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a123-my.sharepoint.com/personal/mciorne_sba_gov/Documents/FY21 Scorecards/Website/"/>
    </mc:Choice>
  </mc:AlternateContent>
  <xr:revisionPtr revIDLastSave="0" documentId="8_{215A41DD-F045-4C1A-A654-A614BCB70389}" xr6:coauthVersionLast="47" xr6:coauthVersionMax="47" xr10:uidLastSave="{00000000-0000-0000-0000-000000000000}"/>
  <bookViews>
    <workbookView xWindow="28680" yWindow="-120" windowWidth="29040" windowHeight="15840" xr2:uid="{13EFCD6A-8D5D-447E-AD47-4BDEE83FB6AD}"/>
  </bookViews>
  <sheets>
    <sheet name="FinalFY21Score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26" i="1" l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E12" i="1"/>
  <c r="CF12" i="1" s="1"/>
  <c r="CF11" i="1"/>
  <c r="CF10" i="1"/>
  <c r="CF9" i="1"/>
  <c r="CF8" i="1"/>
  <c r="CF7" i="1"/>
  <c r="CF6" i="1"/>
  <c r="CF5" i="1"/>
  <c r="CF4" i="1"/>
  <c r="CF3" i="1"/>
  <c r="CF2" i="1"/>
</calcChain>
</file>

<file path=xl/sharedStrings.xml><?xml version="1.0" encoding="utf-8"?>
<sst xmlns="http://schemas.openxmlformats.org/spreadsheetml/2006/main" count="142" uniqueCount="142">
  <si>
    <t>fiscal_year</t>
  </si>
  <si>
    <t>department_id</t>
  </si>
  <si>
    <t>department_name</t>
  </si>
  <si>
    <t>department_acronym</t>
  </si>
  <si>
    <t>sort_order</t>
  </si>
  <si>
    <t>prime_sb_dollars</t>
  </si>
  <si>
    <t>prime_sdb_dollars</t>
  </si>
  <si>
    <t>prime_wosb_dollars</t>
  </si>
  <si>
    <t>prime_sdvosb_dollars</t>
  </si>
  <si>
    <t>prime_hz_dollars</t>
  </si>
  <si>
    <t>prime_sb_percentage_cfy_achievement</t>
  </si>
  <si>
    <t>prime_sb_percentage_cfy_goal</t>
  </si>
  <si>
    <t>prime_sb_category_achievement</t>
  </si>
  <si>
    <t>prime_sdb_percentage</t>
  </si>
  <si>
    <t>prime_sdb_category_achievement</t>
  </si>
  <si>
    <t>prime_wosb_percentage</t>
  </si>
  <si>
    <t>prime_wosb_category_achievement</t>
  </si>
  <si>
    <t>prime_sdvosb_percentage</t>
  </si>
  <si>
    <t>prime_sdvosb_category_achievement</t>
  </si>
  <si>
    <t>prime_hz_percentage</t>
  </si>
  <si>
    <t>prime_hz_category_achievement</t>
  </si>
  <si>
    <t>primecontract_total_score</t>
  </si>
  <si>
    <t>sub_sb_dollars</t>
  </si>
  <si>
    <t>sub_wosb_dollars</t>
  </si>
  <si>
    <t>sub_sdb_dollars</t>
  </si>
  <si>
    <t>sub_sdvosb_dollars</t>
  </si>
  <si>
    <t>sub_hz_dollars</t>
  </si>
  <si>
    <t>sub_sb_percentage_cfy_achievement</t>
  </si>
  <si>
    <t>sub_sb_percentage_cfy_goal</t>
  </si>
  <si>
    <t>sub_sb_category_achievement</t>
  </si>
  <si>
    <t>sub_sdb_percentage</t>
  </si>
  <si>
    <t>sub_sdb_category_achievement</t>
  </si>
  <si>
    <t>sub_wosb_percentage</t>
  </si>
  <si>
    <t>sub_wosb_category_achievement</t>
  </si>
  <si>
    <t>sub_sdvosb_percentage</t>
  </si>
  <si>
    <t>sub_sdvosb_category_achievement</t>
  </si>
  <si>
    <t>sub_hz_percentage</t>
  </si>
  <si>
    <t>sub_hz_category_achievement</t>
  </si>
  <si>
    <t>subcontract_total_score</t>
  </si>
  <si>
    <t>peer_review_k0</t>
  </si>
  <si>
    <t>peer_review_k1</t>
  </si>
  <si>
    <t>peer_review_k2</t>
  </si>
  <si>
    <t>peer_review_k3</t>
  </si>
  <si>
    <t>peer_review_k4</t>
  </si>
  <si>
    <t>peer_review_k5</t>
  </si>
  <si>
    <t>peer_review_k6</t>
  </si>
  <si>
    <t>peer_review_k7</t>
  </si>
  <si>
    <t>peer_review_k8</t>
  </si>
  <si>
    <t>peer_review_k9</t>
  </si>
  <si>
    <t>peer_review_k10</t>
  </si>
  <si>
    <t>peer_review_k11</t>
  </si>
  <si>
    <t>peer_review_k12</t>
  </si>
  <si>
    <t>peer_review_k13</t>
  </si>
  <si>
    <t>peer_review_k14</t>
  </si>
  <si>
    <t>peer_review_k15</t>
  </si>
  <si>
    <t>peer_review_k16</t>
  </si>
  <si>
    <t>peer_review_k17</t>
  </si>
  <si>
    <t>peer_review_k18</t>
  </si>
  <si>
    <t>peer_review_k19</t>
  </si>
  <si>
    <t>peer_review_k20</t>
  </si>
  <si>
    <t>peer_review_k21</t>
  </si>
  <si>
    <t>peer_review_average_total</t>
  </si>
  <si>
    <t>peer_review_score</t>
  </si>
  <si>
    <t>peer_review_total_score</t>
  </si>
  <si>
    <t>sb_vendor_score</t>
  </si>
  <si>
    <t>sdb_vendor_score</t>
  </si>
  <si>
    <t>sdvosb_vendor_score</t>
  </si>
  <si>
    <t>wosb_vendor_score</t>
  </si>
  <si>
    <t>hz_vendor_score</t>
  </si>
  <si>
    <t>industry_category_total_score</t>
  </si>
  <si>
    <t>industry_category_score</t>
  </si>
  <si>
    <t>industry_total_score</t>
  </si>
  <si>
    <t>previous_year_sb_vendor_count</t>
  </si>
  <si>
    <t>current_year_sb_vendor_count</t>
  </si>
  <si>
    <t>previous_year_sdb_vendor_count</t>
  </si>
  <si>
    <t>current_year_sdb_vendor_count</t>
  </si>
  <si>
    <t>previous_year_sdvosb_vendor_count</t>
  </si>
  <si>
    <t>current_year_sdvosb_vendor_count</t>
  </si>
  <si>
    <t>previous_year_wosb_vendor_count</t>
  </si>
  <si>
    <t>current_year_wosb_vendor_count</t>
  </si>
  <si>
    <t>previous_year_hz_vendor_count</t>
  </si>
  <si>
    <t>current_year_hz_vendor_count</t>
  </si>
  <si>
    <t>agency_score</t>
  </si>
  <si>
    <t>agency_grade</t>
  </si>
  <si>
    <t>Grade</t>
  </si>
  <si>
    <t>Totals</t>
  </si>
  <si>
    <t>AGRICULTURE, DEPARTMENT OF (1200)</t>
  </si>
  <si>
    <t>USDA</t>
  </si>
  <si>
    <t>A+</t>
  </si>
  <si>
    <t>COMMERCE, DEPARTMENT OF (1300)</t>
  </si>
  <si>
    <t>DOC</t>
  </si>
  <si>
    <t>A</t>
  </si>
  <si>
    <t>INTERIOR, DEPARTMENT OF THE (1400)</t>
  </si>
  <si>
    <t>DOI</t>
  </si>
  <si>
    <t>B</t>
  </si>
  <si>
    <t>JUSTICE, DEPARTMENT OF (1500)</t>
  </si>
  <si>
    <t>DOJ</t>
  </si>
  <si>
    <t>C</t>
  </si>
  <si>
    <t>LABOR, DEPARTMENT OF (1600)</t>
  </si>
  <si>
    <t>DOL</t>
  </si>
  <si>
    <t>D</t>
  </si>
  <si>
    <t>STATE, DEPARTMENT OF (1900)</t>
  </si>
  <si>
    <t>STATE</t>
  </si>
  <si>
    <t>F</t>
  </si>
  <si>
    <t>TREASURY, DEPARTMENT OF THE (2000)</t>
  </si>
  <si>
    <t>Treasury</t>
  </si>
  <si>
    <t>OFFICE OF PERSONNEL MANAGEMENT (2400)</t>
  </si>
  <si>
    <t>OPM</t>
  </si>
  <si>
    <t>SOCIAL SECURITY ADMINISTRATION (2800)</t>
  </si>
  <si>
    <t>SSA</t>
  </si>
  <si>
    <t>NUCLEAR REGULATORY COMMISSION (3100)</t>
  </si>
  <si>
    <t>NRC</t>
  </si>
  <si>
    <t>VETERANS AFFAIRS, DEPARTMENT OF (3600)</t>
  </si>
  <si>
    <t>VA</t>
  </si>
  <si>
    <t>GENERAL SERVICES ADMINISTRATION (4700)</t>
  </si>
  <si>
    <t>GSA</t>
  </si>
  <si>
    <t>NATIONAL SCIENCE FOUNDATION (4900)</t>
  </si>
  <si>
    <t>NSF</t>
  </si>
  <si>
    <t>ENVIRONMENTAL PROTECTION AGENCY (6800)</t>
  </si>
  <si>
    <t>EPA</t>
  </si>
  <si>
    <t>TRANSPORTATION, DEPARTMENT OF (6900)</t>
  </si>
  <si>
    <t>DOT</t>
  </si>
  <si>
    <t>HOMELAND SECURITY, DEPARTMENT OF (7000)</t>
  </si>
  <si>
    <t>DHS</t>
  </si>
  <si>
    <t>AGENCY FOR INTERNATIONAL DEVELOPMENT (7200)</t>
  </si>
  <si>
    <t>USAID</t>
  </si>
  <si>
    <t>SMALL BUSINESS ADMINISTRATION (7300)</t>
  </si>
  <si>
    <t>SBA</t>
  </si>
  <si>
    <t>HEALTH AND HUMAN SERVICES, DEPARTMENT OF (7500)</t>
  </si>
  <si>
    <t>HHS</t>
  </si>
  <si>
    <t>NATIONAL AERONAUTICS AND SPACE ADMINISTRATION (8000)</t>
  </si>
  <si>
    <t>NASA</t>
  </si>
  <si>
    <t>HOUSING AND URBAN DEVELOPMENT, DEPARTMENT OF (8600)</t>
  </si>
  <si>
    <t>HUD</t>
  </si>
  <si>
    <t>ENERGY, DEPARTMENT OF (8900)</t>
  </si>
  <si>
    <t>DOE</t>
  </si>
  <si>
    <t>EDUCATION, DEPARTMENT OF (9100)</t>
  </si>
  <si>
    <t>Education</t>
  </si>
  <si>
    <t>DEPT OF DEFENSE (9700)</t>
  </si>
  <si>
    <t>DOD</t>
  </si>
  <si>
    <t>GovernmentWide Total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</si>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</sst>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_);\(0\)"/>
    <numFmt numFmtId="166" formatCode="_(* #,##0_);_(* \(#,##0\);_(* &quot;-&quot;??_);_(@_)"/>
    <numFmt numFmtId="167" formatCode="&quot;$&quot;0.0,,,"/>
    <numFmt numFmtId="168" formatCode="0.0%"/>
    <numFmt numFmtId="169" formatCode="[&lt;999950]0.0,&quot; K&quot;;[&lt;999950000]&quot;$&quot;0.0,,&quot; M&quot;;&quot;$&quot;0.0,,,\ &quot; B&quot;"/>
    <numFmt numFmtId="170" formatCode="0.0"/>
    <numFmt numFmtId="171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2" fillId="0" borderId="1" xfId="1" applyNumberFormat="1" applyFont="1" applyBorder="1" applyAlignment="1">
      <alignment horizontal="left" vertical="center" wrapText="1"/>
    </xf>
    <xf numFmtId="166" fontId="2" fillId="0" borderId="1" xfId="1" applyNumberFormat="1" applyFont="1" applyBorder="1" applyAlignment="1">
      <alignment horizontal="left" vertical="center" wrapText="1"/>
    </xf>
    <xf numFmtId="167" fontId="2" fillId="0" borderId="1" xfId="1" applyNumberFormat="1" applyFont="1" applyBorder="1" applyAlignment="1">
      <alignment horizontal="left" vertical="center" wrapText="1"/>
    </xf>
    <xf numFmtId="10" fontId="2" fillId="0" borderId="1" xfId="3" applyNumberFormat="1" applyFont="1" applyBorder="1" applyAlignment="1">
      <alignment horizontal="left" vertical="center" wrapText="1"/>
    </xf>
    <xf numFmtId="10" fontId="2" fillId="2" borderId="1" xfId="3" applyNumberFormat="1" applyFont="1" applyFill="1" applyBorder="1" applyAlignment="1">
      <alignment horizontal="left" vertical="center" wrapText="1"/>
    </xf>
    <xf numFmtId="43" fontId="2" fillId="0" borderId="1" xfId="1" applyFont="1" applyBorder="1" applyAlignment="1">
      <alignment horizontal="left" vertical="center" wrapText="1"/>
    </xf>
    <xf numFmtId="43" fontId="2" fillId="3" borderId="1" xfId="1" applyFont="1" applyFill="1" applyBorder="1" applyAlignment="1">
      <alignment horizontal="left" vertical="center" wrapText="1"/>
    </xf>
    <xf numFmtId="168" fontId="2" fillId="0" borderId="1" xfId="3" applyNumberFormat="1" applyFont="1" applyBorder="1" applyAlignment="1">
      <alignment horizontal="left" vertical="center" wrapText="1"/>
    </xf>
    <xf numFmtId="168" fontId="2" fillId="2" borderId="1" xfId="3" applyNumberFormat="1" applyFont="1" applyFill="1" applyBorder="1" applyAlignment="1">
      <alignment horizontal="left" vertical="center" wrapText="1"/>
    </xf>
    <xf numFmtId="166" fontId="2" fillId="0" borderId="0" xfId="1" applyNumberFormat="1" applyFont="1" applyAlignment="1">
      <alignment horizontal="left" vertical="center" wrapText="1"/>
    </xf>
    <xf numFmtId="0" fontId="3" fillId="0" borderId="1" xfId="0" applyFont="1" applyBorder="1"/>
    <xf numFmtId="169" fontId="3" fillId="0" borderId="1" xfId="0" applyNumberFormat="1" applyFont="1" applyBorder="1"/>
    <xf numFmtId="10" fontId="3" fillId="0" borderId="1" xfId="3" applyNumberFormat="1" applyFont="1" applyBorder="1"/>
    <xf numFmtId="10" fontId="3" fillId="2" borderId="1" xfId="3" applyNumberFormat="1" applyFont="1" applyFill="1" applyBorder="1"/>
    <xf numFmtId="170" fontId="2" fillId="0" borderId="1" xfId="0" applyNumberFormat="1" applyFont="1" applyBorder="1"/>
    <xf numFmtId="170" fontId="2" fillId="0" borderId="1" xfId="0" applyNumberFormat="1" applyFont="1" applyBorder="1" applyAlignment="1">
      <alignment horizontal="right"/>
    </xf>
    <xf numFmtId="170" fontId="2" fillId="0" borderId="1" xfId="3" applyNumberFormat="1" applyFont="1" applyBorder="1" applyAlignment="1">
      <alignment horizontal="right"/>
    </xf>
    <xf numFmtId="170" fontId="2" fillId="0" borderId="1" xfId="3" applyNumberFormat="1" applyFont="1" applyBorder="1"/>
    <xf numFmtId="170" fontId="2" fillId="0" borderId="1" xfId="1" applyNumberFormat="1" applyFont="1" applyBorder="1"/>
    <xf numFmtId="170" fontId="2" fillId="4" borderId="1" xfId="0" applyNumberFormat="1" applyFont="1" applyFill="1" applyBorder="1"/>
    <xf numFmtId="170" fontId="3" fillId="0" borderId="1" xfId="0" applyNumberFormat="1" applyFont="1" applyBorder="1"/>
    <xf numFmtId="43" fontId="3" fillId="2" borderId="1" xfId="1" applyFont="1" applyFill="1" applyBorder="1"/>
    <xf numFmtId="10" fontId="3" fillId="2" borderId="1" xfId="0" applyNumberFormat="1" applyFont="1" applyFill="1" applyBorder="1"/>
    <xf numFmtId="168" fontId="3" fillId="0" borderId="1" xfId="3" applyNumberFormat="1" applyFont="1" applyBorder="1"/>
    <xf numFmtId="168" fontId="3" fillId="2" borderId="1" xfId="3" applyNumberFormat="1" applyFont="1" applyFill="1" applyBorder="1"/>
    <xf numFmtId="166" fontId="3" fillId="0" borderId="1" xfId="1" applyNumberFormat="1" applyFont="1" applyBorder="1"/>
    <xf numFmtId="0" fontId="3" fillId="0" borderId="0" xfId="0" applyFont="1"/>
    <xf numFmtId="10" fontId="2" fillId="0" borderId="1" xfId="3" applyNumberFormat="1" applyFont="1" applyBorder="1"/>
    <xf numFmtId="170" fontId="2" fillId="0" borderId="1" xfId="2" applyNumberFormat="1" applyFont="1" applyBorder="1"/>
    <xf numFmtId="166" fontId="3" fillId="0" borderId="1" xfId="1" applyNumberFormat="1" applyFont="1" applyFill="1" applyBorder="1"/>
    <xf numFmtId="43" fontId="3" fillId="0" borderId="1" xfId="1" applyFont="1" applyBorder="1"/>
    <xf numFmtId="43" fontId="3" fillId="0" borderId="0" xfId="1" applyFont="1"/>
    <xf numFmtId="171" fontId="3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numFmt numFmtId="164" formatCode="&quot;$&quot;0.0,,\ &quot; 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C50F-A3BA-4242-9AFE-A7F97136B812}">
  <dimension ref="A1:CH2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G15" sqref="CG15"/>
    </sheetView>
  </sheetViews>
  <sheetFormatPr defaultRowHeight="13.8" x14ac:dyDescent="0.3"/>
  <cols>
    <col min="1" max="1" width="10" style="27" customWidth="1"/>
    <col min="2" max="2" width="10.88671875" style="27" customWidth="1"/>
    <col min="3" max="3" width="29" style="27" customWidth="1"/>
    <col min="4" max="4" width="9.6640625" style="27" customWidth="1"/>
    <col min="5" max="5" width="7.44140625" style="27" customWidth="1"/>
    <col min="6" max="6" width="14.5546875" style="27" customWidth="1"/>
    <col min="7" max="8" width="10.77734375" style="27" customWidth="1"/>
    <col min="9" max="9" width="16.33203125" style="27" customWidth="1"/>
    <col min="10" max="83" width="10.77734375" style="27" customWidth="1"/>
    <col min="84" max="84" width="11.44140625" style="27" customWidth="1"/>
    <col min="85" max="85" width="10.88671875" style="27" customWidth="1"/>
    <col min="86" max="86" width="11" style="27" customWidth="1"/>
    <col min="87" max="16384" width="8.88671875" style="27"/>
  </cols>
  <sheetData>
    <row r="1" spans="1:86" s="10" customFormat="1" ht="6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4" t="s">
        <v>28</v>
      </c>
      <c r="AD1" s="4" t="s">
        <v>29</v>
      </c>
      <c r="AE1" s="6" t="s">
        <v>30</v>
      </c>
      <c r="AF1" s="4" t="s">
        <v>31</v>
      </c>
      <c r="AG1" s="6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5" t="s">
        <v>62</v>
      </c>
      <c r="BL1" s="5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7" t="s">
        <v>69</v>
      </c>
      <c r="BS1" s="8" t="s">
        <v>70</v>
      </c>
      <c r="BT1" s="9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5" t="s">
        <v>82</v>
      </c>
      <c r="CF1" s="10" t="s">
        <v>83</v>
      </c>
      <c r="CG1" s="2" t="s">
        <v>84</v>
      </c>
      <c r="CH1" s="2" t="s">
        <v>85</v>
      </c>
    </row>
    <row r="2" spans="1:86" x14ac:dyDescent="0.3">
      <c r="A2" s="11">
        <v>2021</v>
      </c>
      <c r="B2" s="11">
        <v>1200</v>
      </c>
      <c r="C2" s="11" t="s">
        <v>86</v>
      </c>
      <c r="D2" s="11" t="s">
        <v>87</v>
      </c>
      <c r="E2" s="11">
        <v>8</v>
      </c>
      <c r="F2" s="12">
        <v>5023077267.9899998</v>
      </c>
      <c r="G2" s="12">
        <v>2068114170.6300001</v>
      </c>
      <c r="H2" s="12">
        <v>858607719.86000001</v>
      </c>
      <c r="I2" s="12">
        <v>320689570.23000002</v>
      </c>
      <c r="J2" s="12">
        <v>602009809.20000005</v>
      </c>
      <c r="K2" s="13">
        <v>0.52969999999999995</v>
      </c>
      <c r="L2" s="13">
        <v>0.495</v>
      </c>
      <c r="M2" s="13">
        <v>0.6421</v>
      </c>
      <c r="N2" s="13">
        <v>0.21807099999999999</v>
      </c>
      <c r="O2" s="13">
        <v>0.2</v>
      </c>
      <c r="P2" s="13">
        <v>9.0535000000000004E-2</v>
      </c>
      <c r="Q2" s="13">
        <v>0.18099999999999999</v>
      </c>
      <c r="R2" s="13">
        <v>3.3814999999999998E-2</v>
      </c>
      <c r="S2" s="13">
        <v>0.11269999999999999</v>
      </c>
      <c r="T2" s="13">
        <v>6.3478999999999994E-2</v>
      </c>
      <c r="U2" s="13">
        <v>0.2</v>
      </c>
      <c r="V2" s="14">
        <v>0.66790000000000005</v>
      </c>
      <c r="W2" s="12">
        <v>187925258.83000001</v>
      </c>
      <c r="X2" s="12">
        <v>11375172.210000001</v>
      </c>
      <c r="Y2" s="12">
        <v>8074343.96</v>
      </c>
      <c r="Z2" s="12">
        <v>1665899.45</v>
      </c>
      <c r="AA2" s="12">
        <v>1094806.79</v>
      </c>
      <c r="AB2" s="13">
        <v>0.33400000000000002</v>
      </c>
      <c r="AC2" s="13">
        <v>0.2</v>
      </c>
      <c r="AD2" s="13">
        <v>1.002</v>
      </c>
      <c r="AE2" s="13">
        <v>1.4E-2</v>
      </c>
      <c r="AF2" s="13">
        <v>2.8000000000000001E-2</v>
      </c>
      <c r="AG2" s="13">
        <v>0.02</v>
      </c>
      <c r="AH2" s="13">
        <v>0.04</v>
      </c>
      <c r="AI2" s="13">
        <v>3.0000000000000001E-3</v>
      </c>
      <c r="AJ2" s="13">
        <v>0.01</v>
      </c>
      <c r="AK2" s="13">
        <v>2E-3</v>
      </c>
      <c r="AL2" s="13">
        <v>6.6666666659999999E-3</v>
      </c>
      <c r="AM2" s="14">
        <v>0.21733333333320001</v>
      </c>
      <c r="AN2" s="15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5">
        <v>1</v>
      </c>
      <c r="AV2" s="17">
        <v>1</v>
      </c>
      <c r="AW2" s="18">
        <v>1</v>
      </c>
      <c r="AX2" s="19">
        <v>1</v>
      </c>
      <c r="AY2" s="19">
        <v>1</v>
      </c>
      <c r="AZ2" s="15">
        <v>1</v>
      </c>
      <c r="BA2" s="20">
        <v>1</v>
      </c>
      <c r="BB2" s="15">
        <v>1</v>
      </c>
      <c r="BC2" s="15">
        <v>1</v>
      </c>
      <c r="BD2" s="15">
        <v>1</v>
      </c>
      <c r="BE2" s="15">
        <v>1</v>
      </c>
      <c r="BF2" s="15">
        <v>1</v>
      </c>
      <c r="BG2" s="15">
        <v>1</v>
      </c>
      <c r="BH2" s="15">
        <v>1</v>
      </c>
      <c r="BI2" s="15">
        <v>1</v>
      </c>
      <c r="BJ2" s="21">
        <v>22</v>
      </c>
      <c r="BK2" s="22">
        <v>22</v>
      </c>
      <c r="BL2" s="23">
        <v>0.2</v>
      </c>
      <c r="BM2" s="11">
        <v>0.8</v>
      </c>
      <c r="BN2" s="11">
        <v>0.9</v>
      </c>
      <c r="BO2" s="11">
        <v>1.1000000000000001</v>
      </c>
      <c r="BP2" s="11">
        <v>0.8</v>
      </c>
      <c r="BQ2" s="11">
        <v>0.9</v>
      </c>
      <c r="BR2" s="11">
        <v>4.5000000000000009</v>
      </c>
      <c r="BS2" s="24">
        <v>0.90000000000000013</v>
      </c>
      <c r="BT2" s="25">
        <v>9.0000000000000024E-2</v>
      </c>
      <c r="BU2" s="26">
        <v>7942</v>
      </c>
      <c r="BV2" s="26">
        <v>7265</v>
      </c>
      <c r="BW2" s="26">
        <v>2844</v>
      </c>
      <c r="BX2" s="26">
        <v>2746</v>
      </c>
      <c r="BY2" s="26">
        <v>413</v>
      </c>
      <c r="BZ2" s="26">
        <v>420</v>
      </c>
      <c r="CA2" s="26">
        <v>1685</v>
      </c>
      <c r="CB2" s="26">
        <v>1543</v>
      </c>
      <c r="CC2" s="26">
        <v>467</v>
      </c>
      <c r="CD2" s="26">
        <v>450</v>
      </c>
      <c r="CE2" s="23">
        <v>1.1752333333332001</v>
      </c>
      <c r="CF2" s="11" t="str">
        <f>IF(CE2&gt;1.2, "A+", IF(AND(CE2 &gt;1, CE2&lt;1.2), "A", IF(AND(CE2 &gt;0.9,CE2&lt;1), "B", IF(AND(CE2 &gt;0.8,CE2&lt;0.9), "C", IF(AND(CE2 &gt;0.7,CE2&lt;0.8), "D", "F")))))</f>
        <v>A</v>
      </c>
      <c r="CG2" s="11" t="s">
        <v>88</v>
      </c>
      <c r="CH2" s="11">
        <v>10</v>
      </c>
    </row>
    <row r="3" spans="1:86" x14ac:dyDescent="0.3">
      <c r="A3" s="11">
        <v>2021</v>
      </c>
      <c r="B3" s="11">
        <v>1300</v>
      </c>
      <c r="C3" s="11" t="s">
        <v>89</v>
      </c>
      <c r="D3" s="11" t="s">
        <v>90</v>
      </c>
      <c r="E3" s="11">
        <v>12</v>
      </c>
      <c r="F3" s="12">
        <v>2201823802.04</v>
      </c>
      <c r="G3" s="12">
        <v>1016311320.24</v>
      </c>
      <c r="H3" s="12">
        <v>547402101.30999994</v>
      </c>
      <c r="I3" s="12">
        <v>298192342.66000003</v>
      </c>
      <c r="J3" s="12">
        <v>421798628.05000001</v>
      </c>
      <c r="K3" s="13">
        <v>0.46210000000000001</v>
      </c>
      <c r="L3" s="13">
        <v>0.33</v>
      </c>
      <c r="M3" s="13">
        <v>0.84019999999999995</v>
      </c>
      <c r="N3" s="13">
        <v>0.213309</v>
      </c>
      <c r="O3" s="13">
        <v>0.2</v>
      </c>
      <c r="P3" s="13">
        <v>0.11489199999999999</v>
      </c>
      <c r="Q3" s="13">
        <v>0.2</v>
      </c>
      <c r="R3" s="13">
        <v>6.2586000000000003E-2</v>
      </c>
      <c r="S3" s="13">
        <v>0.2</v>
      </c>
      <c r="T3" s="13">
        <v>8.8528999999999997E-2</v>
      </c>
      <c r="U3" s="13">
        <v>0.2</v>
      </c>
      <c r="V3" s="14">
        <v>0.82004999999999995</v>
      </c>
      <c r="W3" s="12">
        <v>290137781.19999999</v>
      </c>
      <c r="X3" s="12">
        <v>59799589.759999998</v>
      </c>
      <c r="Y3" s="12">
        <v>80444159.900000006</v>
      </c>
      <c r="Z3" s="12">
        <v>27860860.550000001</v>
      </c>
      <c r="AA3" s="12">
        <v>12919331.560000001</v>
      </c>
      <c r="AB3" s="13">
        <v>0.28999999999999998</v>
      </c>
      <c r="AC3" s="13">
        <v>0.3</v>
      </c>
      <c r="AD3" s="13">
        <v>0.57999999999999996</v>
      </c>
      <c r="AE3" s="13">
        <v>0.08</v>
      </c>
      <c r="AF3" s="13">
        <v>0.16</v>
      </c>
      <c r="AG3" s="13">
        <v>0.06</v>
      </c>
      <c r="AH3" s="13">
        <v>0.12</v>
      </c>
      <c r="AI3" s="13">
        <v>2.8000000000000001E-2</v>
      </c>
      <c r="AJ3" s="13">
        <v>9.3333333332999993E-2</v>
      </c>
      <c r="AK3" s="13">
        <v>1.2999999999999999E-2</v>
      </c>
      <c r="AL3" s="13">
        <v>4.3333333332999997E-2</v>
      </c>
      <c r="AM3" s="14">
        <v>0.1993333333332</v>
      </c>
      <c r="AN3" s="15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5">
        <v>1</v>
      </c>
      <c r="AV3" s="17">
        <v>1</v>
      </c>
      <c r="AW3" s="18">
        <v>1</v>
      </c>
      <c r="AX3" s="19">
        <v>1</v>
      </c>
      <c r="AY3" s="19">
        <v>1</v>
      </c>
      <c r="AZ3" s="15">
        <v>1</v>
      </c>
      <c r="BA3" s="20">
        <v>1</v>
      </c>
      <c r="BB3" s="15">
        <v>1</v>
      </c>
      <c r="BC3" s="15">
        <v>1</v>
      </c>
      <c r="BD3" s="15">
        <v>1</v>
      </c>
      <c r="BE3" s="15">
        <v>1</v>
      </c>
      <c r="BF3" s="15">
        <v>1</v>
      </c>
      <c r="BG3" s="15">
        <v>1</v>
      </c>
      <c r="BH3" s="15">
        <v>1</v>
      </c>
      <c r="BI3" s="15">
        <v>1</v>
      </c>
      <c r="BJ3" s="21">
        <v>22</v>
      </c>
      <c r="BK3" s="22">
        <v>22</v>
      </c>
      <c r="BL3" s="23">
        <v>0.2</v>
      </c>
      <c r="BM3" s="11">
        <v>0.8</v>
      </c>
      <c r="BN3" s="11">
        <v>0.9</v>
      </c>
      <c r="BO3" s="11">
        <v>1.3</v>
      </c>
      <c r="BP3" s="11">
        <v>0.7</v>
      </c>
      <c r="BQ3" s="11">
        <v>1.3</v>
      </c>
      <c r="BR3" s="11">
        <v>5</v>
      </c>
      <c r="BS3" s="24">
        <v>1</v>
      </c>
      <c r="BT3" s="25">
        <v>0.1</v>
      </c>
      <c r="BU3" s="26">
        <v>3002</v>
      </c>
      <c r="BV3" s="26">
        <v>2818</v>
      </c>
      <c r="BW3" s="26">
        <v>1079</v>
      </c>
      <c r="BX3" s="26">
        <v>1055</v>
      </c>
      <c r="BY3" s="26">
        <v>228</v>
      </c>
      <c r="BZ3" s="26">
        <v>255</v>
      </c>
      <c r="CA3" s="26">
        <v>624</v>
      </c>
      <c r="CB3" s="26">
        <v>560</v>
      </c>
      <c r="CC3" s="26">
        <v>157</v>
      </c>
      <c r="CD3" s="26">
        <v>175</v>
      </c>
      <c r="CE3" s="23">
        <v>1.3193833333331999</v>
      </c>
      <c r="CF3" s="11" t="str">
        <f t="shared" ref="CF3:CF26" si="0">IF(CE3&gt;1.2, "A+", IF(AND(CE3 &gt;1, CE3&lt;1.2), "A", IF(AND(CE3 &gt;0.9,CE3&lt;1), "B", IF(AND(CE3 &gt;0.8,CE3&lt;0.9), "C", IF(AND(CE3 &gt;0.7,CE3&lt;0.8), "D", "F")))))</f>
        <v>A+</v>
      </c>
      <c r="CG3" s="11" t="s">
        <v>91</v>
      </c>
      <c r="CH3" s="11">
        <v>11</v>
      </c>
    </row>
    <row r="4" spans="1:86" x14ac:dyDescent="0.3">
      <c r="A4" s="11">
        <v>2021</v>
      </c>
      <c r="B4" s="11">
        <v>1400</v>
      </c>
      <c r="C4" s="11" t="s">
        <v>92</v>
      </c>
      <c r="D4" s="11" t="s">
        <v>93</v>
      </c>
      <c r="E4" s="11">
        <v>10</v>
      </c>
      <c r="F4" s="12">
        <v>2482948916.6300001</v>
      </c>
      <c r="G4" s="12">
        <v>1376978893.49</v>
      </c>
      <c r="H4" s="12">
        <v>573955495.29999995</v>
      </c>
      <c r="I4" s="12">
        <v>242059073.28999999</v>
      </c>
      <c r="J4" s="12">
        <v>351641883.57999998</v>
      </c>
      <c r="K4" s="13">
        <v>0.61019999999999996</v>
      </c>
      <c r="L4" s="13">
        <v>0.5</v>
      </c>
      <c r="M4" s="13">
        <v>0.73219999999999996</v>
      </c>
      <c r="N4" s="13">
        <v>0.33840500000000001</v>
      </c>
      <c r="O4" s="13">
        <v>0.2</v>
      </c>
      <c r="P4" s="13">
        <v>0.14105500000000001</v>
      </c>
      <c r="Q4" s="13">
        <v>0.2</v>
      </c>
      <c r="R4" s="13">
        <v>5.9487999999999999E-2</v>
      </c>
      <c r="S4" s="13">
        <v>0.1983</v>
      </c>
      <c r="T4" s="13">
        <v>8.6418999999999996E-2</v>
      </c>
      <c r="U4" s="13">
        <v>0.2</v>
      </c>
      <c r="V4" s="14">
        <v>0.76524999999999999</v>
      </c>
      <c r="W4" s="12">
        <v>157640866.96000001</v>
      </c>
      <c r="X4" s="12">
        <v>23816883.940000001</v>
      </c>
      <c r="Y4" s="12">
        <v>33935272.619999997</v>
      </c>
      <c r="Z4" s="12">
        <v>15785858.289999999</v>
      </c>
      <c r="AA4" s="12">
        <v>13601584.33</v>
      </c>
      <c r="AB4" s="13">
        <v>0.48199999999999998</v>
      </c>
      <c r="AC4" s="13">
        <v>0.4325</v>
      </c>
      <c r="AD4" s="13">
        <v>0.66867052023121298</v>
      </c>
      <c r="AE4" s="13">
        <v>0.104</v>
      </c>
      <c r="AF4" s="13">
        <v>0.2</v>
      </c>
      <c r="AG4" s="13">
        <v>7.2999999999999995E-2</v>
      </c>
      <c r="AH4" s="13">
        <v>0.14599999999999999</v>
      </c>
      <c r="AI4" s="13">
        <v>4.8000000000000001E-2</v>
      </c>
      <c r="AJ4" s="13">
        <v>0.16</v>
      </c>
      <c r="AK4" s="13">
        <v>4.2000000000000003E-2</v>
      </c>
      <c r="AL4" s="13">
        <v>0.14000000000000001</v>
      </c>
      <c r="AM4" s="14">
        <v>0.26293410404624201</v>
      </c>
      <c r="AN4" s="15">
        <v>1</v>
      </c>
      <c r="AO4" s="16">
        <v>1</v>
      </c>
      <c r="AP4" s="16">
        <v>1</v>
      </c>
      <c r="AQ4" s="16">
        <v>1</v>
      </c>
      <c r="AR4" s="16">
        <v>1</v>
      </c>
      <c r="AS4" s="16">
        <v>1</v>
      </c>
      <c r="AT4" s="16">
        <v>1</v>
      </c>
      <c r="AU4" s="15">
        <v>1</v>
      </c>
      <c r="AV4" s="17">
        <v>1</v>
      </c>
      <c r="AW4" s="18">
        <v>1</v>
      </c>
      <c r="AX4" s="19">
        <v>1</v>
      </c>
      <c r="AY4" s="19">
        <v>1</v>
      </c>
      <c r="AZ4" s="15">
        <v>1</v>
      </c>
      <c r="BA4" s="20">
        <v>1</v>
      </c>
      <c r="BB4" s="15">
        <v>1</v>
      </c>
      <c r="BC4" s="15">
        <v>1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21">
        <v>22</v>
      </c>
      <c r="BK4" s="22">
        <v>22</v>
      </c>
      <c r="BL4" s="23">
        <v>0.2</v>
      </c>
      <c r="BM4" s="11">
        <v>0.9</v>
      </c>
      <c r="BN4" s="11">
        <v>1.1000000000000001</v>
      </c>
      <c r="BO4" s="11">
        <v>1.2</v>
      </c>
      <c r="BP4" s="11">
        <v>0.9</v>
      </c>
      <c r="BQ4" s="11">
        <v>1.1000000000000001</v>
      </c>
      <c r="BR4" s="11">
        <v>5.2000000000000011</v>
      </c>
      <c r="BS4" s="24">
        <v>1.0400000000000003</v>
      </c>
      <c r="BT4" s="25">
        <v>0.10400000000000004</v>
      </c>
      <c r="BU4" s="26">
        <v>7005</v>
      </c>
      <c r="BV4" s="26">
        <v>6873</v>
      </c>
      <c r="BW4" s="26">
        <v>2708</v>
      </c>
      <c r="BX4" s="26">
        <v>2777</v>
      </c>
      <c r="BY4" s="26">
        <v>384</v>
      </c>
      <c r="BZ4" s="26">
        <v>422</v>
      </c>
      <c r="CA4" s="26">
        <v>1579</v>
      </c>
      <c r="CB4" s="26">
        <v>1546</v>
      </c>
      <c r="CC4" s="26">
        <v>375</v>
      </c>
      <c r="CD4" s="26">
        <v>380</v>
      </c>
      <c r="CE4" s="23">
        <v>1.3321841040462421</v>
      </c>
      <c r="CF4" s="11" t="str">
        <f t="shared" si="0"/>
        <v>A+</v>
      </c>
      <c r="CG4" s="11" t="s">
        <v>94</v>
      </c>
      <c r="CH4" s="11">
        <v>3</v>
      </c>
    </row>
    <row r="5" spans="1:86" x14ac:dyDescent="0.3">
      <c r="A5" s="11">
        <v>2021</v>
      </c>
      <c r="B5" s="11">
        <v>1500</v>
      </c>
      <c r="C5" s="11" t="s">
        <v>95</v>
      </c>
      <c r="D5" s="11" t="s">
        <v>96</v>
      </c>
      <c r="E5" s="11">
        <v>9</v>
      </c>
      <c r="F5" s="12">
        <v>2961769917.3200002</v>
      </c>
      <c r="G5" s="12">
        <v>1426778291.23</v>
      </c>
      <c r="H5" s="12">
        <v>586643234.73000002</v>
      </c>
      <c r="I5" s="12">
        <v>638605555.96000004</v>
      </c>
      <c r="J5" s="12">
        <v>182405843.56</v>
      </c>
      <c r="K5" s="13">
        <v>0.32679999999999998</v>
      </c>
      <c r="L5" s="13">
        <v>0.3125</v>
      </c>
      <c r="M5" s="13">
        <v>0.62749999999999995</v>
      </c>
      <c r="N5" s="13">
        <v>0.15745100000000001</v>
      </c>
      <c r="O5" s="13">
        <v>0.2</v>
      </c>
      <c r="P5" s="13">
        <v>6.4738000000000004E-2</v>
      </c>
      <c r="Q5" s="13">
        <v>0.12939999999999999</v>
      </c>
      <c r="R5" s="13">
        <v>7.0472999999999994E-2</v>
      </c>
      <c r="S5" s="13">
        <v>0.2</v>
      </c>
      <c r="T5" s="13">
        <v>2.0129000000000001E-2</v>
      </c>
      <c r="U5" s="13">
        <v>6.7000000000000004E-2</v>
      </c>
      <c r="V5" s="14">
        <v>0.61199999999999999</v>
      </c>
      <c r="W5" s="12">
        <v>319997485.11000001</v>
      </c>
      <c r="X5" s="12">
        <v>71552938.459999993</v>
      </c>
      <c r="Y5" s="12">
        <v>59347706.07</v>
      </c>
      <c r="Z5" s="12">
        <v>15319212.529999999</v>
      </c>
      <c r="AA5" s="12">
        <v>21898467.73</v>
      </c>
      <c r="AB5" s="13">
        <v>0.316</v>
      </c>
      <c r="AC5" s="13">
        <v>0.39500000000000002</v>
      </c>
      <c r="AD5" s="13">
        <v>0.48</v>
      </c>
      <c r="AE5" s="13">
        <v>5.8999999999999997E-2</v>
      </c>
      <c r="AF5" s="13">
        <v>0.11799999999999999</v>
      </c>
      <c r="AG5" s="13">
        <v>7.0999999999999994E-2</v>
      </c>
      <c r="AH5" s="13">
        <v>0.14199999999999999</v>
      </c>
      <c r="AI5" s="13">
        <v>1.4999999999999999E-2</v>
      </c>
      <c r="AJ5" s="13">
        <v>0.05</v>
      </c>
      <c r="AK5" s="13">
        <v>2.1999999999999999E-2</v>
      </c>
      <c r="AL5" s="13">
        <v>7.3333333333000003E-2</v>
      </c>
      <c r="AM5" s="14">
        <v>0.17266666666659999</v>
      </c>
      <c r="AN5" s="15">
        <v>1</v>
      </c>
      <c r="AO5" s="16">
        <v>1</v>
      </c>
      <c r="AP5" s="16">
        <v>1</v>
      </c>
      <c r="AQ5" s="16">
        <v>1</v>
      </c>
      <c r="AR5" s="16">
        <v>1</v>
      </c>
      <c r="AS5" s="16">
        <v>1</v>
      </c>
      <c r="AT5" s="16">
        <v>1</v>
      </c>
      <c r="AU5" s="15">
        <v>1</v>
      </c>
      <c r="AV5" s="17">
        <v>1</v>
      </c>
      <c r="AW5" s="18">
        <v>1</v>
      </c>
      <c r="AX5" s="19">
        <v>1</v>
      </c>
      <c r="AY5" s="19">
        <v>1</v>
      </c>
      <c r="AZ5" s="15">
        <v>1</v>
      </c>
      <c r="BA5" s="20">
        <v>1</v>
      </c>
      <c r="BB5" s="15">
        <v>1</v>
      </c>
      <c r="BC5" s="15">
        <v>1</v>
      </c>
      <c r="BD5" s="15">
        <v>1</v>
      </c>
      <c r="BE5" s="15">
        <v>1</v>
      </c>
      <c r="BF5" s="15">
        <v>1</v>
      </c>
      <c r="BG5" s="15">
        <v>1</v>
      </c>
      <c r="BH5" s="15">
        <v>1</v>
      </c>
      <c r="BI5" s="15">
        <v>1</v>
      </c>
      <c r="BJ5" s="21">
        <v>22</v>
      </c>
      <c r="BK5" s="22">
        <v>22</v>
      </c>
      <c r="BL5" s="14">
        <v>0.2</v>
      </c>
      <c r="BM5" s="11">
        <v>0.8</v>
      </c>
      <c r="BN5" s="11">
        <v>0.9</v>
      </c>
      <c r="BO5" s="11">
        <v>0.9</v>
      </c>
      <c r="BP5" s="11">
        <v>0.8</v>
      </c>
      <c r="BQ5" s="11">
        <v>1.3</v>
      </c>
      <c r="BR5" s="11">
        <v>4.7</v>
      </c>
      <c r="BS5" s="24">
        <v>0.94000000000000006</v>
      </c>
      <c r="BT5" s="25">
        <v>9.4000000000000014E-2</v>
      </c>
      <c r="BU5" s="26">
        <v>4702</v>
      </c>
      <c r="BV5" s="26">
        <v>4434</v>
      </c>
      <c r="BW5" s="26">
        <v>1533</v>
      </c>
      <c r="BX5" s="26">
        <v>1459</v>
      </c>
      <c r="BY5" s="26">
        <v>304</v>
      </c>
      <c r="BZ5" s="26">
        <v>300</v>
      </c>
      <c r="CA5" s="26">
        <v>1076</v>
      </c>
      <c r="CB5" s="26">
        <v>1001</v>
      </c>
      <c r="CC5" s="26">
        <v>185</v>
      </c>
      <c r="CD5" s="26">
        <v>220</v>
      </c>
      <c r="CE5" s="23">
        <v>1.0786666666666</v>
      </c>
      <c r="CF5" s="11" t="str">
        <f t="shared" si="0"/>
        <v>A</v>
      </c>
      <c r="CG5" s="11" t="s">
        <v>97</v>
      </c>
      <c r="CH5" s="11">
        <v>0</v>
      </c>
    </row>
    <row r="6" spans="1:86" x14ac:dyDescent="0.3">
      <c r="A6" s="11">
        <v>2021</v>
      </c>
      <c r="B6" s="11">
        <v>1600</v>
      </c>
      <c r="C6" s="11" t="s">
        <v>98</v>
      </c>
      <c r="D6" s="11" t="s">
        <v>99</v>
      </c>
      <c r="E6" s="11">
        <v>16</v>
      </c>
      <c r="F6" s="12">
        <v>1027928978.52</v>
      </c>
      <c r="G6" s="12">
        <v>743936008.99000001</v>
      </c>
      <c r="H6" s="12">
        <v>334264847.81</v>
      </c>
      <c r="I6" s="12">
        <v>159898347.66999999</v>
      </c>
      <c r="J6" s="12">
        <v>180910281.16999999</v>
      </c>
      <c r="K6" s="13">
        <v>0.43440000000000001</v>
      </c>
      <c r="L6" s="13">
        <v>0.3775</v>
      </c>
      <c r="M6" s="13">
        <v>0.69040000000000001</v>
      </c>
      <c r="N6" s="13">
        <v>0.314357</v>
      </c>
      <c r="O6" s="13">
        <v>0.2</v>
      </c>
      <c r="P6" s="13">
        <v>0.14124700000000001</v>
      </c>
      <c r="Q6" s="13">
        <v>0.2</v>
      </c>
      <c r="R6" s="13">
        <v>6.7566000000000001E-2</v>
      </c>
      <c r="S6" s="13">
        <v>0.2</v>
      </c>
      <c r="T6" s="13">
        <v>7.6444999999999999E-2</v>
      </c>
      <c r="U6" s="13">
        <v>0.2</v>
      </c>
      <c r="V6" s="14">
        <v>0.74519999999999997</v>
      </c>
      <c r="W6" s="12">
        <v>110990746.63</v>
      </c>
      <c r="X6" s="12">
        <v>27069306.039999999</v>
      </c>
      <c r="Y6" s="12">
        <v>31510765.920000002</v>
      </c>
      <c r="Z6" s="12">
        <v>19050917.68</v>
      </c>
      <c r="AA6" s="12">
        <v>19378616.350000001</v>
      </c>
      <c r="AB6" s="13">
        <v>0.65700000000000003</v>
      </c>
      <c r="AC6" s="13">
        <v>0.60499999999999998</v>
      </c>
      <c r="AD6" s="13">
        <v>0.65157024793388396</v>
      </c>
      <c r="AE6" s="13">
        <v>0.187</v>
      </c>
      <c r="AF6" s="13">
        <v>0.2</v>
      </c>
      <c r="AG6" s="13">
        <v>0.16</v>
      </c>
      <c r="AH6" s="13">
        <v>0.2</v>
      </c>
      <c r="AI6" s="13">
        <v>0.113</v>
      </c>
      <c r="AJ6" s="13">
        <v>0.2</v>
      </c>
      <c r="AK6" s="13">
        <v>0.115</v>
      </c>
      <c r="AL6" s="13">
        <v>0.2</v>
      </c>
      <c r="AM6" s="14">
        <v>0.29031404958677598</v>
      </c>
      <c r="AN6" s="15">
        <v>1</v>
      </c>
      <c r="AO6" s="16">
        <v>1</v>
      </c>
      <c r="AP6" s="16">
        <v>1</v>
      </c>
      <c r="AQ6" s="16">
        <v>1</v>
      </c>
      <c r="AR6" s="16">
        <v>1</v>
      </c>
      <c r="AS6" s="16">
        <v>1</v>
      </c>
      <c r="AT6" s="16">
        <v>1</v>
      </c>
      <c r="AU6" s="15">
        <v>1</v>
      </c>
      <c r="AV6" s="17">
        <v>1</v>
      </c>
      <c r="AW6" s="18">
        <v>1</v>
      </c>
      <c r="AX6" s="19">
        <v>1</v>
      </c>
      <c r="AY6" s="19">
        <v>1</v>
      </c>
      <c r="AZ6" s="15">
        <v>1</v>
      </c>
      <c r="BA6" s="20">
        <v>1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15">
        <v>1</v>
      </c>
      <c r="BI6" s="15">
        <v>1</v>
      </c>
      <c r="BJ6" s="21">
        <v>21</v>
      </c>
      <c r="BK6" s="22">
        <v>21</v>
      </c>
      <c r="BL6" s="23">
        <v>0.19090909090909092</v>
      </c>
      <c r="BM6" s="11">
        <v>0.7</v>
      </c>
      <c r="BN6" s="11">
        <v>0.8</v>
      </c>
      <c r="BO6" s="11">
        <v>0.7</v>
      </c>
      <c r="BP6" s="11">
        <v>0.9</v>
      </c>
      <c r="BQ6" s="11">
        <v>1.1000000000000001</v>
      </c>
      <c r="BR6" s="11">
        <v>4.2</v>
      </c>
      <c r="BS6" s="24">
        <v>0.84000000000000008</v>
      </c>
      <c r="BT6" s="25">
        <v>8.4000000000000019E-2</v>
      </c>
      <c r="BU6" s="26">
        <v>532</v>
      </c>
      <c r="BV6" s="26">
        <v>476</v>
      </c>
      <c r="BW6" s="26">
        <v>262</v>
      </c>
      <c r="BX6" s="26">
        <v>239</v>
      </c>
      <c r="BY6" s="26">
        <v>68</v>
      </c>
      <c r="BZ6" s="26">
        <v>51</v>
      </c>
      <c r="CA6" s="26">
        <v>142</v>
      </c>
      <c r="CB6" s="26">
        <v>139</v>
      </c>
      <c r="CC6" s="26">
        <v>56</v>
      </c>
      <c r="CD6" s="26">
        <v>57</v>
      </c>
      <c r="CE6" s="23">
        <v>1.3104231404958671</v>
      </c>
      <c r="CF6" s="11" t="str">
        <f t="shared" si="0"/>
        <v>A+</v>
      </c>
      <c r="CG6" s="11" t="s">
        <v>100</v>
      </c>
      <c r="CH6" s="11">
        <v>0</v>
      </c>
    </row>
    <row r="7" spans="1:86" x14ac:dyDescent="0.3">
      <c r="A7" s="11">
        <v>2021</v>
      </c>
      <c r="B7" s="11">
        <v>1900</v>
      </c>
      <c r="C7" s="11" t="s">
        <v>101</v>
      </c>
      <c r="D7" s="11" t="s">
        <v>102</v>
      </c>
      <c r="E7" s="11">
        <v>11</v>
      </c>
      <c r="F7" s="12">
        <v>3759628399.21</v>
      </c>
      <c r="G7" s="12">
        <v>2420366952.7600002</v>
      </c>
      <c r="H7" s="12">
        <v>413723788.47000003</v>
      </c>
      <c r="I7" s="12">
        <v>325113566.83999997</v>
      </c>
      <c r="J7" s="12">
        <v>727598161.24000001</v>
      </c>
      <c r="K7" s="13">
        <v>0.3619</v>
      </c>
      <c r="L7" s="13">
        <v>0.23499999999999999</v>
      </c>
      <c r="M7" s="13">
        <v>0.92400000000000004</v>
      </c>
      <c r="N7" s="13">
        <v>0.23300799999999999</v>
      </c>
      <c r="O7" s="13">
        <v>0.2</v>
      </c>
      <c r="P7" s="13">
        <v>3.9829000000000003E-2</v>
      </c>
      <c r="Q7" s="13">
        <v>7.9600000000000004E-2</v>
      </c>
      <c r="R7" s="13">
        <v>3.1299E-2</v>
      </c>
      <c r="S7" s="13">
        <v>0.1043</v>
      </c>
      <c r="T7" s="13">
        <v>7.0045999999999997E-2</v>
      </c>
      <c r="U7" s="13">
        <v>0.2</v>
      </c>
      <c r="V7" s="14">
        <v>0.75395000000000001</v>
      </c>
      <c r="W7" s="12">
        <v>741679361.13999999</v>
      </c>
      <c r="X7" s="12">
        <v>96484195.859999999</v>
      </c>
      <c r="Y7" s="12">
        <v>74869365.719999999</v>
      </c>
      <c r="Z7" s="12">
        <v>26025424.600000001</v>
      </c>
      <c r="AA7" s="12">
        <v>13506329.380000001</v>
      </c>
      <c r="AB7" s="13">
        <v>0.50800000000000001</v>
      </c>
      <c r="AC7" s="13">
        <v>0.38250000000000001</v>
      </c>
      <c r="AD7" s="13">
        <v>0.796862745098039</v>
      </c>
      <c r="AE7" s="13">
        <v>5.0999999999999997E-2</v>
      </c>
      <c r="AF7" s="13">
        <v>0.10199999999999999</v>
      </c>
      <c r="AG7" s="13">
        <v>6.6000000000000003E-2</v>
      </c>
      <c r="AH7" s="13">
        <v>0.13200000000000001</v>
      </c>
      <c r="AI7" s="13">
        <v>1.7999999999999999E-2</v>
      </c>
      <c r="AJ7" s="13">
        <v>0.06</v>
      </c>
      <c r="AK7" s="13">
        <v>8.9999999999999993E-3</v>
      </c>
      <c r="AL7" s="13">
        <v>0.03</v>
      </c>
      <c r="AM7" s="14">
        <v>0.22417254901960701</v>
      </c>
      <c r="AN7" s="15">
        <v>1</v>
      </c>
      <c r="AO7" s="16">
        <v>1</v>
      </c>
      <c r="AP7" s="16">
        <v>1</v>
      </c>
      <c r="AQ7" s="16">
        <v>1</v>
      </c>
      <c r="AR7" s="16">
        <v>1</v>
      </c>
      <c r="AS7" s="16">
        <v>1</v>
      </c>
      <c r="AT7" s="16">
        <v>1</v>
      </c>
      <c r="AU7" s="15">
        <v>1</v>
      </c>
      <c r="AV7" s="17">
        <v>1</v>
      </c>
      <c r="AW7" s="18">
        <v>1</v>
      </c>
      <c r="AX7" s="19">
        <v>1</v>
      </c>
      <c r="AY7" s="19">
        <v>1</v>
      </c>
      <c r="AZ7" s="15">
        <v>1</v>
      </c>
      <c r="BA7" s="20">
        <v>1</v>
      </c>
      <c r="BB7" s="15">
        <v>1</v>
      </c>
      <c r="BC7" s="15">
        <v>1</v>
      </c>
      <c r="BD7" s="15">
        <v>1</v>
      </c>
      <c r="BE7" s="15">
        <v>1</v>
      </c>
      <c r="BF7" s="15">
        <v>1</v>
      </c>
      <c r="BG7" s="15">
        <v>1</v>
      </c>
      <c r="BH7" s="15">
        <v>1</v>
      </c>
      <c r="BI7" s="15">
        <v>1</v>
      </c>
      <c r="BJ7" s="21">
        <v>22</v>
      </c>
      <c r="BK7" s="22">
        <v>22</v>
      </c>
      <c r="BL7" s="23">
        <v>0.2</v>
      </c>
      <c r="BM7" s="11">
        <v>1.1000000000000001</v>
      </c>
      <c r="BN7" s="11">
        <v>1.2</v>
      </c>
      <c r="BO7" s="11">
        <v>1.1000000000000001</v>
      </c>
      <c r="BP7" s="11">
        <v>1.2</v>
      </c>
      <c r="BQ7" s="11">
        <v>0.9</v>
      </c>
      <c r="BR7" s="11">
        <v>5.5</v>
      </c>
      <c r="BS7" s="24">
        <v>1.1000000000000001</v>
      </c>
      <c r="BT7" s="25">
        <v>0.11000000000000001</v>
      </c>
      <c r="BU7" s="26">
        <v>1369</v>
      </c>
      <c r="BV7" s="26">
        <v>1430</v>
      </c>
      <c r="BW7" s="26">
        <v>520</v>
      </c>
      <c r="BX7" s="26">
        <v>555</v>
      </c>
      <c r="BY7" s="26">
        <v>147</v>
      </c>
      <c r="BZ7" s="26">
        <v>151</v>
      </c>
      <c r="CA7" s="26">
        <v>345</v>
      </c>
      <c r="CB7" s="26">
        <v>378</v>
      </c>
      <c r="CC7" s="26">
        <v>122</v>
      </c>
      <c r="CD7" s="26">
        <v>120</v>
      </c>
      <c r="CE7" s="23">
        <v>1.28819254901961</v>
      </c>
      <c r="CF7" s="11" t="str">
        <f t="shared" si="0"/>
        <v>A+</v>
      </c>
      <c r="CG7" s="11" t="s">
        <v>103</v>
      </c>
      <c r="CH7" s="11">
        <v>1</v>
      </c>
    </row>
    <row r="8" spans="1:86" x14ac:dyDescent="0.3">
      <c r="A8" s="11">
        <v>2021</v>
      </c>
      <c r="B8" s="11">
        <v>2000</v>
      </c>
      <c r="C8" s="11" t="s">
        <v>104</v>
      </c>
      <c r="D8" s="11" t="s">
        <v>105</v>
      </c>
      <c r="E8" s="11">
        <v>13</v>
      </c>
      <c r="F8" s="12">
        <v>3748860977.46</v>
      </c>
      <c r="G8" s="12">
        <v>737691135.14999998</v>
      </c>
      <c r="H8" s="12">
        <v>630398602.54999995</v>
      </c>
      <c r="I8" s="12">
        <v>368288392.87</v>
      </c>
      <c r="J8" s="12">
        <v>209203971.94999999</v>
      </c>
      <c r="K8" s="13">
        <v>0.39929999999999999</v>
      </c>
      <c r="L8" s="13">
        <v>0.36</v>
      </c>
      <c r="M8" s="13">
        <v>0.66549999999999998</v>
      </c>
      <c r="N8" s="13">
        <v>7.8571000000000002E-2</v>
      </c>
      <c r="O8" s="13">
        <v>0.15720000000000001</v>
      </c>
      <c r="P8" s="13">
        <v>6.7142999999999994E-2</v>
      </c>
      <c r="Q8" s="13">
        <v>0.13420000000000001</v>
      </c>
      <c r="R8" s="13">
        <v>3.9225999999999997E-2</v>
      </c>
      <c r="S8" s="13">
        <v>0.13059999999999999</v>
      </c>
      <c r="T8" s="13">
        <v>2.2282E-2</v>
      </c>
      <c r="U8" s="13">
        <v>7.4300000000000005E-2</v>
      </c>
      <c r="V8" s="14">
        <v>0.58099999999999996</v>
      </c>
      <c r="W8" s="12">
        <v>117488927.04000001</v>
      </c>
      <c r="X8" s="12">
        <v>20779680.289999999</v>
      </c>
      <c r="Y8" s="12">
        <v>17780942.75</v>
      </c>
      <c r="Z8" s="12">
        <v>5622067.9900000002</v>
      </c>
      <c r="AA8" s="12">
        <v>3099652.01</v>
      </c>
      <c r="AB8" s="13">
        <v>0.17</v>
      </c>
      <c r="AC8" s="13">
        <v>0.26</v>
      </c>
      <c r="AD8" s="13">
        <v>0.39230769230769202</v>
      </c>
      <c r="AE8" s="13">
        <v>2.5999999999999999E-2</v>
      </c>
      <c r="AF8" s="13">
        <v>5.1999999999999998E-2</v>
      </c>
      <c r="AG8" s="13">
        <v>0.03</v>
      </c>
      <c r="AH8" s="13">
        <v>0.06</v>
      </c>
      <c r="AI8" s="13">
        <v>8.0000000000000002E-3</v>
      </c>
      <c r="AJ8" s="13">
        <v>2.6666666666E-2</v>
      </c>
      <c r="AK8" s="13">
        <v>4.0000000000000001E-3</v>
      </c>
      <c r="AL8" s="13">
        <v>1.3333333333E-2</v>
      </c>
      <c r="AM8" s="14">
        <v>0.108861538461338</v>
      </c>
      <c r="AN8" s="15">
        <v>1</v>
      </c>
      <c r="AO8" s="16">
        <v>1</v>
      </c>
      <c r="AP8" s="16">
        <v>1</v>
      </c>
      <c r="AQ8" s="16">
        <v>1</v>
      </c>
      <c r="AR8" s="16">
        <v>1</v>
      </c>
      <c r="AS8" s="16">
        <v>1</v>
      </c>
      <c r="AT8" s="16">
        <v>1</v>
      </c>
      <c r="AU8" s="15">
        <v>1</v>
      </c>
      <c r="AV8" s="17">
        <v>1</v>
      </c>
      <c r="AW8" s="18">
        <v>1</v>
      </c>
      <c r="AX8" s="19">
        <v>1</v>
      </c>
      <c r="AY8" s="19">
        <v>1</v>
      </c>
      <c r="AZ8" s="15">
        <v>1</v>
      </c>
      <c r="BA8" s="20">
        <v>1</v>
      </c>
      <c r="BB8" s="15">
        <v>1</v>
      </c>
      <c r="BC8" s="15">
        <v>1</v>
      </c>
      <c r="BD8" s="15">
        <v>1</v>
      </c>
      <c r="BE8" s="15">
        <v>1</v>
      </c>
      <c r="BF8" s="15">
        <v>1</v>
      </c>
      <c r="BG8" s="15">
        <v>1</v>
      </c>
      <c r="BH8" s="15">
        <v>1</v>
      </c>
      <c r="BI8" s="15">
        <v>1</v>
      </c>
      <c r="BJ8" s="21">
        <v>22</v>
      </c>
      <c r="BK8" s="22">
        <v>22</v>
      </c>
      <c r="BL8" s="23">
        <v>0.2</v>
      </c>
      <c r="BM8" s="11">
        <v>1.1000000000000001</v>
      </c>
      <c r="BN8" s="11">
        <v>1.1000000000000001</v>
      </c>
      <c r="BO8" s="11">
        <v>1.1000000000000001</v>
      </c>
      <c r="BP8" s="11">
        <v>0.8</v>
      </c>
      <c r="BQ8" s="11">
        <v>0.9</v>
      </c>
      <c r="BR8" s="11">
        <v>5.0000000000000009</v>
      </c>
      <c r="BS8" s="24">
        <v>1.0000000000000002</v>
      </c>
      <c r="BT8" s="25">
        <v>0.10000000000000003</v>
      </c>
      <c r="BU8" s="26">
        <v>1791</v>
      </c>
      <c r="BV8" s="26">
        <v>1796</v>
      </c>
      <c r="BW8" s="26">
        <v>669</v>
      </c>
      <c r="BX8" s="26">
        <v>674</v>
      </c>
      <c r="BY8" s="26">
        <v>137</v>
      </c>
      <c r="BZ8" s="26">
        <v>140</v>
      </c>
      <c r="CA8" s="26">
        <v>429</v>
      </c>
      <c r="CB8" s="26">
        <v>403</v>
      </c>
      <c r="CC8" s="26">
        <v>116</v>
      </c>
      <c r="CD8" s="26">
        <v>113</v>
      </c>
      <c r="CE8" s="23">
        <v>0.98986153846133806</v>
      </c>
      <c r="CF8" s="11" t="str">
        <f t="shared" si="0"/>
        <v>B</v>
      </c>
    </row>
    <row r="9" spans="1:86" x14ac:dyDescent="0.3">
      <c r="A9" s="11">
        <v>2021</v>
      </c>
      <c r="B9" s="11">
        <v>2400</v>
      </c>
      <c r="C9" s="11" t="s">
        <v>106</v>
      </c>
      <c r="D9" s="11" t="s">
        <v>107</v>
      </c>
      <c r="E9" s="11">
        <v>15</v>
      </c>
      <c r="F9" s="12">
        <v>340021171.38</v>
      </c>
      <c r="G9" s="12">
        <v>227475392.59999999</v>
      </c>
      <c r="H9" s="12">
        <v>191389375.86000001</v>
      </c>
      <c r="I9" s="12">
        <v>51672077.280000001</v>
      </c>
      <c r="J9" s="12">
        <v>35923593.079999998</v>
      </c>
      <c r="K9" s="13">
        <v>0.67349999999999999</v>
      </c>
      <c r="L9" s="13">
        <v>0.3</v>
      </c>
      <c r="M9" s="13">
        <v>1.2</v>
      </c>
      <c r="N9" s="13">
        <v>0.45057999999999998</v>
      </c>
      <c r="O9" s="13">
        <v>0.2</v>
      </c>
      <c r="P9" s="13">
        <v>0.37910100000000002</v>
      </c>
      <c r="Q9" s="13">
        <v>0.2</v>
      </c>
      <c r="R9" s="13">
        <v>0.102351</v>
      </c>
      <c r="S9" s="13">
        <v>0.2</v>
      </c>
      <c r="T9" s="13">
        <v>7.1156999999999998E-2</v>
      </c>
      <c r="U9" s="13">
        <v>0.2</v>
      </c>
      <c r="V9" s="14">
        <v>1</v>
      </c>
      <c r="W9" s="12">
        <v>947286.72</v>
      </c>
      <c r="X9" s="12">
        <v>7034.84</v>
      </c>
      <c r="Y9" s="12">
        <v>211.71</v>
      </c>
      <c r="Z9" s="12">
        <v>118338.39</v>
      </c>
      <c r="AA9" s="12">
        <v>8766.39</v>
      </c>
      <c r="AB9" s="13">
        <v>0.22</v>
      </c>
      <c r="AC9" s="13">
        <v>0.5</v>
      </c>
      <c r="AD9" s="13">
        <v>0.26400000000000001</v>
      </c>
      <c r="AE9" s="13">
        <v>0</v>
      </c>
      <c r="AF9" s="13">
        <v>0</v>
      </c>
      <c r="AG9" s="13">
        <v>2E-3</v>
      </c>
      <c r="AH9" s="13">
        <v>4.0000000000000001E-3</v>
      </c>
      <c r="AI9" s="13">
        <v>2.8000000000000001E-2</v>
      </c>
      <c r="AJ9" s="13">
        <v>9.3333333332999993E-2</v>
      </c>
      <c r="AK9" s="13">
        <v>2E-3</v>
      </c>
      <c r="AL9" s="13">
        <v>6.6666666659999999E-3</v>
      </c>
      <c r="AM9" s="14">
        <v>7.3599999999800006E-2</v>
      </c>
      <c r="AN9" s="15">
        <v>1</v>
      </c>
      <c r="AO9" s="16">
        <v>1</v>
      </c>
      <c r="AP9" s="16">
        <v>0.4</v>
      </c>
      <c r="AQ9" s="16">
        <v>0.8</v>
      </c>
      <c r="AR9" s="16">
        <v>1</v>
      </c>
      <c r="AS9" s="16">
        <v>1</v>
      </c>
      <c r="AT9" s="16">
        <v>1</v>
      </c>
      <c r="AU9" s="15">
        <v>0.8</v>
      </c>
      <c r="AV9" s="17">
        <v>1</v>
      </c>
      <c r="AW9" s="18">
        <v>1</v>
      </c>
      <c r="AX9" s="19">
        <v>1</v>
      </c>
      <c r="AY9" s="19">
        <v>0</v>
      </c>
      <c r="AZ9" s="15">
        <v>1</v>
      </c>
      <c r="BA9" s="20">
        <v>1</v>
      </c>
      <c r="BB9" s="15">
        <v>1</v>
      </c>
      <c r="BC9" s="15">
        <v>1</v>
      </c>
      <c r="BD9" s="15">
        <v>1</v>
      </c>
      <c r="BE9" s="15">
        <v>1</v>
      </c>
      <c r="BF9" s="15">
        <v>1</v>
      </c>
      <c r="BG9" s="15">
        <v>1</v>
      </c>
      <c r="BH9" s="15">
        <v>1</v>
      </c>
      <c r="BI9" s="15">
        <v>1</v>
      </c>
      <c r="BJ9" s="21">
        <v>20</v>
      </c>
      <c r="BK9" s="22">
        <v>20</v>
      </c>
      <c r="BL9" s="23">
        <v>0.18181818181818182</v>
      </c>
      <c r="BM9" s="11">
        <v>0.7</v>
      </c>
      <c r="BN9" s="11">
        <v>0.7</v>
      </c>
      <c r="BO9" s="11">
        <v>1.3</v>
      </c>
      <c r="BP9" s="11">
        <v>0.7</v>
      </c>
      <c r="BQ9" s="11">
        <v>0.7</v>
      </c>
      <c r="BR9" s="11">
        <v>4.1000000000000005</v>
      </c>
      <c r="BS9" s="24">
        <v>0.82000000000000006</v>
      </c>
      <c r="BT9" s="25">
        <v>8.2000000000000017E-2</v>
      </c>
      <c r="BU9" s="26">
        <v>189</v>
      </c>
      <c r="BV9" s="26">
        <v>165</v>
      </c>
      <c r="BW9" s="26">
        <v>90</v>
      </c>
      <c r="BX9" s="26">
        <v>78</v>
      </c>
      <c r="BY9" s="26">
        <v>22</v>
      </c>
      <c r="BZ9" s="26">
        <v>27</v>
      </c>
      <c r="CA9" s="26">
        <v>53</v>
      </c>
      <c r="CB9" s="26">
        <v>39</v>
      </c>
      <c r="CC9" s="26">
        <v>25</v>
      </c>
      <c r="CD9" s="26">
        <v>19</v>
      </c>
      <c r="CE9" s="23">
        <v>1.337418181817982</v>
      </c>
      <c r="CF9" s="11" t="str">
        <f t="shared" si="0"/>
        <v>A+</v>
      </c>
    </row>
    <row r="10" spans="1:86" x14ac:dyDescent="0.3">
      <c r="A10" s="11">
        <v>2021</v>
      </c>
      <c r="B10" s="11">
        <v>2800</v>
      </c>
      <c r="C10" s="11" t="s">
        <v>108</v>
      </c>
      <c r="D10" s="11" t="s">
        <v>109</v>
      </c>
      <c r="E10" s="11">
        <v>20</v>
      </c>
      <c r="F10" s="12">
        <v>497896412.47000003</v>
      </c>
      <c r="G10" s="12">
        <v>183136483.28999999</v>
      </c>
      <c r="H10" s="12">
        <v>70714582.969999999</v>
      </c>
      <c r="I10" s="12">
        <v>72728317.129999995</v>
      </c>
      <c r="J10" s="12">
        <v>12387420.1</v>
      </c>
      <c r="K10" s="13">
        <v>0.26600000000000001</v>
      </c>
      <c r="L10" s="13">
        <v>0.28000000000000003</v>
      </c>
      <c r="M10" s="13">
        <v>0.56999999999999995</v>
      </c>
      <c r="N10" s="13">
        <v>9.7857E-2</v>
      </c>
      <c r="O10" s="13">
        <v>0.1958</v>
      </c>
      <c r="P10" s="13">
        <v>3.7784999999999999E-2</v>
      </c>
      <c r="Q10" s="13">
        <v>7.5600000000000001E-2</v>
      </c>
      <c r="R10" s="13">
        <v>3.8861E-2</v>
      </c>
      <c r="S10" s="13">
        <v>0.12970000000000001</v>
      </c>
      <c r="T10" s="13">
        <v>6.6189999999999999E-3</v>
      </c>
      <c r="U10" s="13">
        <v>2.1999999999999999E-2</v>
      </c>
      <c r="V10" s="14">
        <v>0.49659999999999999</v>
      </c>
      <c r="W10" s="12">
        <v>134831436.86000001</v>
      </c>
      <c r="X10" s="12">
        <v>31666095.239999998</v>
      </c>
      <c r="Y10" s="12">
        <v>34237347.770000003</v>
      </c>
      <c r="Z10" s="12">
        <v>13160593.609999999</v>
      </c>
      <c r="AA10" s="12">
        <v>11570601.720000001</v>
      </c>
      <c r="AB10" s="13">
        <v>0.50800000000000001</v>
      </c>
      <c r="AC10" s="13">
        <v>0.5</v>
      </c>
      <c r="AD10" s="13">
        <v>0.60960000000000003</v>
      </c>
      <c r="AE10" s="13">
        <v>0.129</v>
      </c>
      <c r="AF10" s="13">
        <v>0.2</v>
      </c>
      <c r="AG10" s="13">
        <v>0.11899999999999999</v>
      </c>
      <c r="AH10" s="13">
        <v>0.2</v>
      </c>
      <c r="AI10" s="13">
        <v>0.05</v>
      </c>
      <c r="AJ10" s="13">
        <v>0.166666666666</v>
      </c>
      <c r="AK10" s="13">
        <v>4.3999999999999997E-2</v>
      </c>
      <c r="AL10" s="13">
        <v>0.14666666666600001</v>
      </c>
      <c r="AM10" s="14">
        <v>0.26458666666640002</v>
      </c>
      <c r="AN10" s="15">
        <v>1</v>
      </c>
      <c r="AO10" s="16">
        <v>0.8</v>
      </c>
      <c r="AP10" s="16">
        <v>0.6</v>
      </c>
      <c r="AQ10" s="16">
        <v>0.4</v>
      </c>
      <c r="AR10" s="16">
        <v>1</v>
      </c>
      <c r="AS10" s="16">
        <v>1</v>
      </c>
      <c r="AT10" s="16">
        <v>1</v>
      </c>
      <c r="AU10" s="15">
        <v>0.2</v>
      </c>
      <c r="AV10" s="17">
        <v>1</v>
      </c>
      <c r="AW10" s="18">
        <v>1</v>
      </c>
      <c r="AX10" s="19">
        <v>1</v>
      </c>
      <c r="AY10" s="19">
        <v>0</v>
      </c>
      <c r="AZ10" s="15">
        <v>1</v>
      </c>
      <c r="BA10" s="20">
        <v>1</v>
      </c>
      <c r="BB10" s="15">
        <v>1</v>
      </c>
      <c r="BC10" s="15">
        <v>1</v>
      </c>
      <c r="BD10" s="15">
        <v>1</v>
      </c>
      <c r="BE10" s="15">
        <v>1</v>
      </c>
      <c r="BF10" s="15">
        <v>1</v>
      </c>
      <c r="BG10" s="15">
        <v>1</v>
      </c>
      <c r="BH10" s="15">
        <v>1</v>
      </c>
      <c r="BI10" s="15">
        <v>1</v>
      </c>
      <c r="BJ10" s="21">
        <v>19</v>
      </c>
      <c r="BK10" s="22">
        <v>19</v>
      </c>
      <c r="BL10" s="23">
        <v>0.17272727272727273</v>
      </c>
      <c r="BM10" s="11">
        <v>0.7</v>
      </c>
      <c r="BN10" s="11">
        <v>0.7</v>
      </c>
      <c r="BO10" s="11">
        <v>0.7</v>
      </c>
      <c r="BP10" s="11">
        <v>0.7</v>
      </c>
      <c r="BQ10" s="11">
        <v>1.1000000000000001</v>
      </c>
      <c r="BR10" s="11">
        <v>3.9</v>
      </c>
      <c r="BS10" s="24">
        <v>0.78</v>
      </c>
      <c r="BT10" s="25">
        <v>7.8000000000000014E-2</v>
      </c>
      <c r="BU10" s="26">
        <v>1942</v>
      </c>
      <c r="BV10" s="26">
        <v>764</v>
      </c>
      <c r="BW10" s="26">
        <v>457</v>
      </c>
      <c r="BX10" s="26">
        <v>223</v>
      </c>
      <c r="BY10" s="26">
        <v>84</v>
      </c>
      <c r="BZ10" s="26">
        <v>60</v>
      </c>
      <c r="CA10" s="26">
        <v>693</v>
      </c>
      <c r="CB10" s="26">
        <v>225</v>
      </c>
      <c r="CC10" s="26">
        <v>41</v>
      </c>
      <c r="CD10" s="26">
        <v>43</v>
      </c>
      <c r="CE10" s="23">
        <v>1.0119139393936727</v>
      </c>
      <c r="CF10" s="11" t="str">
        <f t="shared" si="0"/>
        <v>A</v>
      </c>
    </row>
    <row r="11" spans="1:86" x14ac:dyDescent="0.3">
      <c r="A11" s="11">
        <v>2021</v>
      </c>
      <c r="B11" s="11">
        <v>3100</v>
      </c>
      <c r="C11" s="11" t="s">
        <v>110</v>
      </c>
      <c r="D11" s="11" t="s">
        <v>111</v>
      </c>
      <c r="E11" s="11">
        <v>23</v>
      </c>
      <c r="F11" s="12">
        <v>90975170.859999999</v>
      </c>
      <c r="G11" s="12">
        <v>54144744.030000001</v>
      </c>
      <c r="H11" s="12">
        <v>25878749.789999999</v>
      </c>
      <c r="I11" s="12">
        <v>11678595.65</v>
      </c>
      <c r="J11" s="12">
        <v>10332422.43</v>
      </c>
      <c r="K11" s="13">
        <v>0.54510000000000003</v>
      </c>
      <c r="L11" s="13">
        <v>0.4</v>
      </c>
      <c r="M11" s="13">
        <v>0.81769999999999998</v>
      </c>
      <c r="N11" s="13">
        <v>0.32445000000000002</v>
      </c>
      <c r="O11" s="13">
        <v>0.2</v>
      </c>
      <c r="P11" s="13">
        <v>0.15507199999999999</v>
      </c>
      <c r="Q11" s="13">
        <v>0.2</v>
      </c>
      <c r="R11" s="13">
        <v>6.9981000000000002E-2</v>
      </c>
      <c r="S11" s="13">
        <v>0.2</v>
      </c>
      <c r="T11" s="13">
        <v>6.1914999999999998E-2</v>
      </c>
      <c r="U11" s="13">
        <v>0.2</v>
      </c>
      <c r="V11" s="14">
        <v>0.80889999999999995</v>
      </c>
      <c r="W11" s="12">
        <v>9491860</v>
      </c>
      <c r="X11" s="12">
        <v>917772</v>
      </c>
      <c r="Y11" s="12">
        <v>186810</v>
      </c>
      <c r="Z11" s="12">
        <v>565817</v>
      </c>
      <c r="AA11" s="12">
        <v>612489</v>
      </c>
      <c r="AB11" s="13">
        <v>0.72199999999999998</v>
      </c>
      <c r="AC11" s="13">
        <v>0.4</v>
      </c>
      <c r="AD11" s="13">
        <v>1.083</v>
      </c>
      <c r="AE11" s="13">
        <v>1.4E-2</v>
      </c>
      <c r="AF11" s="13">
        <v>2.8000000000000001E-2</v>
      </c>
      <c r="AG11" s="13">
        <v>7.0000000000000007E-2</v>
      </c>
      <c r="AH11" s="13">
        <v>0.14000000000000001</v>
      </c>
      <c r="AI11" s="13">
        <v>4.2999999999999997E-2</v>
      </c>
      <c r="AJ11" s="13">
        <v>0.143333333333</v>
      </c>
      <c r="AK11" s="13">
        <v>4.7E-2</v>
      </c>
      <c r="AL11" s="13">
        <v>0.15666666666599999</v>
      </c>
      <c r="AM11" s="14">
        <v>0.31019999999980002</v>
      </c>
      <c r="AN11" s="15">
        <v>0.2</v>
      </c>
      <c r="AO11" s="16">
        <v>0.8</v>
      </c>
      <c r="AP11" s="16">
        <v>1</v>
      </c>
      <c r="AQ11" s="16">
        <v>1</v>
      </c>
      <c r="AR11" s="16">
        <v>1</v>
      </c>
      <c r="AS11" s="16">
        <v>1</v>
      </c>
      <c r="AT11" s="16">
        <v>1</v>
      </c>
      <c r="AU11" s="15">
        <v>1</v>
      </c>
      <c r="AV11" s="17">
        <v>1</v>
      </c>
      <c r="AW11" s="18">
        <v>1</v>
      </c>
      <c r="AX11" s="19">
        <v>1</v>
      </c>
      <c r="AY11" s="19">
        <v>0</v>
      </c>
      <c r="AZ11" s="15">
        <v>1</v>
      </c>
      <c r="BA11" s="20">
        <v>1</v>
      </c>
      <c r="BB11" s="15">
        <v>1</v>
      </c>
      <c r="BC11" s="15">
        <v>0</v>
      </c>
      <c r="BD11" s="15">
        <v>1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21">
        <v>19</v>
      </c>
      <c r="BK11" s="22">
        <v>19</v>
      </c>
      <c r="BL11" s="23">
        <v>0.17272727272727273</v>
      </c>
      <c r="BM11" s="11">
        <v>0.9</v>
      </c>
      <c r="BN11" s="11">
        <v>0.8</v>
      </c>
      <c r="BO11" s="11">
        <v>0.8</v>
      </c>
      <c r="BP11" s="11">
        <v>0.7</v>
      </c>
      <c r="BQ11" s="11">
        <v>0.7</v>
      </c>
      <c r="BR11" s="11">
        <v>3.9000000000000004</v>
      </c>
      <c r="BS11" s="24">
        <v>0.78</v>
      </c>
      <c r="BT11" s="25">
        <v>7.8000000000000014E-2</v>
      </c>
      <c r="BU11" s="26">
        <v>189</v>
      </c>
      <c r="BV11" s="26">
        <v>184</v>
      </c>
      <c r="BW11" s="26">
        <v>89</v>
      </c>
      <c r="BX11" s="26">
        <v>84</v>
      </c>
      <c r="BY11" s="26">
        <v>28</v>
      </c>
      <c r="BZ11" s="26">
        <v>26</v>
      </c>
      <c r="CA11" s="26">
        <v>56</v>
      </c>
      <c r="CB11" s="26">
        <v>47</v>
      </c>
      <c r="CC11" s="26">
        <v>28</v>
      </c>
      <c r="CD11" s="26">
        <v>23</v>
      </c>
      <c r="CE11" s="23">
        <v>1.3698272727270726</v>
      </c>
      <c r="CF11" s="11" t="str">
        <f t="shared" si="0"/>
        <v>A+</v>
      </c>
    </row>
    <row r="12" spans="1:86" x14ac:dyDescent="0.3">
      <c r="A12" s="11">
        <v>2021</v>
      </c>
      <c r="B12" s="11">
        <v>3600</v>
      </c>
      <c r="C12" s="11" t="s">
        <v>112</v>
      </c>
      <c r="D12" s="11" t="s">
        <v>113</v>
      </c>
      <c r="E12" s="11">
        <v>4</v>
      </c>
      <c r="F12" s="12">
        <v>10523848956.559999</v>
      </c>
      <c r="G12" s="12">
        <v>3879089588.1599998</v>
      </c>
      <c r="H12" s="12">
        <v>801840238.40999997</v>
      </c>
      <c r="I12" s="12">
        <v>8230762286.6199999</v>
      </c>
      <c r="J12" s="12">
        <v>779720480.29999995</v>
      </c>
      <c r="K12" s="13">
        <v>0.30380000000000001</v>
      </c>
      <c r="L12" s="13">
        <v>0.28449999999999998</v>
      </c>
      <c r="M12" s="13">
        <v>0.64070000000000005</v>
      </c>
      <c r="N12" s="13">
        <v>0.111983</v>
      </c>
      <c r="O12" s="13">
        <v>0.2</v>
      </c>
      <c r="P12" s="13">
        <v>2.3147999999999998E-2</v>
      </c>
      <c r="Q12" s="13">
        <v>4.6199999999999998E-2</v>
      </c>
      <c r="R12" s="13">
        <v>0.23760800000000001</v>
      </c>
      <c r="S12" s="13">
        <v>0.2</v>
      </c>
      <c r="T12" s="13">
        <v>2.2509000000000001E-2</v>
      </c>
      <c r="U12" s="13">
        <v>7.4999999999999997E-2</v>
      </c>
      <c r="V12" s="14">
        <v>0.58094999999999997</v>
      </c>
      <c r="W12" s="12">
        <v>3298544292.1500001</v>
      </c>
      <c r="X12" s="12">
        <v>459262573.60000002</v>
      </c>
      <c r="Y12" s="12">
        <v>508486556.19999999</v>
      </c>
      <c r="Z12" s="12">
        <v>98842440.870000005</v>
      </c>
      <c r="AA12" s="12">
        <v>105342654.2</v>
      </c>
      <c r="AB12" s="13">
        <v>0.13200000000000001</v>
      </c>
      <c r="AC12" s="13">
        <v>0.16</v>
      </c>
      <c r="AD12" s="13">
        <v>0.495</v>
      </c>
      <c r="AE12" s="13">
        <v>0.02</v>
      </c>
      <c r="AF12" s="13">
        <v>0.04</v>
      </c>
      <c r="AG12" s="13">
        <v>1.7999999999999999E-2</v>
      </c>
      <c r="AH12" s="13">
        <v>3.5999999999999997E-2</v>
      </c>
      <c r="AI12" s="13">
        <v>4.0000000000000001E-3</v>
      </c>
      <c r="AJ12" s="13">
        <v>1.3333333333E-2</v>
      </c>
      <c r="AK12" s="13">
        <v>4.0000000000000001E-3</v>
      </c>
      <c r="AL12" s="13">
        <v>1.3333333333E-2</v>
      </c>
      <c r="AM12" s="14">
        <v>0.1195333333332</v>
      </c>
      <c r="AN12" s="15">
        <v>1</v>
      </c>
      <c r="AO12" s="16">
        <v>1</v>
      </c>
      <c r="AP12" s="16">
        <v>1</v>
      </c>
      <c r="AQ12" s="16">
        <v>1</v>
      </c>
      <c r="AR12" s="16">
        <v>1</v>
      </c>
      <c r="AS12" s="16">
        <v>1</v>
      </c>
      <c r="AT12" s="16">
        <v>1</v>
      </c>
      <c r="AU12" s="15">
        <v>1</v>
      </c>
      <c r="AV12" s="17">
        <v>1</v>
      </c>
      <c r="AW12" s="18">
        <v>1</v>
      </c>
      <c r="AX12" s="19">
        <v>1</v>
      </c>
      <c r="AY12" s="19">
        <v>1</v>
      </c>
      <c r="AZ12" s="15">
        <v>1</v>
      </c>
      <c r="BA12" s="20">
        <v>1</v>
      </c>
      <c r="BB12" s="15">
        <v>1</v>
      </c>
      <c r="BC12" s="15">
        <v>1</v>
      </c>
      <c r="BD12" s="15">
        <v>1</v>
      </c>
      <c r="BE12" s="15">
        <v>1</v>
      </c>
      <c r="BF12" s="15">
        <v>1</v>
      </c>
      <c r="BG12" s="15">
        <v>1</v>
      </c>
      <c r="BH12" s="15">
        <v>1</v>
      </c>
      <c r="BI12" s="15">
        <v>1</v>
      </c>
      <c r="BJ12" s="21">
        <v>22</v>
      </c>
      <c r="BK12" s="22">
        <v>22</v>
      </c>
      <c r="BL12" s="23">
        <v>0.2</v>
      </c>
      <c r="BM12" s="11">
        <v>0.9</v>
      </c>
      <c r="BN12" s="11">
        <v>1.1000000000000001</v>
      </c>
      <c r="BO12" s="11">
        <v>1.1000000000000001</v>
      </c>
      <c r="BP12" s="11">
        <v>0.8</v>
      </c>
      <c r="BQ12" s="11">
        <v>1.1000000000000001</v>
      </c>
      <c r="BR12" s="11">
        <v>5</v>
      </c>
      <c r="BS12" s="24">
        <v>1</v>
      </c>
      <c r="BT12" s="25">
        <v>0.1</v>
      </c>
      <c r="BU12" s="26">
        <v>8984</v>
      </c>
      <c r="BV12" s="26">
        <v>8752</v>
      </c>
      <c r="BW12" s="26">
        <v>3065</v>
      </c>
      <c r="BX12" s="26">
        <v>3088</v>
      </c>
      <c r="BY12" s="26">
        <v>2163</v>
      </c>
      <c r="BZ12" s="26">
        <v>2164</v>
      </c>
      <c r="CA12" s="26">
        <v>1340</v>
      </c>
      <c r="CB12" s="26">
        <v>1268</v>
      </c>
      <c r="CC12" s="26">
        <v>293</v>
      </c>
      <c r="CD12" s="26">
        <v>302</v>
      </c>
      <c r="CE12" s="23">
        <f t="shared" ref="CE12:CE35" si="1">V12+AM12+BL12+BT12</f>
        <v>1.0004833333332002</v>
      </c>
      <c r="CF12" s="11" t="str">
        <f t="shared" si="0"/>
        <v>A</v>
      </c>
    </row>
    <row r="13" spans="1:86" x14ac:dyDescent="0.3">
      <c r="A13" s="11">
        <v>2021</v>
      </c>
      <c r="B13" s="11">
        <v>4700</v>
      </c>
      <c r="C13" s="11" t="s">
        <v>114</v>
      </c>
      <c r="D13" s="11" t="s">
        <v>115</v>
      </c>
      <c r="E13" s="11">
        <v>7</v>
      </c>
      <c r="F13" s="12">
        <v>2702043244.0599999</v>
      </c>
      <c r="G13" s="12">
        <v>1185418280.8800001</v>
      </c>
      <c r="H13" s="12">
        <v>516039714.50999999</v>
      </c>
      <c r="I13" s="12">
        <v>472247536.24000001</v>
      </c>
      <c r="J13" s="12">
        <v>289790628.88999999</v>
      </c>
      <c r="K13" s="13">
        <v>0.46889999999999998</v>
      </c>
      <c r="L13" s="13">
        <v>0.3</v>
      </c>
      <c r="M13" s="13">
        <v>0.93779999999999997</v>
      </c>
      <c r="N13" s="13">
        <v>0.205704</v>
      </c>
      <c r="O13" s="13">
        <v>0.2</v>
      </c>
      <c r="P13" s="13">
        <v>8.9547000000000002E-2</v>
      </c>
      <c r="Q13" s="13">
        <v>0.17899999999999999</v>
      </c>
      <c r="R13" s="13">
        <v>8.1947999999999993E-2</v>
      </c>
      <c r="S13" s="13">
        <v>0.2</v>
      </c>
      <c r="T13" s="13">
        <v>5.0286999999999998E-2</v>
      </c>
      <c r="U13" s="13">
        <v>0.16769999999999999</v>
      </c>
      <c r="V13" s="14">
        <v>0.84230000000000005</v>
      </c>
      <c r="W13" s="12">
        <v>12675647664.799999</v>
      </c>
      <c r="X13" s="12">
        <v>2398764973.6700001</v>
      </c>
      <c r="Y13" s="12">
        <v>2460129763.71</v>
      </c>
      <c r="Z13" s="12">
        <v>894217948.87</v>
      </c>
      <c r="AA13" s="12">
        <v>422692621.35000002</v>
      </c>
      <c r="AB13" s="13">
        <v>0.251</v>
      </c>
      <c r="AC13" s="13">
        <v>0.2</v>
      </c>
      <c r="AD13" s="13">
        <v>0.753</v>
      </c>
      <c r="AE13" s="13">
        <v>4.9000000000000002E-2</v>
      </c>
      <c r="AF13" s="13">
        <v>9.8000000000000004E-2</v>
      </c>
      <c r="AG13" s="13">
        <v>4.7E-2</v>
      </c>
      <c r="AH13" s="13">
        <v>9.4E-2</v>
      </c>
      <c r="AI13" s="13">
        <v>1.7999999999999999E-2</v>
      </c>
      <c r="AJ13" s="13">
        <v>0.06</v>
      </c>
      <c r="AK13" s="13">
        <v>8.0000000000000002E-3</v>
      </c>
      <c r="AL13" s="13">
        <v>2.6666666666E-2</v>
      </c>
      <c r="AM13" s="14">
        <v>0.2063333333332</v>
      </c>
      <c r="AN13" s="15">
        <v>0.8</v>
      </c>
      <c r="AO13" s="16">
        <v>1</v>
      </c>
      <c r="AP13" s="16">
        <v>1</v>
      </c>
      <c r="AQ13" s="16">
        <v>1</v>
      </c>
      <c r="AR13" s="16">
        <v>1</v>
      </c>
      <c r="AS13" s="16">
        <v>1</v>
      </c>
      <c r="AT13" s="16">
        <v>1</v>
      </c>
      <c r="AU13" s="15">
        <v>1</v>
      </c>
      <c r="AV13" s="17">
        <v>1</v>
      </c>
      <c r="AW13" s="18">
        <v>1</v>
      </c>
      <c r="AX13" s="19">
        <v>1</v>
      </c>
      <c r="AY13" s="19">
        <v>1</v>
      </c>
      <c r="AZ13" s="15">
        <v>1</v>
      </c>
      <c r="BA13" s="20">
        <v>1</v>
      </c>
      <c r="BB13" s="15">
        <v>1</v>
      </c>
      <c r="BC13" s="15">
        <v>1</v>
      </c>
      <c r="BD13" s="15">
        <v>1</v>
      </c>
      <c r="BE13" s="15">
        <v>1</v>
      </c>
      <c r="BF13" s="15">
        <v>1</v>
      </c>
      <c r="BG13" s="15">
        <v>1</v>
      </c>
      <c r="BH13" s="15">
        <v>1</v>
      </c>
      <c r="BI13" s="15">
        <v>1</v>
      </c>
      <c r="BJ13" s="21">
        <v>21.8</v>
      </c>
      <c r="BK13" s="22">
        <v>21.8</v>
      </c>
      <c r="BL13" s="23">
        <v>0.19818181818181821</v>
      </c>
      <c r="BM13" s="11">
        <v>1.2</v>
      </c>
      <c r="BN13" s="11">
        <v>1.3</v>
      </c>
      <c r="BO13" s="11">
        <v>1.3</v>
      </c>
      <c r="BP13" s="11">
        <v>1.2</v>
      </c>
      <c r="BQ13" s="11">
        <v>1.3</v>
      </c>
      <c r="BR13" s="11">
        <v>6.3</v>
      </c>
      <c r="BS13" s="24">
        <v>1.26</v>
      </c>
      <c r="BT13" s="25">
        <v>0.126</v>
      </c>
      <c r="BU13" s="26">
        <v>4282</v>
      </c>
      <c r="BV13" s="26">
        <v>4668</v>
      </c>
      <c r="BW13" s="26">
        <v>1668</v>
      </c>
      <c r="BX13" s="26">
        <v>2051</v>
      </c>
      <c r="BY13" s="26">
        <v>318</v>
      </c>
      <c r="BZ13" s="26">
        <v>395</v>
      </c>
      <c r="CA13" s="26">
        <v>909</v>
      </c>
      <c r="CB13" s="26">
        <v>987</v>
      </c>
      <c r="CC13" s="26">
        <v>285</v>
      </c>
      <c r="CD13" s="26">
        <v>363</v>
      </c>
      <c r="CE13" s="23">
        <v>1.3728151515150184</v>
      </c>
      <c r="CF13" s="11" t="str">
        <f t="shared" si="0"/>
        <v>A+</v>
      </c>
    </row>
    <row r="14" spans="1:86" x14ac:dyDescent="0.3">
      <c r="A14" s="11">
        <v>2021</v>
      </c>
      <c r="B14" s="11">
        <v>4900</v>
      </c>
      <c r="C14" s="11" t="s">
        <v>116</v>
      </c>
      <c r="D14" s="11" t="s">
        <v>117</v>
      </c>
      <c r="E14" s="11">
        <v>22</v>
      </c>
      <c r="F14" s="12">
        <v>121854108.45999999</v>
      </c>
      <c r="G14" s="12">
        <v>71319030.780000001</v>
      </c>
      <c r="H14" s="12">
        <v>43047802.060000002</v>
      </c>
      <c r="I14" s="12">
        <v>18058359.440000001</v>
      </c>
      <c r="J14" s="12">
        <v>24419294.34</v>
      </c>
      <c r="K14" s="13">
        <v>0.23880000000000001</v>
      </c>
      <c r="L14" s="13">
        <v>0.15</v>
      </c>
      <c r="M14" s="13">
        <v>0.95520000000000005</v>
      </c>
      <c r="N14" s="13">
        <v>0.139793</v>
      </c>
      <c r="O14" s="13">
        <v>0.2</v>
      </c>
      <c r="P14" s="13">
        <v>8.4377999999999995E-2</v>
      </c>
      <c r="Q14" s="13">
        <v>0.16880000000000001</v>
      </c>
      <c r="R14" s="13">
        <v>3.5395999999999997E-2</v>
      </c>
      <c r="S14" s="13">
        <v>0.11799999999999999</v>
      </c>
      <c r="T14" s="13">
        <v>4.7864999999999998E-2</v>
      </c>
      <c r="U14" s="13">
        <v>0.15970000000000001</v>
      </c>
      <c r="V14" s="14">
        <v>0.80089999999999995</v>
      </c>
      <c r="W14" s="12">
        <v>64614233.469999999</v>
      </c>
      <c r="X14" s="12">
        <v>14010862.449999999</v>
      </c>
      <c r="Y14" s="12">
        <v>24350005.039999999</v>
      </c>
      <c r="Z14" s="12">
        <v>9228695.9600000009</v>
      </c>
      <c r="AA14" s="12">
        <v>1139945.29</v>
      </c>
      <c r="AB14" s="13">
        <v>0.27300000000000002</v>
      </c>
      <c r="AC14" s="13">
        <v>0.32</v>
      </c>
      <c r="AD14" s="13">
        <v>0.51187499999999997</v>
      </c>
      <c r="AE14" s="13">
        <v>0.10299999999999999</v>
      </c>
      <c r="AF14" s="13">
        <v>0.2</v>
      </c>
      <c r="AG14" s="13">
        <v>5.8999999999999997E-2</v>
      </c>
      <c r="AH14" s="13">
        <v>0.11799999999999999</v>
      </c>
      <c r="AI14" s="13">
        <v>3.9E-2</v>
      </c>
      <c r="AJ14" s="13">
        <v>0.13</v>
      </c>
      <c r="AK14" s="13">
        <v>5.0000000000000001E-3</v>
      </c>
      <c r="AL14" s="13">
        <v>1.6666666665999998E-2</v>
      </c>
      <c r="AM14" s="14">
        <v>0.1953083333332</v>
      </c>
      <c r="AN14" s="15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5">
        <v>1</v>
      </c>
      <c r="AV14" s="17">
        <v>1</v>
      </c>
      <c r="AW14" s="18">
        <v>1</v>
      </c>
      <c r="AX14" s="19">
        <v>1</v>
      </c>
      <c r="AY14" s="19">
        <v>1</v>
      </c>
      <c r="AZ14" s="15">
        <v>1</v>
      </c>
      <c r="BA14" s="20">
        <v>1</v>
      </c>
      <c r="BB14" s="15">
        <v>1</v>
      </c>
      <c r="BC14" s="15">
        <v>0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21">
        <v>21</v>
      </c>
      <c r="BK14" s="22">
        <v>21</v>
      </c>
      <c r="BL14" s="23">
        <v>0.19090909090909092</v>
      </c>
      <c r="BM14" s="11">
        <v>1.1000000000000001</v>
      </c>
      <c r="BN14" s="11">
        <v>1.2</v>
      </c>
      <c r="BO14" s="11">
        <v>0.9</v>
      </c>
      <c r="BP14" s="11">
        <v>1.1000000000000001</v>
      </c>
      <c r="BQ14" s="11">
        <v>0.9</v>
      </c>
      <c r="BR14" s="11">
        <v>5.2</v>
      </c>
      <c r="BS14" s="24">
        <v>1.04</v>
      </c>
      <c r="BT14" s="25">
        <v>0.10400000000000001</v>
      </c>
      <c r="BU14" s="26">
        <v>163</v>
      </c>
      <c r="BV14" s="26">
        <v>171</v>
      </c>
      <c r="BW14" s="26">
        <v>94</v>
      </c>
      <c r="BX14" s="26">
        <v>101</v>
      </c>
      <c r="BY14" s="26">
        <v>33</v>
      </c>
      <c r="BZ14" s="26">
        <v>32</v>
      </c>
      <c r="CA14" s="26">
        <v>59</v>
      </c>
      <c r="CB14" s="26">
        <v>60</v>
      </c>
      <c r="CC14" s="26">
        <v>29</v>
      </c>
      <c r="CD14" s="26">
        <v>28</v>
      </c>
      <c r="CE14" s="23">
        <v>1.2911174242422909</v>
      </c>
      <c r="CF14" s="11" t="str">
        <f t="shared" si="0"/>
        <v>A+</v>
      </c>
    </row>
    <row r="15" spans="1:86" x14ac:dyDescent="0.3">
      <c r="A15" s="11">
        <v>2021</v>
      </c>
      <c r="B15" s="11">
        <v>6800</v>
      </c>
      <c r="C15" s="11" t="s">
        <v>118</v>
      </c>
      <c r="D15" s="11" t="s">
        <v>119</v>
      </c>
      <c r="E15" s="11">
        <v>17</v>
      </c>
      <c r="F15" s="12">
        <v>681473410.83000004</v>
      </c>
      <c r="G15" s="12">
        <v>287885331.39999998</v>
      </c>
      <c r="H15" s="12">
        <v>114841627.31</v>
      </c>
      <c r="I15" s="12">
        <v>57378257.799999997</v>
      </c>
      <c r="J15" s="12">
        <v>75641708.510000005</v>
      </c>
      <c r="K15" s="13">
        <v>0.44519999999999998</v>
      </c>
      <c r="L15" s="13">
        <v>0.37</v>
      </c>
      <c r="M15" s="13">
        <v>0.72189999999999999</v>
      </c>
      <c r="N15" s="13">
        <v>0.18806200000000001</v>
      </c>
      <c r="O15" s="13">
        <v>0.2</v>
      </c>
      <c r="P15" s="13">
        <v>7.5021000000000004E-2</v>
      </c>
      <c r="Q15" s="13">
        <v>0.15</v>
      </c>
      <c r="R15" s="13">
        <v>3.7483000000000002E-2</v>
      </c>
      <c r="S15" s="13">
        <v>0.125</v>
      </c>
      <c r="T15" s="13">
        <v>4.9412999999999999E-2</v>
      </c>
      <c r="U15" s="13">
        <v>0.16470000000000001</v>
      </c>
      <c r="V15" s="14">
        <v>0.68074999999999997</v>
      </c>
      <c r="W15" s="12">
        <v>55839935.619999997</v>
      </c>
      <c r="X15" s="12">
        <v>13327206.83</v>
      </c>
      <c r="Y15" s="12">
        <v>13703087.390000001</v>
      </c>
      <c r="Z15" s="12">
        <v>3688314.09</v>
      </c>
      <c r="AA15" s="12">
        <v>2942892.23</v>
      </c>
      <c r="AB15" s="13">
        <v>0.51100000000000001</v>
      </c>
      <c r="AC15" s="13">
        <v>0.59</v>
      </c>
      <c r="AD15" s="13">
        <v>0.51966101694915201</v>
      </c>
      <c r="AE15" s="13">
        <v>0.125</v>
      </c>
      <c r="AF15" s="13">
        <v>0.2</v>
      </c>
      <c r="AG15" s="13">
        <v>0.122</v>
      </c>
      <c r="AH15" s="13">
        <v>0.2</v>
      </c>
      <c r="AI15" s="13">
        <v>3.4000000000000002E-2</v>
      </c>
      <c r="AJ15" s="13">
        <v>0.113333333333</v>
      </c>
      <c r="AK15" s="13">
        <v>2.7E-2</v>
      </c>
      <c r="AL15" s="13">
        <v>0.09</v>
      </c>
      <c r="AM15" s="14">
        <v>0.22459887005643001</v>
      </c>
      <c r="AN15" s="15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5">
        <v>1</v>
      </c>
      <c r="AV15" s="17">
        <v>1</v>
      </c>
      <c r="AW15" s="18">
        <v>1</v>
      </c>
      <c r="AX15" s="19">
        <v>1</v>
      </c>
      <c r="AY15" s="19">
        <v>1</v>
      </c>
      <c r="AZ15" s="15">
        <v>1</v>
      </c>
      <c r="BA15" s="20">
        <v>1</v>
      </c>
      <c r="BB15" s="15">
        <v>1</v>
      </c>
      <c r="BC15" s="15">
        <v>1</v>
      </c>
      <c r="BD15" s="15">
        <v>1</v>
      </c>
      <c r="BE15" s="15">
        <v>1</v>
      </c>
      <c r="BF15" s="15">
        <v>1</v>
      </c>
      <c r="BG15" s="15">
        <v>1</v>
      </c>
      <c r="BH15" s="15">
        <v>1</v>
      </c>
      <c r="BI15" s="15">
        <v>1</v>
      </c>
      <c r="BJ15" s="21">
        <v>22</v>
      </c>
      <c r="BK15" s="22">
        <v>22</v>
      </c>
      <c r="BL15" s="23">
        <v>0.2</v>
      </c>
      <c r="BM15" s="11">
        <v>0.8</v>
      </c>
      <c r="BN15" s="11">
        <v>0.7</v>
      </c>
      <c r="BO15" s="11">
        <v>0.7</v>
      </c>
      <c r="BP15" s="11">
        <v>0.7</v>
      </c>
      <c r="BQ15" s="11">
        <v>0.7</v>
      </c>
      <c r="BR15" s="11">
        <v>3.6000000000000005</v>
      </c>
      <c r="BS15" s="24">
        <v>0.72000000000000008</v>
      </c>
      <c r="BT15" s="25">
        <v>7.2000000000000008E-2</v>
      </c>
      <c r="BU15" s="26">
        <v>737</v>
      </c>
      <c r="BV15" s="26">
        <v>666</v>
      </c>
      <c r="BW15" s="26">
        <v>306</v>
      </c>
      <c r="BX15" s="26">
        <v>275</v>
      </c>
      <c r="BY15" s="26">
        <v>69</v>
      </c>
      <c r="BZ15" s="26">
        <v>58</v>
      </c>
      <c r="CA15" s="26">
        <v>158</v>
      </c>
      <c r="CB15" s="26">
        <v>133</v>
      </c>
      <c r="CC15" s="26">
        <v>57</v>
      </c>
      <c r="CD15" s="26">
        <v>49</v>
      </c>
      <c r="CE15" s="23">
        <v>1.1773588700564299</v>
      </c>
      <c r="CF15" s="11" t="str">
        <f t="shared" si="0"/>
        <v>A</v>
      </c>
    </row>
    <row r="16" spans="1:86" x14ac:dyDescent="0.3">
      <c r="A16" s="11">
        <v>2021</v>
      </c>
      <c r="B16" s="11">
        <v>6900</v>
      </c>
      <c r="C16" s="11" t="s">
        <v>120</v>
      </c>
      <c r="D16" s="11" t="s">
        <v>121</v>
      </c>
      <c r="E16" s="11">
        <v>14</v>
      </c>
      <c r="F16" s="12">
        <v>2519123075.0999999</v>
      </c>
      <c r="G16" s="12">
        <v>1366299636.3900001</v>
      </c>
      <c r="H16" s="12">
        <v>583314274.92999995</v>
      </c>
      <c r="I16" s="12">
        <v>279196026.23000002</v>
      </c>
      <c r="J16" s="12">
        <v>294849938.88</v>
      </c>
      <c r="K16" s="13">
        <v>0.33610000000000001</v>
      </c>
      <c r="L16" s="13">
        <v>0.30070000000000002</v>
      </c>
      <c r="M16" s="13">
        <v>0.67059999999999997</v>
      </c>
      <c r="N16" s="13">
        <v>0.18229999999999999</v>
      </c>
      <c r="O16" s="13">
        <v>0.2</v>
      </c>
      <c r="P16" s="13">
        <v>7.7828999999999995E-2</v>
      </c>
      <c r="Q16" s="13">
        <v>0.15559999999999999</v>
      </c>
      <c r="R16" s="13">
        <v>3.7252E-2</v>
      </c>
      <c r="S16" s="13">
        <v>0.12429999999999999</v>
      </c>
      <c r="T16" s="13">
        <v>3.9341000000000001E-2</v>
      </c>
      <c r="U16" s="13">
        <v>0.13100000000000001</v>
      </c>
      <c r="V16" s="14">
        <v>0.64075000000000004</v>
      </c>
      <c r="W16" s="12">
        <v>490716530.56</v>
      </c>
      <c r="X16" s="12">
        <v>97566507.319999993</v>
      </c>
      <c r="Y16" s="12">
        <v>76934420.709999993</v>
      </c>
      <c r="Z16" s="12">
        <v>20783452.09</v>
      </c>
      <c r="AA16" s="12">
        <v>10263420.34</v>
      </c>
      <c r="AB16" s="13">
        <v>0.51500000000000001</v>
      </c>
      <c r="AC16" s="13">
        <v>0.45250000000000001</v>
      </c>
      <c r="AD16" s="13">
        <v>0.68287292817679501</v>
      </c>
      <c r="AE16" s="13">
        <v>8.1000000000000003E-2</v>
      </c>
      <c r="AF16" s="13">
        <v>0.16200000000000001</v>
      </c>
      <c r="AG16" s="13">
        <v>0.10199999999999999</v>
      </c>
      <c r="AH16" s="13">
        <v>0.2</v>
      </c>
      <c r="AI16" s="13">
        <v>2.1999999999999999E-2</v>
      </c>
      <c r="AJ16" s="13">
        <v>7.3333333333000003E-2</v>
      </c>
      <c r="AK16" s="13">
        <v>1.0999999999999999E-2</v>
      </c>
      <c r="AL16" s="13">
        <v>3.6666666665999999E-2</v>
      </c>
      <c r="AM16" s="14">
        <v>0.23097458563515899</v>
      </c>
      <c r="AN16" s="15">
        <v>1</v>
      </c>
      <c r="AO16" s="16">
        <v>1</v>
      </c>
      <c r="AP16" s="16">
        <v>1</v>
      </c>
      <c r="AQ16" s="16">
        <v>1</v>
      </c>
      <c r="AR16" s="16">
        <v>1</v>
      </c>
      <c r="AS16" s="16">
        <v>1</v>
      </c>
      <c r="AT16" s="16">
        <v>1</v>
      </c>
      <c r="AU16" s="15">
        <v>1</v>
      </c>
      <c r="AV16" s="17">
        <v>1</v>
      </c>
      <c r="AW16" s="18">
        <v>1</v>
      </c>
      <c r="AX16" s="19">
        <v>1</v>
      </c>
      <c r="AY16" s="19">
        <v>1</v>
      </c>
      <c r="AZ16" s="15">
        <v>1</v>
      </c>
      <c r="BA16" s="20">
        <v>1</v>
      </c>
      <c r="BB16" s="15">
        <v>1</v>
      </c>
      <c r="BC16" s="15">
        <v>1</v>
      </c>
      <c r="BD16" s="15">
        <v>1</v>
      </c>
      <c r="BE16" s="15">
        <v>1</v>
      </c>
      <c r="BF16" s="15">
        <v>1</v>
      </c>
      <c r="BG16" s="15">
        <v>1</v>
      </c>
      <c r="BH16" s="15">
        <v>1</v>
      </c>
      <c r="BI16" s="15">
        <v>1</v>
      </c>
      <c r="BJ16" s="21">
        <v>22</v>
      </c>
      <c r="BK16" s="22">
        <v>22</v>
      </c>
      <c r="BL16" s="23">
        <v>0.2</v>
      </c>
      <c r="BM16" s="11">
        <v>0.8</v>
      </c>
      <c r="BN16" s="11">
        <v>1.1000000000000001</v>
      </c>
      <c r="BO16" s="11">
        <v>0.8</v>
      </c>
      <c r="BP16" s="11">
        <v>0.9</v>
      </c>
      <c r="BQ16" s="11">
        <v>0.9</v>
      </c>
      <c r="BR16" s="11">
        <v>4.5</v>
      </c>
      <c r="BS16" s="24">
        <v>0.9</v>
      </c>
      <c r="BT16" s="25">
        <v>9.0000000000000011E-2</v>
      </c>
      <c r="BU16" s="26">
        <v>1933</v>
      </c>
      <c r="BV16" s="26">
        <v>1784</v>
      </c>
      <c r="BW16" s="26">
        <v>882</v>
      </c>
      <c r="BX16" s="26">
        <v>896</v>
      </c>
      <c r="BY16" s="26">
        <v>239</v>
      </c>
      <c r="BZ16" s="26">
        <v>226</v>
      </c>
      <c r="CA16" s="26">
        <v>462</v>
      </c>
      <c r="CB16" s="26">
        <v>448</v>
      </c>
      <c r="CC16" s="26">
        <v>163</v>
      </c>
      <c r="CD16" s="26">
        <v>158</v>
      </c>
      <c r="CE16" s="23">
        <v>1.1617545856351601</v>
      </c>
      <c r="CF16" s="11" t="str">
        <f t="shared" si="0"/>
        <v>A</v>
      </c>
    </row>
    <row r="17" spans="1:84" x14ac:dyDescent="0.3">
      <c r="A17" s="11">
        <v>2021</v>
      </c>
      <c r="B17" s="11">
        <v>7000</v>
      </c>
      <c r="C17" s="11" t="s">
        <v>122</v>
      </c>
      <c r="D17" s="11" t="s">
        <v>123</v>
      </c>
      <c r="E17" s="11">
        <v>6</v>
      </c>
      <c r="F17" s="12">
        <v>7961638490.8100004</v>
      </c>
      <c r="G17" s="12">
        <v>3573222008.2600002</v>
      </c>
      <c r="H17" s="12">
        <v>1435044818.1500001</v>
      </c>
      <c r="I17" s="12">
        <v>1100155288.9000001</v>
      </c>
      <c r="J17" s="12">
        <v>1144773873.4300001</v>
      </c>
      <c r="K17" s="13">
        <v>0.38250000000000001</v>
      </c>
      <c r="L17" s="13">
        <v>0.33250000000000002</v>
      </c>
      <c r="M17" s="13">
        <v>0.69020000000000004</v>
      </c>
      <c r="N17" s="13">
        <v>0.17167499999999999</v>
      </c>
      <c r="O17" s="13">
        <v>0.2</v>
      </c>
      <c r="P17" s="13">
        <v>6.8946999999999994E-2</v>
      </c>
      <c r="Q17" s="13">
        <v>0.13780000000000001</v>
      </c>
      <c r="R17" s="13">
        <v>5.2857000000000001E-2</v>
      </c>
      <c r="S17" s="13">
        <v>0.17630000000000001</v>
      </c>
      <c r="T17" s="13">
        <v>5.5001000000000001E-2</v>
      </c>
      <c r="U17" s="13">
        <v>0.18329999999999999</v>
      </c>
      <c r="V17" s="14">
        <v>0.69379999999999997</v>
      </c>
      <c r="W17" s="12">
        <v>1184214119.8599999</v>
      </c>
      <c r="X17" s="12">
        <v>351383820.29000002</v>
      </c>
      <c r="Y17" s="12">
        <v>283777328.58999997</v>
      </c>
      <c r="Z17" s="12">
        <v>120469346.05</v>
      </c>
      <c r="AA17" s="12">
        <v>61322541.219999999</v>
      </c>
      <c r="AB17" s="13">
        <v>0.45400000000000001</v>
      </c>
      <c r="AC17" s="13">
        <v>0.42499999999999999</v>
      </c>
      <c r="AD17" s="13">
        <v>0.64094117647058801</v>
      </c>
      <c r="AE17" s="13">
        <v>0.109</v>
      </c>
      <c r="AF17" s="13">
        <v>0.2</v>
      </c>
      <c r="AG17" s="13">
        <v>0.13500000000000001</v>
      </c>
      <c r="AH17" s="13">
        <v>0.2</v>
      </c>
      <c r="AI17" s="13">
        <v>4.5999999999999999E-2</v>
      </c>
      <c r="AJ17" s="13">
        <v>0.153333333333</v>
      </c>
      <c r="AK17" s="13">
        <v>2.3E-2</v>
      </c>
      <c r="AL17" s="13">
        <v>7.6666666666E-2</v>
      </c>
      <c r="AM17" s="14">
        <v>0.25418823529391699</v>
      </c>
      <c r="AN17" s="15">
        <v>1</v>
      </c>
      <c r="AO17" s="16">
        <v>1</v>
      </c>
      <c r="AP17" s="16">
        <v>1</v>
      </c>
      <c r="AQ17" s="16">
        <v>1</v>
      </c>
      <c r="AR17" s="16">
        <v>1</v>
      </c>
      <c r="AS17" s="16">
        <v>1</v>
      </c>
      <c r="AT17" s="16">
        <v>1</v>
      </c>
      <c r="AU17" s="15">
        <v>1</v>
      </c>
      <c r="AV17" s="17">
        <v>1</v>
      </c>
      <c r="AW17" s="18">
        <v>1</v>
      </c>
      <c r="AX17" s="19">
        <v>1</v>
      </c>
      <c r="AY17" s="19">
        <v>1</v>
      </c>
      <c r="AZ17" s="15">
        <v>1</v>
      </c>
      <c r="BA17" s="20">
        <v>1</v>
      </c>
      <c r="BB17" s="15">
        <v>1</v>
      </c>
      <c r="BC17" s="15">
        <v>1</v>
      </c>
      <c r="BD17" s="15">
        <v>1</v>
      </c>
      <c r="BE17" s="15">
        <v>1</v>
      </c>
      <c r="BF17" s="15">
        <v>1</v>
      </c>
      <c r="BG17" s="15">
        <v>1</v>
      </c>
      <c r="BH17" s="15">
        <v>1</v>
      </c>
      <c r="BI17" s="15">
        <v>1</v>
      </c>
      <c r="BJ17" s="21">
        <v>22</v>
      </c>
      <c r="BK17" s="22">
        <v>22</v>
      </c>
      <c r="BL17" s="23">
        <v>0.2</v>
      </c>
      <c r="BM17" s="11">
        <v>0.7</v>
      </c>
      <c r="BN17" s="11">
        <v>0.8</v>
      </c>
      <c r="BO17" s="11">
        <v>0.9</v>
      </c>
      <c r="BP17" s="11">
        <v>0.7</v>
      </c>
      <c r="BQ17" s="11">
        <v>0.9</v>
      </c>
      <c r="BR17" s="11">
        <v>3.9999999999999996</v>
      </c>
      <c r="BS17" s="24">
        <v>0.79999999999999993</v>
      </c>
      <c r="BT17" s="25">
        <v>0.08</v>
      </c>
      <c r="BU17" s="26">
        <v>5982</v>
      </c>
      <c r="BV17" s="26">
        <v>5286</v>
      </c>
      <c r="BW17" s="26">
        <v>2325</v>
      </c>
      <c r="BX17" s="26">
        <v>2162</v>
      </c>
      <c r="BY17" s="26">
        <v>564</v>
      </c>
      <c r="BZ17" s="26">
        <v>555</v>
      </c>
      <c r="CA17" s="26">
        <v>1282</v>
      </c>
      <c r="CB17" s="26">
        <v>1130</v>
      </c>
      <c r="CC17" s="26">
        <v>405</v>
      </c>
      <c r="CD17" s="26">
        <v>389</v>
      </c>
      <c r="CE17" s="23">
        <v>1.2279882352939171</v>
      </c>
      <c r="CF17" s="11" t="str">
        <f t="shared" si="0"/>
        <v>A+</v>
      </c>
    </row>
    <row r="18" spans="1:84" x14ac:dyDescent="0.3">
      <c r="A18" s="11">
        <v>2021</v>
      </c>
      <c r="B18" s="11">
        <v>7200</v>
      </c>
      <c r="C18" s="11" t="s">
        <v>124</v>
      </c>
      <c r="D18" s="11" t="s">
        <v>125</v>
      </c>
      <c r="E18" s="11">
        <v>21</v>
      </c>
      <c r="F18" s="12">
        <v>826882027.78999996</v>
      </c>
      <c r="G18" s="12">
        <v>408428656.04000002</v>
      </c>
      <c r="H18" s="12">
        <v>313426177.66000003</v>
      </c>
      <c r="I18" s="12">
        <v>33220472.010000002</v>
      </c>
      <c r="J18" s="12">
        <v>33622173.810000002</v>
      </c>
      <c r="K18" s="13">
        <v>0.14879999999999999</v>
      </c>
      <c r="L18" s="13">
        <v>0.12509999999999999</v>
      </c>
      <c r="M18" s="13">
        <v>0.71360000000000001</v>
      </c>
      <c r="N18" s="13">
        <v>7.3500999999999997E-2</v>
      </c>
      <c r="O18" s="13">
        <v>0.14699999999999999</v>
      </c>
      <c r="P18" s="13">
        <v>5.6404000000000003E-2</v>
      </c>
      <c r="Q18" s="13">
        <v>0.1128</v>
      </c>
      <c r="R18" s="13">
        <v>5.9779999999999998E-3</v>
      </c>
      <c r="S18" s="13">
        <v>0.02</v>
      </c>
      <c r="T18" s="13">
        <v>6.051E-3</v>
      </c>
      <c r="U18" s="13">
        <v>2.0299999999999999E-2</v>
      </c>
      <c r="V18" s="14">
        <v>0.50685000000000002</v>
      </c>
      <c r="W18" s="12">
        <v>98657786.120000005</v>
      </c>
      <c r="X18" s="12">
        <v>28610606.510000002</v>
      </c>
      <c r="Y18" s="12">
        <v>14784305.43</v>
      </c>
      <c r="Z18" s="12">
        <v>1236711.6399999999</v>
      </c>
      <c r="AA18" s="12">
        <v>4086493.52</v>
      </c>
      <c r="AB18" s="13">
        <v>0.214</v>
      </c>
      <c r="AC18" s="13">
        <v>0.16</v>
      </c>
      <c r="AD18" s="13">
        <v>0.80249999999999999</v>
      </c>
      <c r="AE18" s="13">
        <v>3.2000000000000001E-2</v>
      </c>
      <c r="AF18" s="13">
        <v>6.4000000000000001E-2</v>
      </c>
      <c r="AG18" s="13">
        <v>6.2E-2</v>
      </c>
      <c r="AH18" s="13">
        <v>0.124</v>
      </c>
      <c r="AI18" s="13">
        <v>3.0000000000000001E-3</v>
      </c>
      <c r="AJ18" s="13">
        <v>0.01</v>
      </c>
      <c r="AK18" s="13">
        <v>8.9999999999999993E-3</v>
      </c>
      <c r="AL18" s="13">
        <v>0.03</v>
      </c>
      <c r="AM18" s="14">
        <v>0.20610000000000001</v>
      </c>
      <c r="AN18" s="15">
        <v>1</v>
      </c>
      <c r="AO18" s="16">
        <v>1</v>
      </c>
      <c r="AP18" s="16">
        <v>1</v>
      </c>
      <c r="AQ18" s="16">
        <v>1</v>
      </c>
      <c r="AR18" s="16">
        <v>1</v>
      </c>
      <c r="AS18" s="16">
        <v>1</v>
      </c>
      <c r="AT18" s="16">
        <v>1</v>
      </c>
      <c r="AU18" s="15">
        <v>1</v>
      </c>
      <c r="AV18" s="17">
        <v>1</v>
      </c>
      <c r="AW18" s="18">
        <v>1</v>
      </c>
      <c r="AX18" s="19">
        <v>1</v>
      </c>
      <c r="AY18" s="19">
        <v>1</v>
      </c>
      <c r="AZ18" s="15">
        <v>1</v>
      </c>
      <c r="BA18" s="20">
        <v>1</v>
      </c>
      <c r="BB18" s="15">
        <v>1</v>
      </c>
      <c r="BC18" s="15">
        <v>1</v>
      </c>
      <c r="BD18" s="15">
        <v>1</v>
      </c>
      <c r="BE18" s="15">
        <v>1</v>
      </c>
      <c r="BF18" s="15">
        <v>1</v>
      </c>
      <c r="BG18" s="15">
        <v>1</v>
      </c>
      <c r="BH18" s="15">
        <v>1</v>
      </c>
      <c r="BI18" s="15">
        <v>1</v>
      </c>
      <c r="BJ18" s="21">
        <v>22</v>
      </c>
      <c r="BK18" s="22">
        <v>22</v>
      </c>
      <c r="BL18" s="23">
        <v>0.2</v>
      </c>
      <c r="BM18" s="11">
        <v>0.8</v>
      </c>
      <c r="BN18" s="11">
        <v>0.8</v>
      </c>
      <c r="BO18" s="11">
        <v>1</v>
      </c>
      <c r="BP18" s="11">
        <v>0.8</v>
      </c>
      <c r="BQ18" s="11">
        <v>1.3</v>
      </c>
      <c r="BR18" s="11">
        <v>4.7</v>
      </c>
      <c r="BS18" s="24">
        <v>0.94000000000000006</v>
      </c>
      <c r="BT18" s="25">
        <v>9.4000000000000014E-2</v>
      </c>
      <c r="BU18" s="26">
        <v>286</v>
      </c>
      <c r="BV18" s="26">
        <v>263</v>
      </c>
      <c r="BW18" s="26">
        <v>154</v>
      </c>
      <c r="BX18" s="26">
        <v>141</v>
      </c>
      <c r="BY18" s="26">
        <v>18</v>
      </c>
      <c r="BZ18" s="26">
        <v>18</v>
      </c>
      <c r="CA18" s="26">
        <v>97</v>
      </c>
      <c r="CB18" s="26">
        <v>89</v>
      </c>
      <c r="CC18" s="26">
        <v>18</v>
      </c>
      <c r="CD18" s="26">
        <v>22</v>
      </c>
      <c r="CE18" s="23">
        <v>1.00695</v>
      </c>
      <c r="CF18" s="11" t="str">
        <f t="shared" si="0"/>
        <v>A</v>
      </c>
    </row>
    <row r="19" spans="1:84" x14ac:dyDescent="0.3">
      <c r="A19" s="11">
        <v>2021</v>
      </c>
      <c r="B19" s="11">
        <v>7300</v>
      </c>
      <c r="C19" s="11" t="s">
        <v>126</v>
      </c>
      <c r="D19" s="11" t="s">
        <v>127</v>
      </c>
      <c r="E19" s="11">
        <v>24</v>
      </c>
      <c r="F19" s="12">
        <v>695800156.99000001</v>
      </c>
      <c r="G19" s="12">
        <v>612437757.73000002</v>
      </c>
      <c r="H19" s="12">
        <v>240844520.61000001</v>
      </c>
      <c r="I19" s="12">
        <v>350808518.72000003</v>
      </c>
      <c r="J19" s="12">
        <v>327881376.50999999</v>
      </c>
      <c r="K19" s="13">
        <v>0.60650000000000004</v>
      </c>
      <c r="L19" s="13">
        <v>0.75</v>
      </c>
      <c r="M19" s="13">
        <v>0.48520000000000002</v>
      </c>
      <c r="N19" s="13">
        <v>0.53383199999999997</v>
      </c>
      <c r="O19" s="13">
        <v>0.2</v>
      </c>
      <c r="P19" s="13">
        <v>0.20993300000000001</v>
      </c>
      <c r="Q19" s="13">
        <v>0.2</v>
      </c>
      <c r="R19" s="13">
        <v>0.30578300000000003</v>
      </c>
      <c r="S19" s="13">
        <v>0.2</v>
      </c>
      <c r="T19" s="13">
        <v>0.285798</v>
      </c>
      <c r="U19" s="13">
        <v>0.2</v>
      </c>
      <c r="V19" s="14">
        <v>0.64259999999999995</v>
      </c>
      <c r="W19" s="12">
        <v>227529826.47</v>
      </c>
      <c r="X19" s="12">
        <v>148024.95000000001</v>
      </c>
      <c r="Y19" s="12">
        <v>17421801</v>
      </c>
      <c r="Z19" s="12">
        <v>3018969.79</v>
      </c>
      <c r="AA19" s="12">
        <v>2832129.27</v>
      </c>
      <c r="AB19" s="13">
        <v>0.96899999999999997</v>
      </c>
      <c r="AC19" s="13">
        <v>0.39</v>
      </c>
      <c r="AD19" s="13">
        <v>1.2</v>
      </c>
      <c r="AE19" s="13">
        <v>7.3999999999999996E-2</v>
      </c>
      <c r="AF19" s="13">
        <v>0.14799999999999999</v>
      </c>
      <c r="AG19" s="13">
        <v>1E-3</v>
      </c>
      <c r="AH19" s="13">
        <v>2E-3</v>
      </c>
      <c r="AI19" s="13">
        <v>1.2999999999999999E-2</v>
      </c>
      <c r="AJ19" s="13">
        <v>4.3333333332999997E-2</v>
      </c>
      <c r="AK19" s="13">
        <v>1.2E-2</v>
      </c>
      <c r="AL19" s="13">
        <v>0.04</v>
      </c>
      <c r="AM19" s="14">
        <v>0.28666666666660001</v>
      </c>
      <c r="AN19" s="15">
        <v>1</v>
      </c>
      <c r="AO19" s="16">
        <v>1</v>
      </c>
      <c r="AP19" s="16">
        <v>1</v>
      </c>
      <c r="AQ19" s="16">
        <v>1</v>
      </c>
      <c r="AR19" s="16">
        <v>1</v>
      </c>
      <c r="AS19" s="16">
        <v>0</v>
      </c>
      <c r="AT19" s="16">
        <v>0</v>
      </c>
      <c r="AU19" s="15">
        <v>1</v>
      </c>
      <c r="AV19" s="17">
        <v>1</v>
      </c>
      <c r="AW19" s="18">
        <v>1</v>
      </c>
      <c r="AX19" s="19">
        <v>1</v>
      </c>
      <c r="AY19" s="19">
        <v>1</v>
      </c>
      <c r="AZ19" s="15">
        <v>1</v>
      </c>
      <c r="BA19" s="20">
        <v>1</v>
      </c>
      <c r="BB19" s="15">
        <v>1</v>
      </c>
      <c r="BC19" s="15">
        <v>1</v>
      </c>
      <c r="BD19" s="15">
        <v>1</v>
      </c>
      <c r="BE19" s="15">
        <v>1</v>
      </c>
      <c r="BF19" s="15">
        <v>1</v>
      </c>
      <c r="BG19" s="15">
        <v>1</v>
      </c>
      <c r="BH19" s="15">
        <v>1</v>
      </c>
      <c r="BI19" s="15">
        <v>0</v>
      </c>
      <c r="BJ19" s="21">
        <v>19</v>
      </c>
      <c r="BK19" s="22">
        <v>19</v>
      </c>
      <c r="BL19" s="23">
        <v>0.17272727272727273</v>
      </c>
      <c r="BM19" s="11">
        <v>0.9</v>
      </c>
      <c r="BN19" s="11">
        <v>1.1000000000000001</v>
      </c>
      <c r="BO19" s="11">
        <v>0.8</v>
      </c>
      <c r="BP19" s="11">
        <v>0.9</v>
      </c>
      <c r="BQ19" s="11">
        <v>1.3</v>
      </c>
      <c r="BR19" s="11">
        <v>5</v>
      </c>
      <c r="BS19" s="24">
        <v>1</v>
      </c>
      <c r="BT19" s="25">
        <v>0.1</v>
      </c>
      <c r="BU19" s="26">
        <v>205</v>
      </c>
      <c r="BV19" s="26">
        <v>204</v>
      </c>
      <c r="BW19" s="26">
        <v>111</v>
      </c>
      <c r="BX19" s="26">
        <v>115</v>
      </c>
      <c r="BY19" s="26">
        <v>40</v>
      </c>
      <c r="BZ19" s="26">
        <v>37</v>
      </c>
      <c r="CA19" s="26">
        <v>64</v>
      </c>
      <c r="CB19" s="26">
        <v>61</v>
      </c>
      <c r="CC19" s="26">
        <v>28</v>
      </c>
      <c r="CD19" s="26">
        <v>32</v>
      </c>
      <c r="CE19" s="23">
        <v>1.2019939393938728</v>
      </c>
      <c r="CF19" s="11" t="str">
        <f t="shared" si="0"/>
        <v>A+</v>
      </c>
    </row>
    <row r="20" spans="1:84" x14ac:dyDescent="0.3">
      <c r="A20" s="11">
        <v>2021</v>
      </c>
      <c r="B20" s="11">
        <v>7500</v>
      </c>
      <c r="C20" s="11" t="s">
        <v>128</v>
      </c>
      <c r="D20" s="11" t="s">
        <v>129</v>
      </c>
      <c r="E20" s="11">
        <v>3</v>
      </c>
      <c r="F20" s="12">
        <v>9375202017.6900005</v>
      </c>
      <c r="G20" s="12">
        <v>5477237106.5100002</v>
      </c>
      <c r="H20" s="12">
        <v>2328572143.3499999</v>
      </c>
      <c r="I20" s="12">
        <v>782732240.29999995</v>
      </c>
      <c r="J20" s="12">
        <v>617516952.90999997</v>
      </c>
      <c r="K20" s="13">
        <v>0.2344</v>
      </c>
      <c r="L20" s="13">
        <v>0.218</v>
      </c>
      <c r="M20" s="13">
        <v>0.64510000000000001</v>
      </c>
      <c r="N20" s="13">
        <v>0.13694100000000001</v>
      </c>
      <c r="O20" s="13">
        <v>0.2</v>
      </c>
      <c r="P20" s="13">
        <v>5.8217999999999999E-2</v>
      </c>
      <c r="Q20" s="13">
        <v>0.1164</v>
      </c>
      <c r="R20" s="13">
        <v>1.9570000000000001E-2</v>
      </c>
      <c r="S20" s="13">
        <v>6.5299999999999997E-2</v>
      </c>
      <c r="T20" s="13">
        <v>1.5439E-2</v>
      </c>
      <c r="U20" s="13">
        <v>5.1299999999999998E-2</v>
      </c>
      <c r="V20" s="14">
        <v>0.53905000000000003</v>
      </c>
      <c r="W20" s="12">
        <v>763475707.75</v>
      </c>
      <c r="X20" s="12">
        <v>160490452.52000001</v>
      </c>
      <c r="Y20" s="12">
        <v>103521153.13</v>
      </c>
      <c r="Z20" s="12">
        <v>30334857.739999998</v>
      </c>
      <c r="AA20" s="12">
        <v>28863590.969999999</v>
      </c>
      <c r="AB20" s="13">
        <v>0.17100000000000001</v>
      </c>
      <c r="AC20" s="13">
        <v>0.33250000000000002</v>
      </c>
      <c r="AD20" s="13">
        <v>0.308571428571428</v>
      </c>
      <c r="AE20" s="13">
        <v>2.3E-2</v>
      </c>
      <c r="AF20" s="13">
        <v>4.5999999999999999E-2</v>
      </c>
      <c r="AG20" s="13">
        <v>3.5999999999999997E-2</v>
      </c>
      <c r="AH20" s="13">
        <v>7.1999999999999995E-2</v>
      </c>
      <c r="AI20" s="13">
        <v>7.0000000000000001E-3</v>
      </c>
      <c r="AJ20" s="13">
        <v>2.3333333333E-2</v>
      </c>
      <c r="AK20" s="13">
        <v>6.0000000000000001E-3</v>
      </c>
      <c r="AL20" s="13">
        <v>0.02</v>
      </c>
      <c r="AM20" s="14">
        <v>9.3980952380885704E-2</v>
      </c>
      <c r="AN20" s="15">
        <v>1</v>
      </c>
      <c r="AO20" s="16">
        <v>1</v>
      </c>
      <c r="AP20" s="16">
        <v>1</v>
      </c>
      <c r="AQ20" s="16">
        <v>1</v>
      </c>
      <c r="AR20" s="16">
        <v>1</v>
      </c>
      <c r="AS20" s="16">
        <v>1</v>
      </c>
      <c r="AT20" s="16">
        <v>1</v>
      </c>
      <c r="AU20" s="15">
        <v>1</v>
      </c>
      <c r="AV20" s="17">
        <v>1</v>
      </c>
      <c r="AW20" s="18">
        <v>1</v>
      </c>
      <c r="AX20" s="19">
        <v>1</v>
      </c>
      <c r="AY20" s="19">
        <v>1</v>
      </c>
      <c r="AZ20" s="15">
        <v>1</v>
      </c>
      <c r="BA20" s="20">
        <v>1</v>
      </c>
      <c r="BB20" s="15">
        <v>1</v>
      </c>
      <c r="BC20" s="15">
        <v>1</v>
      </c>
      <c r="BD20" s="15">
        <v>1</v>
      </c>
      <c r="BE20" s="15">
        <v>1</v>
      </c>
      <c r="BF20" s="15">
        <v>1</v>
      </c>
      <c r="BG20" s="15">
        <v>1</v>
      </c>
      <c r="BH20" s="15">
        <v>1</v>
      </c>
      <c r="BI20" s="15">
        <v>1</v>
      </c>
      <c r="BJ20" s="21">
        <v>22</v>
      </c>
      <c r="BK20" s="22">
        <v>22</v>
      </c>
      <c r="BL20" s="23">
        <v>0.2</v>
      </c>
      <c r="BM20" s="11">
        <v>0.8</v>
      </c>
      <c r="BN20" s="11">
        <v>0.9</v>
      </c>
      <c r="BO20" s="11">
        <v>0.9</v>
      </c>
      <c r="BP20" s="11">
        <v>0.8</v>
      </c>
      <c r="BQ20" s="11">
        <v>1.1000000000000001</v>
      </c>
      <c r="BR20" s="11">
        <v>4.5</v>
      </c>
      <c r="BS20" s="24">
        <v>0.9</v>
      </c>
      <c r="BT20" s="25">
        <v>9.0000000000000011E-2</v>
      </c>
      <c r="BU20" s="26">
        <v>4931</v>
      </c>
      <c r="BV20" s="26">
        <v>4539</v>
      </c>
      <c r="BW20" s="26">
        <v>1889</v>
      </c>
      <c r="BX20" s="26">
        <v>1834</v>
      </c>
      <c r="BY20" s="26">
        <v>343</v>
      </c>
      <c r="BZ20" s="26">
        <v>334</v>
      </c>
      <c r="CA20" s="26">
        <v>1142</v>
      </c>
      <c r="CB20" s="26">
        <v>1067</v>
      </c>
      <c r="CC20" s="26">
        <v>262</v>
      </c>
      <c r="CD20" s="26">
        <v>263</v>
      </c>
      <c r="CE20" s="23">
        <v>0.92305095238088597</v>
      </c>
      <c r="CF20" s="11" t="str">
        <f t="shared" si="0"/>
        <v>B</v>
      </c>
    </row>
    <row r="21" spans="1:84" x14ac:dyDescent="0.3">
      <c r="A21" s="11">
        <v>2021</v>
      </c>
      <c r="B21" s="11">
        <v>8000</v>
      </c>
      <c r="C21" s="11" t="s">
        <v>130</v>
      </c>
      <c r="D21" s="11" t="s">
        <v>131</v>
      </c>
      <c r="E21" s="11">
        <v>5</v>
      </c>
      <c r="F21" s="12">
        <v>3461959925.1799998</v>
      </c>
      <c r="G21" s="12">
        <v>1532072770.5599999</v>
      </c>
      <c r="H21" s="12">
        <v>786939241.26999998</v>
      </c>
      <c r="I21" s="12">
        <v>302983118.18000001</v>
      </c>
      <c r="J21" s="12">
        <v>155734452.27000001</v>
      </c>
      <c r="K21" s="13">
        <v>0.18179999999999999</v>
      </c>
      <c r="L21" s="13">
        <v>0.1575</v>
      </c>
      <c r="M21" s="13">
        <v>0.69259999999999999</v>
      </c>
      <c r="N21" s="13">
        <v>8.0447000000000005E-2</v>
      </c>
      <c r="O21" s="13">
        <v>0.1608</v>
      </c>
      <c r="P21" s="13">
        <v>4.1320999999999997E-2</v>
      </c>
      <c r="Q21" s="13">
        <v>8.2600000000000007E-2</v>
      </c>
      <c r="R21" s="13">
        <v>1.5909E-2</v>
      </c>
      <c r="S21" s="13">
        <v>5.2999999999999999E-2</v>
      </c>
      <c r="T21" s="13">
        <v>8.1770000000000002E-3</v>
      </c>
      <c r="U21" s="13">
        <v>2.7300000000000001E-2</v>
      </c>
      <c r="V21" s="14">
        <v>0.50819999999999999</v>
      </c>
      <c r="W21" s="12">
        <v>3946202960.77</v>
      </c>
      <c r="X21" s="12">
        <v>869844772</v>
      </c>
      <c r="Y21" s="12">
        <v>844107002.36000001</v>
      </c>
      <c r="Z21" s="12">
        <v>291611333.35000002</v>
      </c>
      <c r="AA21" s="12">
        <v>252535978.97</v>
      </c>
      <c r="AB21" s="13">
        <v>0.38700000000000001</v>
      </c>
      <c r="AC21" s="13">
        <v>0.32600000000000001</v>
      </c>
      <c r="AD21" s="13">
        <v>0.71226993865030597</v>
      </c>
      <c r="AE21" s="13">
        <v>8.3000000000000004E-2</v>
      </c>
      <c r="AF21" s="13">
        <v>0.16600000000000001</v>
      </c>
      <c r="AG21" s="13">
        <v>8.5000000000000006E-2</v>
      </c>
      <c r="AH21" s="13">
        <v>0.17</v>
      </c>
      <c r="AI21" s="13">
        <v>2.9000000000000001E-2</v>
      </c>
      <c r="AJ21" s="13">
        <v>9.6666666666000003E-2</v>
      </c>
      <c r="AK21" s="13">
        <v>2.5000000000000001E-2</v>
      </c>
      <c r="AL21" s="13">
        <v>8.3333333332999998E-2</v>
      </c>
      <c r="AM21" s="14">
        <v>0.245653987729861</v>
      </c>
      <c r="AN21" s="15">
        <v>1</v>
      </c>
      <c r="AO21" s="16">
        <v>1</v>
      </c>
      <c r="AP21" s="16">
        <v>1</v>
      </c>
      <c r="AQ21" s="16">
        <v>1</v>
      </c>
      <c r="AR21" s="16">
        <v>1</v>
      </c>
      <c r="AS21" s="16">
        <v>1</v>
      </c>
      <c r="AT21" s="16">
        <v>1</v>
      </c>
      <c r="AU21" s="15">
        <v>1</v>
      </c>
      <c r="AV21" s="17">
        <v>1</v>
      </c>
      <c r="AW21" s="18">
        <v>1</v>
      </c>
      <c r="AX21" s="19">
        <v>1</v>
      </c>
      <c r="AY21" s="19">
        <v>1</v>
      </c>
      <c r="AZ21" s="15">
        <v>1</v>
      </c>
      <c r="BA21" s="20">
        <v>1</v>
      </c>
      <c r="BB21" s="15">
        <v>1</v>
      </c>
      <c r="BC21" s="15">
        <v>1</v>
      </c>
      <c r="BD21" s="15">
        <v>1</v>
      </c>
      <c r="BE21" s="15">
        <v>1</v>
      </c>
      <c r="BF21" s="15">
        <v>1</v>
      </c>
      <c r="BG21" s="15">
        <v>1</v>
      </c>
      <c r="BH21" s="15">
        <v>1</v>
      </c>
      <c r="BI21" s="15">
        <v>1</v>
      </c>
      <c r="BJ21" s="21">
        <v>22</v>
      </c>
      <c r="BK21" s="22">
        <v>22</v>
      </c>
      <c r="BL21" s="23">
        <v>0.2</v>
      </c>
      <c r="BM21" s="11">
        <v>0.9</v>
      </c>
      <c r="BN21" s="11">
        <v>0.9</v>
      </c>
      <c r="BO21" s="11">
        <v>1.2</v>
      </c>
      <c r="BP21" s="11">
        <v>0.7</v>
      </c>
      <c r="BQ21" s="11">
        <v>1.3</v>
      </c>
      <c r="BR21" s="11">
        <v>5</v>
      </c>
      <c r="BS21" s="24">
        <v>1</v>
      </c>
      <c r="BT21" s="25">
        <v>0.1</v>
      </c>
      <c r="BU21" s="26">
        <v>1870</v>
      </c>
      <c r="BV21" s="26">
        <v>1797</v>
      </c>
      <c r="BW21" s="26">
        <v>520</v>
      </c>
      <c r="BX21" s="26">
        <v>499</v>
      </c>
      <c r="BY21" s="26">
        <v>97</v>
      </c>
      <c r="BZ21" s="26">
        <v>104</v>
      </c>
      <c r="CA21" s="26">
        <v>335</v>
      </c>
      <c r="CB21" s="26">
        <v>296</v>
      </c>
      <c r="CC21" s="26">
        <v>82</v>
      </c>
      <c r="CD21" s="26">
        <v>98</v>
      </c>
      <c r="CE21" s="23">
        <v>1.0538539877298601</v>
      </c>
      <c r="CF21" s="11" t="str">
        <f t="shared" si="0"/>
        <v>A</v>
      </c>
    </row>
    <row r="22" spans="1:84" x14ac:dyDescent="0.3">
      <c r="A22" s="11">
        <v>2021</v>
      </c>
      <c r="B22" s="11">
        <v>8600</v>
      </c>
      <c r="C22" s="11" t="s">
        <v>132</v>
      </c>
      <c r="D22" s="11" t="s">
        <v>133</v>
      </c>
      <c r="E22" s="11">
        <v>19</v>
      </c>
      <c r="F22" s="12">
        <v>-60520061.32</v>
      </c>
      <c r="G22" s="12">
        <v>34634042.07</v>
      </c>
      <c r="H22" s="12">
        <v>90997888.540000007</v>
      </c>
      <c r="I22" s="12">
        <v>-15378896.390000001</v>
      </c>
      <c r="J22" s="12">
        <v>63945040.880000003</v>
      </c>
      <c r="K22" s="13">
        <v>-6.1800000000000001E-2</v>
      </c>
      <c r="L22" s="13">
        <v>0.05</v>
      </c>
      <c r="M22" s="13">
        <v>-0.74160000000000004</v>
      </c>
      <c r="N22" s="13">
        <v>3.5365000000000001E-2</v>
      </c>
      <c r="O22" s="13">
        <v>7.0800000000000002E-2</v>
      </c>
      <c r="P22" s="13">
        <v>9.2920000000000003E-2</v>
      </c>
      <c r="Q22" s="13">
        <v>0.18579999999999999</v>
      </c>
      <c r="R22" s="13">
        <v>-1.5703999999999999E-2</v>
      </c>
      <c r="S22" s="13">
        <v>-5.2299999999999999E-2</v>
      </c>
      <c r="T22" s="13">
        <v>6.5295000000000006E-2</v>
      </c>
      <c r="U22" s="13">
        <v>0.2</v>
      </c>
      <c r="V22" s="14">
        <v>-0.16864999999999999</v>
      </c>
      <c r="W22" s="12">
        <v>16701172.800000001</v>
      </c>
      <c r="X22" s="12">
        <v>4878444.67</v>
      </c>
      <c r="Y22" s="12">
        <v>4047603.15</v>
      </c>
      <c r="Z22" s="12">
        <v>1425025.11</v>
      </c>
      <c r="AA22" s="12">
        <v>1700127.22</v>
      </c>
      <c r="AB22" s="13">
        <v>0.44800000000000001</v>
      </c>
      <c r="AC22" s="13">
        <v>0.35</v>
      </c>
      <c r="AD22" s="13">
        <v>0.76800000000000002</v>
      </c>
      <c r="AE22" s="13">
        <v>0.109</v>
      </c>
      <c r="AF22" s="13">
        <v>0.2</v>
      </c>
      <c r="AG22" s="13">
        <v>0.13100000000000001</v>
      </c>
      <c r="AH22" s="13">
        <v>0.2</v>
      </c>
      <c r="AI22" s="13">
        <v>3.7999999999999999E-2</v>
      </c>
      <c r="AJ22" s="13">
        <v>0.12666666666599999</v>
      </c>
      <c r="AK22" s="13">
        <v>4.5999999999999999E-2</v>
      </c>
      <c r="AL22" s="13">
        <v>0.153333333333</v>
      </c>
      <c r="AM22" s="14">
        <v>0.28959999999980002</v>
      </c>
      <c r="AN22" s="15">
        <v>1</v>
      </c>
      <c r="AO22" s="16">
        <v>1</v>
      </c>
      <c r="AP22" s="16">
        <v>1</v>
      </c>
      <c r="AQ22" s="16">
        <v>1</v>
      </c>
      <c r="AR22" s="16">
        <v>1</v>
      </c>
      <c r="AS22" s="16">
        <v>1</v>
      </c>
      <c r="AT22" s="16">
        <v>1</v>
      </c>
      <c r="AU22" s="15">
        <v>1</v>
      </c>
      <c r="AV22" s="17">
        <v>1</v>
      </c>
      <c r="AW22" s="18">
        <v>1</v>
      </c>
      <c r="AX22" s="19">
        <v>1</v>
      </c>
      <c r="AY22" s="19">
        <v>1</v>
      </c>
      <c r="AZ22" s="15">
        <v>1</v>
      </c>
      <c r="BA22" s="20">
        <v>1</v>
      </c>
      <c r="BB22" s="15">
        <v>1</v>
      </c>
      <c r="BC22" s="15">
        <v>1</v>
      </c>
      <c r="BD22" s="15">
        <v>1</v>
      </c>
      <c r="BE22" s="15">
        <v>1</v>
      </c>
      <c r="BF22" s="15">
        <v>1</v>
      </c>
      <c r="BG22" s="15">
        <v>1</v>
      </c>
      <c r="BH22" s="15">
        <v>1</v>
      </c>
      <c r="BI22" s="15">
        <v>1</v>
      </c>
      <c r="BJ22" s="21">
        <v>22</v>
      </c>
      <c r="BK22" s="22">
        <v>22</v>
      </c>
      <c r="BL22" s="23">
        <v>0.2</v>
      </c>
      <c r="BM22" s="11">
        <v>0.9</v>
      </c>
      <c r="BN22" s="11">
        <v>1.3</v>
      </c>
      <c r="BO22" s="11">
        <v>0.8</v>
      </c>
      <c r="BP22" s="11">
        <v>1.2</v>
      </c>
      <c r="BQ22" s="11">
        <v>1.3</v>
      </c>
      <c r="BR22" s="11">
        <v>5.5</v>
      </c>
      <c r="BS22" s="24">
        <v>1.1000000000000001</v>
      </c>
      <c r="BT22" s="25">
        <v>0.11000000000000001</v>
      </c>
      <c r="BU22" s="26">
        <v>257</v>
      </c>
      <c r="BV22" s="26">
        <v>254</v>
      </c>
      <c r="BW22" s="26">
        <v>153</v>
      </c>
      <c r="BX22" s="26">
        <v>169</v>
      </c>
      <c r="BY22" s="26">
        <v>33</v>
      </c>
      <c r="BZ22" s="26">
        <v>31</v>
      </c>
      <c r="CA22" s="26">
        <v>78</v>
      </c>
      <c r="CB22" s="26">
        <v>82</v>
      </c>
      <c r="CC22" s="26">
        <v>26</v>
      </c>
      <c r="CD22" s="26">
        <v>33</v>
      </c>
      <c r="CE22" s="23">
        <v>0.43094999999979999</v>
      </c>
      <c r="CF22" s="11" t="str">
        <f t="shared" si="0"/>
        <v>F</v>
      </c>
    </row>
    <row r="23" spans="1:84" x14ac:dyDescent="0.3">
      <c r="A23" s="11">
        <v>2021</v>
      </c>
      <c r="B23" s="11">
        <v>8900</v>
      </c>
      <c r="C23" s="11" t="s">
        <v>134</v>
      </c>
      <c r="D23" s="11" t="s">
        <v>135</v>
      </c>
      <c r="E23" s="11">
        <v>2</v>
      </c>
      <c r="F23" s="12">
        <v>8104847093.4200001</v>
      </c>
      <c r="G23" s="12">
        <v>2517880384.2199998</v>
      </c>
      <c r="H23" s="12">
        <v>1603510506.8199999</v>
      </c>
      <c r="I23" s="12">
        <v>645824567.61000001</v>
      </c>
      <c r="J23" s="12">
        <v>600908452.52999997</v>
      </c>
      <c r="K23" s="13">
        <v>0.21179999999999999</v>
      </c>
      <c r="L23" s="13">
        <v>0.14000000000000001</v>
      </c>
      <c r="M23" s="13">
        <v>0.90820000000000001</v>
      </c>
      <c r="N23" s="13">
        <v>6.5799999999999997E-2</v>
      </c>
      <c r="O23" s="13">
        <v>0.13159999999999999</v>
      </c>
      <c r="P23" s="13">
        <v>4.19E-2</v>
      </c>
      <c r="Q23" s="13">
        <v>8.3799999999999999E-2</v>
      </c>
      <c r="R23" s="13">
        <v>1.6899999999999998E-2</v>
      </c>
      <c r="S23" s="13">
        <v>5.6300000000000003E-2</v>
      </c>
      <c r="T23" s="13">
        <v>1.5699999999999999E-2</v>
      </c>
      <c r="U23" s="13">
        <v>5.2299999999999999E-2</v>
      </c>
      <c r="V23" s="14">
        <v>0.61609999999999998</v>
      </c>
      <c r="W23" s="12">
        <v>1588272172.1199999</v>
      </c>
      <c r="X23" s="12">
        <v>315961786.32999998</v>
      </c>
      <c r="Y23" s="12">
        <v>318818825.12</v>
      </c>
      <c r="Z23" s="12">
        <v>112901120.45</v>
      </c>
      <c r="AA23" s="12">
        <v>135558918.22999999</v>
      </c>
      <c r="AB23" s="28">
        <v>0.51770000000000005</v>
      </c>
      <c r="AC23" s="13">
        <v>0.5</v>
      </c>
      <c r="AD23" s="13">
        <v>0.62121999999999999</v>
      </c>
      <c r="AE23" s="13">
        <v>0.10390000000000001</v>
      </c>
      <c r="AF23" s="13">
        <v>0.2</v>
      </c>
      <c r="AG23" s="13">
        <v>0.10290000000000001</v>
      </c>
      <c r="AH23" s="13">
        <v>0.2</v>
      </c>
      <c r="AI23" s="13">
        <v>3.6700000000000003E-2</v>
      </c>
      <c r="AJ23" s="13">
        <v>0.122733333</v>
      </c>
      <c r="AK23" s="13">
        <v>4.41E-2</v>
      </c>
      <c r="AL23" s="13">
        <v>0.14734666660000001</v>
      </c>
      <c r="AM23" s="14">
        <v>0.25819066660000001</v>
      </c>
      <c r="AN23" s="15">
        <v>1</v>
      </c>
      <c r="AO23" s="16">
        <v>1</v>
      </c>
      <c r="AP23" s="16">
        <v>1</v>
      </c>
      <c r="AQ23" s="16">
        <v>1</v>
      </c>
      <c r="AR23" s="16">
        <v>1</v>
      </c>
      <c r="AS23" s="16">
        <v>1</v>
      </c>
      <c r="AT23" s="16">
        <v>1</v>
      </c>
      <c r="AU23" s="15">
        <v>1</v>
      </c>
      <c r="AV23" s="17">
        <v>1</v>
      </c>
      <c r="AW23" s="18">
        <v>1</v>
      </c>
      <c r="AX23" s="19">
        <v>1</v>
      </c>
      <c r="AY23" s="19">
        <v>1</v>
      </c>
      <c r="AZ23" s="15">
        <v>1</v>
      </c>
      <c r="BA23" s="20">
        <v>1</v>
      </c>
      <c r="BB23" s="15">
        <v>1</v>
      </c>
      <c r="BC23" s="15">
        <v>1</v>
      </c>
      <c r="BD23" s="15">
        <v>1</v>
      </c>
      <c r="BE23" s="15">
        <v>1</v>
      </c>
      <c r="BF23" s="15">
        <v>1</v>
      </c>
      <c r="BG23" s="15">
        <v>1</v>
      </c>
      <c r="BH23" s="15">
        <v>1</v>
      </c>
      <c r="BI23" s="15">
        <v>1</v>
      </c>
      <c r="BJ23" s="21">
        <v>22</v>
      </c>
      <c r="BK23" s="22">
        <v>22</v>
      </c>
      <c r="BL23" s="23">
        <v>0.2</v>
      </c>
      <c r="BM23" s="11">
        <v>0.9</v>
      </c>
      <c r="BN23" s="11">
        <v>0.8</v>
      </c>
      <c r="BO23" s="11">
        <v>0.8</v>
      </c>
      <c r="BP23" s="11">
        <v>0.9</v>
      </c>
      <c r="BQ23" s="11">
        <v>0.8</v>
      </c>
      <c r="BR23" s="11">
        <v>4.2</v>
      </c>
      <c r="BS23" s="24">
        <v>0.84000000000000008</v>
      </c>
      <c r="BT23" s="25">
        <v>8.4000000000000019E-2</v>
      </c>
      <c r="BU23" s="26">
        <v>901</v>
      </c>
      <c r="BV23" s="26">
        <v>866</v>
      </c>
      <c r="BW23" s="26">
        <v>411</v>
      </c>
      <c r="BX23" s="26">
        <v>390</v>
      </c>
      <c r="BY23" s="26">
        <v>101</v>
      </c>
      <c r="BZ23" s="26">
        <v>94</v>
      </c>
      <c r="CA23" s="26">
        <v>210</v>
      </c>
      <c r="CB23" s="26">
        <v>200</v>
      </c>
      <c r="CC23" s="26">
        <v>62</v>
      </c>
      <c r="CD23" s="26">
        <v>58</v>
      </c>
      <c r="CE23" s="23">
        <v>1.1582906666000001</v>
      </c>
      <c r="CF23" s="11" t="str">
        <f t="shared" si="0"/>
        <v>A</v>
      </c>
    </row>
    <row r="24" spans="1:84" x14ac:dyDescent="0.3">
      <c r="A24" s="11">
        <v>2021</v>
      </c>
      <c r="B24" s="11">
        <v>9100</v>
      </c>
      <c r="C24" s="11" t="s">
        <v>136</v>
      </c>
      <c r="D24" s="11" t="s">
        <v>137</v>
      </c>
      <c r="E24" s="11">
        <v>18</v>
      </c>
      <c r="F24" s="12">
        <v>403641116.81</v>
      </c>
      <c r="G24" s="12">
        <v>211241029.36000001</v>
      </c>
      <c r="H24" s="12">
        <v>137459304.81999999</v>
      </c>
      <c r="I24" s="12">
        <v>27908965.190000001</v>
      </c>
      <c r="J24" s="12">
        <v>20723610.899999999</v>
      </c>
      <c r="K24" s="13">
        <v>0.16020000000000001</v>
      </c>
      <c r="L24" s="13">
        <v>0.14000000000000001</v>
      </c>
      <c r="M24" s="13">
        <v>0.68659999999999999</v>
      </c>
      <c r="N24" s="13">
        <v>8.3845000000000003E-2</v>
      </c>
      <c r="O24" s="13">
        <v>0.1676</v>
      </c>
      <c r="P24" s="13">
        <v>5.4559999999999997E-2</v>
      </c>
      <c r="Q24" s="13">
        <v>0.10920000000000001</v>
      </c>
      <c r="R24" s="13">
        <v>1.1077999999999999E-2</v>
      </c>
      <c r="S24" s="13">
        <v>3.6999999999999998E-2</v>
      </c>
      <c r="T24" s="13">
        <v>8.2260000000000007E-3</v>
      </c>
      <c r="U24" s="13">
        <v>2.7300000000000001E-2</v>
      </c>
      <c r="V24" s="14">
        <v>0.51390000000000002</v>
      </c>
      <c r="W24" s="12">
        <v>57261532.969999999</v>
      </c>
      <c r="X24" s="12">
        <v>11691388.359999999</v>
      </c>
      <c r="Y24" s="12">
        <v>16082334.91</v>
      </c>
      <c r="Z24" s="12">
        <v>1708692.2</v>
      </c>
      <c r="AA24" s="12">
        <v>4428034.1900000004</v>
      </c>
      <c r="AB24" s="13">
        <v>0.6</v>
      </c>
      <c r="AC24" s="13">
        <v>0.39</v>
      </c>
      <c r="AD24" s="13">
        <v>0.92307692307692302</v>
      </c>
      <c r="AE24" s="13">
        <v>0.16900000000000001</v>
      </c>
      <c r="AF24" s="13">
        <v>0.2</v>
      </c>
      <c r="AG24" s="13">
        <v>0.123</v>
      </c>
      <c r="AH24" s="13">
        <v>0.2</v>
      </c>
      <c r="AI24" s="13">
        <v>1.7999999999999999E-2</v>
      </c>
      <c r="AJ24" s="13">
        <v>0.06</v>
      </c>
      <c r="AK24" s="13">
        <v>4.5999999999999999E-2</v>
      </c>
      <c r="AL24" s="13">
        <v>0.153333333333</v>
      </c>
      <c r="AM24" s="14">
        <v>0.30728205128198399</v>
      </c>
      <c r="AN24" s="15">
        <v>1</v>
      </c>
      <c r="AO24" s="16">
        <v>1</v>
      </c>
      <c r="AP24" s="16">
        <v>1</v>
      </c>
      <c r="AQ24" s="16">
        <v>0.4</v>
      </c>
      <c r="AR24" s="16">
        <v>1</v>
      </c>
      <c r="AS24" s="16">
        <v>1</v>
      </c>
      <c r="AT24" s="16">
        <v>1</v>
      </c>
      <c r="AU24" s="15">
        <v>1</v>
      </c>
      <c r="AV24" s="17">
        <v>1</v>
      </c>
      <c r="AW24" s="18">
        <v>1</v>
      </c>
      <c r="AX24" s="19">
        <v>1</v>
      </c>
      <c r="AY24" s="19">
        <v>1</v>
      </c>
      <c r="AZ24" s="15">
        <v>1</v>
      </c>
      <c r="BA24" s="20">
        <v>1</v>
      </c>
      <c r="BB24" s="15">
        <v>1</v>
      </c>
      <c r="BC24" s="15">
        <v>1</v>
      </c>
      <c r="BD24" s="15">
        <v>1</v>
      </c>
      <c r="BE24" s="15">
        <v>1</v>
      </c>
      <c r="BF24" s="15">
        <v>1</v>
      </c>
      <c r="BG24" s="15">
        <v>1</v>
      </c>
      <c r="BH24" s="15">
        <v>1</v>
      </c>
      <c r="BI24" s="15">
        <v>1</v>
      </c>
      <c r="BJ24" s="21">
        <v>21.4</v>
      </c>
      <c r="BK24" s="22">
        <v>21.4</v>
      </c>
      <c r="BL24" s="23">
        <v>0.19454545454545455</v>
      </c>
      <c r="BM24" s="11">
        <v>0.9</v>
      </c>
      <c r="BN24" s="11">
        <v>1.1000000000000001</v>
      </c>
      <c r="BO24" s="11">
        <v>0.7</v>
      </c>
      <c r="BP24" s="11">
        <v>0.9</v>
      </c>
      <c r="BQ24" s="11">
        <v>1.3</v>
      </c>
      <c r="BR24" s="11">
        <v>4.9000000000000004</v>
      </c>
      <c r="BS24" s="24">
        <v>0.98000000000000009</v>
      </c>
      <c r="BT24" s="25">
        <v>9.8000000000000018E-2</v>
      </c>
      <c r="BU24" s="26">
        <v>366</v>
      </c>
      <c r="BV24" s="26">
        <v>355</v>
      </c>
      <c r="BW24" s="26">
        <v>150</v>
      </c>
      <c r="BX24" s="26">
        <v>156</v>
      </c>
      <c r="BY24" s="26">
        <v>26</v>
      </c>
      <c r="BZ24" s="26">
        <v>23</v>
      </c>
      <c r="CA24" s="26">
        <v>133</v>
      </c>
      <c r="CB24" s="26">
        <v>129</v>
      </c>
      <c r="CC24" s="26">
        <v>19</v>
      </c>
      <c r="CD24" s="26">
        <v>25</v>
      </c>
      <c r="CE24" s="23">
        <v>1.1137275058274387</v>
      </c>
      <c r="CF24" s="11" t="str">
        <f t="shared" si="0"/>
        <v>A</v>
      </c>
    </row>
    <row r="25" spans="1:84" x14ac:dyDescent="0.3">
      <c r="A25" s="11">
        <v>2021</v>
      </c>
      <c r="B25" s="11">
        <v>9700</v>
      </c>
      <c r="C25" s="11" t="s">
        <v>138</v>
      </c>
      <c r="D25" s="11" t="s">
        <v>139</v>
      </c>
      <c r="E25" s="11">
        <v>1</v>
      </c>
      <c r="F25" s="12">
        <v>83441586824.820007</v>
      </c>
      <c r="G25" s="12">
        <v>30273363578.549999</v>
      </c>
      <c r="H25" s="12">
        <v>12605732874.02</v>
      </c>
      <c r="I25" s="12">
        <v>10058863297.280001</v>
      </c>
      <c r="J25" s="12">
        <v>7060477896.3500004</v>
      </c>
      <c r="K25" s="13">
        <v>0.25119999999999998</v>
      </c>
      <c r="L25" s="13">
        <v>0.2195</v>
      </c>
      <c r="M25" s="13">
        <v>0.68659999999999999</v>
      </c>
      <c r="N25" s="13">
        <v>9.1147000000000006E-2</v>
      </c>
      <c r="O25" s="13">
        <v>0.1822</v>
      </c>
      <c r="P25" s="13">
        <v>3.7953000000000001E-2</v>
      </c>
      <c r="Q25" s="13">
        <v>7.5999999999999998E-2</v>
      </c>
      <c r="R25" s="13">
        <v>3.0284999999999999E-2</v>
      </c>
      <c r="S25" s="13">
        <v>0.10100000000000001</v>
      </c>
      <c r="T25" s="13">
        <v>2.1257999999999999E-2</v>
      </c>
      <c r="U25" s="13">
        <v>7.0999999999999994E-2</v>
      </c>
      <c r="V25" s="14">
        <v>0.55840000000000001</v>
      </c>
      <c r="W25" s="12">
        <v>50937089637.010002</v>
      </c>
      <c r="X25" s="12">
        <v>7982659430.0299997</v>
      </c>
      <c r="Y25" s="12">
        <v>6407747747.9399996</v>
      </c>
      <c r="Z25" s="12">
        <v>3601552536.0599999</v>
      </c>
      <c r="AA25" s="12">
        <v>2742428009.46</v>
      </c>
      <c r="AB25" s="13">
        <v>0.23100000000000001</v>
      </c>
      <c r="AC25" s="13">
        <v>0.32250000000000001</v>
      </c>
      <c r="AD25" s="13">
        <v>0.429767441860465</v>
      </c>
      <c r="AE25" s="13">
        <v>2.9000000000000001E-2</v>
      </c>
      <c r="AF25" s="13">
        <v>5.8000000000000003E-2</v>
      </c>
      <c r="AG25" s="13">
        <v>3.5999999999999997E-2</v>
      </c>
      <c r="AH25" s="13">
        <v>7.1999999999999995E-2</v>
      </c>
      <c r="AI25" s="13">
        <v>1.6E-2</v>
      </c>
      <c r="AJ25" s="13">
        <v>5.3333333332999999E-2</v>
      </c>
      <c r="AK25" s="13">
        <v>1.2E-2</v>
      </c>
      <c r="AL25" s="13">
        <v>0.04</v>
      </c>
      <c r="AM25" s="14">
        <v>0.13062015503869301</v>
      </c>
      <c r="AN25" s="15">
        <v>1</v>
      </c>
      <c r="AO25" s="16">
        <v>1</v>
      </c>
      <c r="AP25" s="16">
        <v>1</v>
      </c>
      <c r="AQ25" s="16">
        <v>0.4</v>
      </c>
      <c r="AR25" s="16">
        <v>1</v>
      </c>
      <c r="AS25" s="16">
        <v>1</v>
      </c>
      <c r="AT25" s="16">
        <v>1</v>
      </c>
      <c r="AU25" s="16">
        <v>1</v>
      </c>
      <c r="AV25" s="17">
        <v>1</v>
      </c>
      <c r="AW25" s="18">
        <v>1</v>
      </c>
      <c r="AX25" s="29">
        <v>1</v>
      </c>
      <c r="AY25" s="19">
        <v>1</v>
      </c>
      <c r="AZ25" s="15">
        <v>1</v>
      </c>
      <c r="BA25" s="20">
        <v>1</v>
      </c>
      <c r="BB25" s="15">
        <v>1</v>
      </c>
      <c r="BC25" s="15">
        <v>1</v>
      </c>
      <c r="BD25" s="15">
        <v>1</v>
      </c>
      <c r="BE25" s="15">
        <v>1</v>
      </c>
      <c r="BF25" s="15">
        <v>1</v>
      </c>
      <c r="BG25" s="15">
        <v>1</v>
      </c>
      <c r="BH25" s="15">
        <v>1</v>
      </c>
      <c r="BI25" s="15">
        <v>0.2</v>
      </c>
      <c r="BJ25" s="21">
        <v>20.6</v>
      </c>
      <c r="BK25" s="22">
        <v>20.599999999999998</v>
      </c>
      <c r="BL25" s="23">
        <v>0.18727272727272729</v>
      </c>
      <c r="BM25" s="11">
        <v>0.9</v>
      </c>
      <c r="BN25" s="11">
        <v>0.9</v>
      </c>
      <c r="BO25" s="11">
        <v>1.1000000000000001</v>
      </c>
      <c r="BP25" s="11">
        <v>0.9</v>
      </c>
      <c r="BQ25" s="11">
        <v>1.1000000000000001</v>
      </c>
      <c r="BR25" s="11">
        <v>4.9000000000000004</v>
      </c>
      <c r="BS25" s="24">
        <v>0.98000000000000009</v>
      </c>
      <c r="BT25" s="25">
        <v>9.8000000000000018E-2</v>
      </c>
      <c r="BU25" s="26">
        <v>33552</v>
      </c>
      <c r="BV25" s="26">
        <v>31944</v>
      </c>
      <c r="BW25" s="26">
        <v>11604</v>
      </c>
      <c r="BX25" s="26">
        <v>11441</v>
      </c>
      <c r="BY25" s="30">
        <v>3137</v>
      </c>
      <c r="BZ25" s="30">
        <v>3180</v>
      </c>
      <c r="CA25" s="26">
        <v>6794</v>
      </c>
      <c r="CB25" s="26">
        <v>6559</v>
      </c>
      <c r="CC25" s="26">
        <v>1734</v>
      </c>
      <c r="CD25" s="26">
        <v>1800</v>
      </c>
      <c r="CE25" s="23">
        <v>0.97429288231142019</v>
      </c>
      <c r="CF25" s="11" t="str">
        <f t="shared" si="0"/>
        <v>B</v>
      </c>
    </row>
    <row r="26" spans="1:84" x14ac:dyDescent="0.3">
      <c r="A26" s="11">
        <v>2021</v>
      </c>
      <c r="B26" s="11">
        <v>0</v>
      </c>
      <c r="C26" s="11" t="s">
        <v>140</v>
      </c>
      <c r="D26" s="11" t="s">
        <v>141</v>
      </c>
      <c r="E26" s="11">
        <v>99</v>
      </c>
      <c r="F26" s="12">
        <v>154242072286.12</v>
      </c>
      <c r="G26" s="12">
        <v>62386445160.510002</v>
      </c>
      <c r="H26" s="12">
        <v>26227188050.169998</v>
      </c>
      <c r="I26" s="12">
        <v>24989784510.610001</v>
      </c>
      <c r="J26" s="12">
        <v>14318984193.389999</v>
      </c>
      <c r="K26" s="13">
        <v>0.27229999999999999</v>
      </c>
      <c r="L26" s="13">
        <v>0.23</v>
      </c>
      <c r="M26" s="13">
        <v>0.71033999999999997</v>
      </c>
      <c r="N26" s="13">
        <v>0.1101</v>
      </c>
      <c r="O26" s="13">
        <v>0.2</v>
      </c>
      <c r="P26" s="13">
        <v>4.6300000000000001E-2</v>
      </c>
      <c r="Q26" s="13">
        <v>9.2600000000000002E-2</v>
      </c>
      <c r="R26" s="13">
        <v>4.41E-2</v>
      </c>
      <c r="S26" s="13">
        <v>0.14699999999999999</v>
      </c>
      <c r="T26" s="13">
        <v>2.53E-2</v>
      </c>
      <c r="U26" s="13">
        <v>8.4330000000000002E-2</v>
      </c>
      <c r="V26" s="14">
        <v>0.61713499999999999</v>
      </c>
      <c r="W26" s="12">
        <v>77594654009.699997</v>
      </c>
      <c r="X26" s="12">
        <v>13072042109.709999</v>
      </c>
      <c r="Y26" s="12">
        <v>11449294549.040001</v>
      </c>
      <c r="Z26" s="12">
        <v>5317549134.1199999</v>
      </c>
      <c r="AA26" s="12">
        <v>3876549295.3099999</v>
      </c>
      <c r="AB26" s="13">
        <v>0.23910000000000001</v>
      </c>
      <c r="AC26" s="13">
        <v>0.29360000000000003</v>
      </c>
      <c r="AD26" s="13">
        <v>0.488623978201634</v>
      </c>
      <c r="AE26" s="13">
        <v>3.5299999999999998E-2</v>
      </c>
      <c r="AF26" s="13">
        <v>7.0599999999999996E-2</v>
      </c>
      <c r="AG26" s="13">
        <v>4.0300000000000002E-2</v>
      </c>
      <c r="AH26" s="13">
        <v>8.0600000000000005E-2</v>
      </c>
      <c r="AI26" s="13">
        <v>1.6400000000000001E-2</v>
      </c>
      <c r="AJ26" s="13">
        <v>5.4566666665999998E-2</v>
      </c>
      <c r="AK26" s="13">
        <v>1.1900000000000001E-2</v>
      </c>
      <c r="AL26" s="13">
        <v>3.9766666665999997E-2</v>
      </c>
      <c r="AM26" s="14">
        <v>0.14679146230672599</v>
      </c>
      <c r="AN26" s="31">
        <v>0.95833333333333337</v>
      </c>
      <c r="AO26" s="31">
        <v>0.98333333333333339</v>
      </c>
      <c r="AP26" s="31">
        <v>0.95833333333333337</v>
      </c>
      <c r="AQ26" s="31">
        <v>0.91666666666666663</v>
      </c>
      <c r="AR26" s="31">
        <v>1</v>
      </c>
      <c r="AS26" s="31">
        <v>0.95833333333333337</v>
      </c>
      <c r="AT26" s="31">
        <v>0.95833333333333337</v>
      </c>
      <c r="AU26" s="31">
        <v>0.95833333333333337</v>
      </c>
      <c r="AV26" s="31">
        <v>1</v>
      </c>
      <c r="AW26" s="31">
        <v>1</v>
      </c>
      <c r="AX26" s="31">
        <v>1</v>
      </c>
      <c r="AY26" s="31">
        <v>0.875</v>
      </c>
      <c r="AZ26" s="31">
        <v>1</v>
      </c>
      <c r="BA26" s="31">
        <v>1</v>
      </c>
      <c r="BB26" s="31">
        <v>1</v>
      </c>
      <c r="BC26" s="31">
        <v>0.875</v>
      </c>
      <c r="BD26" s="31">
        <v>1</v>
      </c>
      <c r="BE26" s="31">
        <v>1</v>
      </c>
      <c r="BF26" s="31">
        <v>1</v>
      </c>
      <c r="BG26" s="31">
        <v>1</v>
      </c>
      <c r="BH26" s="31">
        <v>1</v>
      </c>
      <c r="BI26" s="31">
        <v>0.92499999999999993</v>
      </c>
      <c r="BJ26" s="31">
        <v>21.366666666666667</v>
      </c>
      <c r="BK26" s="22">
        <v>21.366666666666664</v>
      </c>
      <c r="BL26" s="23">
        <v>0.19424242424242424</v>
      </c>
      <c r="BM26" s="11">
        <v>0.8</v>
      </c>
      <c r="BN26" s="11">
        <v>0.9</v>
      </c>
      <c r="BO26" s="11">
        <v>1.1000000000000001</v>
      </c>
      <c r="BP26" s="11">
        <v>0.8</v>
      </c>
      <c r="BQ26" s="11">
        <v>1.1000000000000001</v>
      </c>
      <c r="BR26" s="11">
        <v>4.7000000000000011</v>
      </c>
      <c r="BS26" s="24">
        <v>0.94000000000000017</v>
      </c>
      <c r="BT26" s="25">
        <v>9.4000000000000028E-2</v>
      </c>
      <c r="BU26" s="26">
        <v>69490</v>
      </c>
      <c r="BV26" s="26">
        <v>65428</v>
      </c>
      <c r="BW26" s="26">
        <v>23560</v>
      </c>
      <c r="BX26" s="26">
        <v>23239</v>
      </c>
      <c r="BY26" s="30">
        <v>5427</v>
      </c>
      <c r="BZ26" s="30">
        <v>5479</v>
      </c>
      <c r="CA26" s="26">
        <v>14280</v>
      </c>
      <c r="CB26" s="26">
        <v>13311</v>
      </c>
      <c r="CC26" s="26">
        <v>2746</v>
      </c>
      <c r="CD26" s="26">
        <v>2849</v>
      </c>
      <c r="CE26" s="23">
        <v>1.0520688865491501</v>
      </c>
      <c r="CF26" s="11" t="str">
        <f t="shared" si="0"/>
        <v>A</v>
      </c>
    </row>
    <row r="28" spans="1:84" x14ac:dyDescent="0.3">
      <c r="AB28" s="32"/>
      <c r="AC28" s="32"/>
      <c r="AD28" s="33"/>
    </row>
  </sheetData>
  <conditionalFormatting sqref="F22:I2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FinalFY21Scorecard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Ciorneiu, Mihaela</dc:creator>
  <cp:lastModifiedBy>Ciorneiu, Mihaela</cp:lastModifiedBy>
  <dcterms:created xsi:type="dcterms:W3CDTF">2022-03-24T18:02:51Z</dcterms:created>
  <dcterms:modified xsi:type="dcterms:W3CDTF">2022-03-24T18:03:55Z</dcterms:modified>
</cp:coreProperties>
</file>