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\Downloads\"/>
    </mc:Choice>
  </mc:AlternateContent>
  <xr:revisionPtr revIDLastSave="0" documentId="13_ncr:1_{DD73BB0A-A0F0-49C9-A3D0-1D246B545199}" xr6:coauthVersionLast="47" xr6:coauthVersionMax="47" xr10:uidLastSave="{00000000-0000-0000-0000-000000000000}"/>
  <bookViews>
    <workbookView xWindow="-110" yWindow="-110" windowWidth="19420" windowHeight="10300" activeTab="2" xr2:uid="{F9CF400F-8942-4D94-86F3-F3A91C009ABF}"/>
  </bookViews>
  <sheets>
    <sheet name="QAOA ws cutting rem" sheetId="1" r:id="rId1"/>
    <sheet name="VQE ws" sheetId="2" r:id="rId2"/>
    <sheet name="KMeans, QSVM, hybridRun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H8" i="3"/>
  <c r="I7" i="3"/>
  <c r="H7" i="3"/>
  <c r="I6" i="3"/>
  <c r="H6" i="3"/>
  <c r="I5" i="3"/>
  <c r="H5" i="3"/>
  <c r="I4" i="3"/>
  <c r="H4" i="3"/>
  <c r="I3" i="3"/>
  <c r="H3" i="3"/>
  <c r="B63" i="2"/>
  <c r="B70" i="2"/>
  <c r="B42" i="2"/>
  <c r="B35" i="2"/>
  <c r="B28" i="2"/>
  <c r="I7" i="2"/>
  <c r="B56" i="2"/>
  <c r="B49" i="2"/>
  <c r="I4" i="2"/>
  <c r="I5" i="2"/>
  <c r="I6" i="2"/>
  <c r="I8" i="2"/>
  <c r="I3" i="2"/>
  <c r="H4" i="2"/>
  <c r="H5" i="2"/>
  <c r="H6" i="2"/>
  <c r="H8" i="2"/>
  <c r="H3" i="2"/>
  <c r="B21" i="2"/>
  <c r="H7" i="2" l="1"/>
  <c r="B14" i="2"/>
  <c r="B7" i="2"/>
  <c r="H8" i="1"/>
  <c r="I8" i="1"/>
  <c r="H6" i="1"/>
  <c r="I4" i="1"/>
  <c r="I5" i="1"/>
  <c r="I6" i="1"/>
  <c r="I7" i="1"/>
  <c r="I3" i="1"/>
  <c r="H3" i="1"/>
  <c r="H4" i="1"/>
  <c r="H5" i="1"/>
  <c r="H7" i="1"/>
</calcChain>
</file>

<file path=xl/sharedStrings.xml><?xml version="1.0" encoding="utf-8"?>
<sst xmlns="http://schemas.openxmlformats.org/spreadsheetml/2006/main" count="384" uniqueCount="15">
  <si>
    <t>Time taken for step B</t>
  </si>
  <si>
    <t>Time taken for step C</t>
  </si>
  <si>
    <t>Time taken for step E</t>
  </si>
  <si>
    <t>Time taken for step F</t>
  </si>
  <si>
    <t>Time taken for step G</t>
  </si>
  <si>
    <t>ms</t>
  </si>
  <si>
    <t>Step B</t>
  </si>
  <si>
    <t>Step C</t>
  </si>
  <si>
    <t>Step E</t>
  </si>
  <si>
    <t>Step F</t>
  </si>
  <si>
    <t>Step G</t>
  </si>
  <si>
    <t>Median</t>
  </si>
  <si>
    <t>AVG</t>
  </si>
  <si>
    <t>Step H</t>
  </si>
  <si>
    <t>Time taken for step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</si>
</sst>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52F6-FC90-4E41-9E90-4BDEAF2CADE6}">
  <dimension ref="A2:I71"/>
  <sheetViews>
    <sheetView topLeftCell="A55" zoomScaleNormal="100" workbookViewId="0">
      <selection activeCell="R28" sqref="R28"/>
    </sheetView>
  </sheetViews>
  <sheetFormatPr defaultRowHeight="15" x14ac:dyDescent="0.25"/>
  <cols>
    <col min="1" max="1" width="24.5703125" customWidth="1"/>
  </cols>
  <sheetData>
    <row r="2" spans="1:9" x14ac:dyDescent="0.25">
      <c r="H2" t="s">
        <v>11</v>
      </c>
      <c r="I2" t="s">
        <v>12</v>
      </c>
    </row>
    <row r="3" spans="1:9" x14ac:dyDescent="0.25">
      <c r="A3" t="s">
        <v>0</v>
      </c>
      <c r="B3">
        <v>630</v>
      </c>
      <c r="C3" t="s">
        <v>5</v>
      </c>
      <c r="G3" t="s">
        <v>6</v>
      </c>
      <c r="H3">
        <f>MEDIAN($B3,$B10,$B17,$B24,$B31,$B38,$B45,$B52,$B59,$B66)</f>
        <v>693</v>
      </c>
      <c r="I3">
        <f t="shared" ref="I3:I8" si="0">AVERAGE($B3,$B10,$B17,$B24,$B31,$B38,$B45,$B52,$B59,$B66)</f>
        <v>731.6</v>
      </c>
    </row>
    <row r="4" spans="1:9" x14ac:dyDescent="0.25">
      <c r="A4" t="s">
        <v>1</v>
      </c>
      <c r="B4">
        <v>55</v>
      </c>
      <c r="C4" t="s">
        <v>5</v>
      </c>
      <c r="G4" t="s">
        <v>7</v>
      </c>
      <c r="H4">
        <f>MEDIAN(B4,B11,B18,B25,B32,B39,B46,B53,B60,B67)</f>
        <v>57</v>
      </c>
      <c r="I4">
        <f t="shared" si="0"/>
        <v>64.3</v>
      </c>
    </row>
    <row r="5" spans="1:9" x14ac:dyDescent="0.25">
      <c r="A5" t="s">
        <v>2</v>
      </c>
      <c r="B5">
        <v>300</v>
      </c>
      <c r="C5" t="s">
        <v>5</v>
      </c>
      <c r="G5" t="s">
        <v>8</v>
      </c>
      <c r="H5">
        <f>MEDIAN(B5,B12,B19,B26,B33,B40,B47,B54,B61,B68)</f>
        <v>307.5</v>
      </c>
      <c r="I5">
        <f t="shared" si="0"/>
        <v>316.60000000000002</v>
      </c>
    </row>
    <row r="6" spans="1:9" x14ac:dyDescent="0.25">
      <c r="A6" t="s">
        <v>3</v>
      </c>
      <c r="B6">
        <v>1</v>
      </c>
      <c r="C6" t="s">
        <v>5</v>
      </c>
      <c r="G6" t="s">
        <v>9</v>
      </c>
      <c r="H6">
        <f>MEDIAN(B6,B13,B20,B27,B34,B41,B48,B55,B62,B69)</f>
        <v>2</v>
      </c>
      <c r="I6">
        <f t="shared" si="0"/>
        <v>1.9</v>
      </c>
    </row>
    <row r="7" spans="1:9" x14ac:dyDescent="0.25">
      <c r="A7" t="s">
        <v>4</v>
      </c>
      <c r="B7">
        <v>10527</v>
      </c>
      <c r="C7" t="s">
        <v>5</v>
      </c>
      <c r="G7" t="s">
        <v>10</v>
      </c>
      <c r="H7">
        <f>MEDIAN(B7,B14,B21,B28,B35,B42,B49,B56,B63,B70)</f>
        <v>11711</v>
      </c>
      <c r="I7">
        <f t="shared" si="0"/>
        <v>11868.4</v>
      </c>
    </row>
    <row r="8" spans="1:9" x14ac:dyDescent="0.25">
      <c r="A8" t="s">
        <v>14</v>
      </c>
      <c r="B8">
        <v>19837</v>
      </c>
      <c r="C8" t="s">
        <v>5</v>
      </c>
      <c r="G8" t="s">
        <v>13</v>
      </c>
      <c r="H8">
        <f>MEDIAN(B8,B15,B22,B29,B36,B43,B50,B57,B64,B71)</f>
        <v>17061</v>
      </c>
      <c r="I8">
        <f t="shared" si="0"/>
        <v>17403.2</v>
      </c>
    </row>
    <row r="10" spans="1:9" x14ac:dyDescent="0.25">
      <c r="A10" t="s">
        <v>0</v>
      </c>
      <c r="B10">
        <v>508</v>
      </c>
      <c r="C10" t="s">
        <v>5</v>
      </c>
    </row>
    <row r="11" spans="1:9" x14ac:dyDescent="0.25">
      <c r="A11" t="s">
        <v>1</v>
      </c>
      <c r="B11">
        <v>75</v>
      </c>
      <c r="C11" t="s">
        <v>5</v>
      </c>
    </row>
    <row r="12" spans="1:9" x14ac:dyDescent="0.25">
      <c r="A12" t="s">
        <v>2</v>
      </c>
      <c r="B12">
        <v>304</v>
      </c>
      <c r="C12" t="s">
        <v>5</v>
      </c>
    </row>
    <row r="13" spans="1:9" x14ac:dyDescent="0.25">
      <c r="A13" t="s">
        <v>3</v>
      </c>
      <c r="B13">
        <v>2</v>
      </c>
      <c r="C13" t="s">
        <v>5</v>
      </c>
    </row>
    <row r="14" spans="1:9" x14ac:dyDescent="0.25">
      <c r="A14" t="s">
        <v>4</v>
      </c>
      <c r="B14">
        <v>10633</v>
      </c>
      <c r="C14" t="s">
        <v>5</v>
      </c>
    </row>
    <row r="15" spans="1:9" x14ac:dyDescent="0.25">
      <c r="A15" s="1" t="s">
        <v>14</v>
      </c>
      <c r="B15">
        <v>18016</v>
      </c>
      <c r="C15" s="1" t="s">
        <v>5</v>
      </c>
    </row>
    <row r="17" spans="1:3" x14ac:dyDescent="0.25">
      <c r="A17" t="s">
        <v>0</v>
      </c>
      <c r="B17">
        <v>692</v>
      </c>
      <c r="C17" t="s">
        <v>5</v>
      </c>
    </row>
    <row r="18" spans="1:3" x14ac:dyDescent="0.25">
      <c r="A18" t="s">
        <v>1</v>
      </c>
      <c r="B18">
        <v>54</v>
      </c>
      <c r="C18" t="s">
        <v>5</v>
      </c>
    </row>
    <row r="19" spans="1:3" x14ac:dyDescent="0.25">
      <c r="A19" t="s">
        <v>2</v>
      </c>
      <c r="B19">
        <v>334</v>
      </c>
      <c r="C19" t="s">
        <v>5</v>
      </c>
    </row>
    <row r="20" spans="1:3" x14ac:dyDescent="0.25">
      <c r="A20" t="s">
        <v>3</v>
      </c>
      <c r="B20">
        <v>2</v>
      </c>
      <c r="C20" t="s">
        <v>5</v>
      </c>
    </row>
    <row r="21" spans="1:3" x14ac:dyDescent="0.25">
      <c r="A21" t="s">
        <v>4</v>
      </c>
      <c r="B21">
        <v>12444</v>
      </c>
      <c r="C21" t="s">
        <v>5</v>
      </c>
    </row>
    <row r="22" spans="1:3" x14ac:dyDescent="0.25">
      <c r="A22" t="s">
        <v>14</v>
      </c>
      <c r="B22">
        <v>17384</v>
      </c>
      <c r="C22" t="s">
        <v>5</v>
      </c>
    </row>
    <row r="24" spans="1:3" x14ac:dyDescent="0.25">
      <c r="A24" t="s">
        <v>0</v>
      </c>
      <c r="B24">
        <v>866</v>
      </c>
      <c r="C24" t="s">
        <v>5</v>
      </c>
    </row>
    <row r="25" spans="1:3" x14ac:dyDescent="0.25">
      <c r="A25" t="s">
        <v>1</v>
      </c>
      <c r="B25">
        <v>53</v>
      </c>
      <c r="C25" t="s">
        <v>5</v>
      </c>
    </row>
    <row r="26" spans="1:3" x14ac:dyDescent="0.25">
      <c r="A26" t="s">
        <v>2</v>
      </c>
      <c r="B26">
        <v>298</v>
      </c>
      <c r="C26" t="s">
        <v>5</v>
      </c>
    </row>
    <row r="27" spans="1:3" x14ac:dyDescent="0.25">
      <c r="A27" t="s">
        <v>3</v>
      </c>
      <c r="B27">
        <v>1</v>
      </c>
      <c r="C27" t="s">
        <v>5</v>
      </c>
    </row>
    <row r="28" spans="1:3" x14ac:dyDescent="0.25">
      <c r="A28" t="s">
        <v>4</v>
      </c>
      <c r="B28">
        <v>13105</v>
      </c>
      <c r="C28" t="s">
        <v>5</v>
      </c>
    </row>
    <row r="29" spans="1:3" x14ac:dyDescent="0.25">
      <c r="A29" t="s">
        <v>14</v>
      </c>
      <c r="B29">
        <v>18226</v>
      </c>
      <c r="C29" t="s">
        <v>5</v>
      </c>
    </row>
    <row r="31" spans="1:3" x14ac:dyDescent="0.25">
      <c r="A31" t="s">
        <v>0</v>
      </c>
      <c r="B31">
        <v>921</v>
      </c>
      <c r="C31" t="s">
        <v>5</v>
      </c>
    </row>
    <row r="32" spans="1:3" x14ac:dyDescent="0.25">
      <c r="A32" t="s">
        <v>1</v>
      </c>
      <c r="B32">
        <v>52</v>
      </c>
      <c r="C32" t="s">
        <v>5</v>
      </c>
    </row>
    <row r="33" spans="1:3" x14ac:dyDescent="0.25">
      <c r="A33" t="s">
        <v>2</v>
      </c>
      <c r="B33">
        <v>276</v>
      </c>
      <c r="C33" t="s">
        <v>5</v>
      </c>
    </row>
    <row r="34" spans="1:3" x14ac:dyDescent="0.25">
      <c r="A34" t="s">
        <v>3</v>
      </c>
      <c r="B34">
        <v>2</v>
      </c>
      <c r="C34" t="s">
        <v>5</v>
      </c>
    </row>
    <row r="35" spans="1:3" x14ac:dyDescent="0.25">
      <c r="A35" t="s">
        <v>4</v>
      </c>
      <c r="B35">
        <v>11024</v>
      </c>
      <c r="C35" t="s">
        <v>5</v>
      </c>
    </row>
    <row r="36" spans="1:3" x14ac:dyDescent="0.25">
      <c r="A36" t="s">
        <v>14</v>
      </c>
      <c r="B36">
        <v>17976</v>
      </c>
      <c r="C36" t="s">
        <v>5</v>
      </c>
    </row>
    <row r="38" spans="1:3" x14ac:dyDescent="0.25">
      <c r="A38" t="s">
        <v>0</v>
      </c>
      <c r="B38">
        <v>670</v>
      </c>
      <c r="C38" t="s">
        <v>5</v>
      </c>
    </row>
    <row r="39" spans="1:3" x14ac:dyDescent="0.25">
      <c r="A39" t="s">
        <v>1</v>
      </c>
      <c r="B39">
        <v>53</v>
      </c>
      <c r="C39" t="s">
        <v>5</v>
      </c>
    </row>
    <row r="40" spans="1:3" x14ac:dyDescent="0.25">
      <c r="A40" t="s">
        <v>2</v>
      </c>
      <c r="B40">
        <v>316</v>
      </c>
      <c r="C40" t="s">
        <v>5</v>
      </c>
    </row>
    <row r="41" spans="1:3" x14ac:dyDescent="0.25">
      <c r="A41" t="s">
        <v>3</v>
      </c>
      <c r="B41">
        <v>2</v>
      </c>
      <c r="C41" t="s">
        <v>5</v>
      </c>
    </row>
    <row r="42" spans="1:3" x14ac:dyDescent="0.25">
      <c r="A42" t="s">
        <v>4</v>
      </c>
      <c r="B42">
        <v>11087</v>
      </c>
      <c r="C42" t="s">
        <v>5</v>
      </c>
    </row>
    <row r="43" spans="1:3" x14ac:dyDescent="0.25">
      <c r="A43" t="s">
        <v>14</v>
      </c>
      <c r="B43">
        <v>16726</v>
      </c>
      <c r="C43" t="s">
        <v>5</v>
      </c>
    </row>
    <row r="45" spans="1:3" x14ac:dyDescent="0.25">
      <c r="A45" t="s">
        <v>0</v>
      </c>
      <c r="B45">
        <v>945</v>
      </c>
      <c r="C45" t="s">
        <v>5</v>
      </c>
    </row>
    <row r="46" spans="1:3" x14ac:dyDescent="0.25">
      <c r="A46" t="s">
        <v>1</v>
      </c>
      <c r="B46">
        <v>72</v>
      </c>
      <c r="C46" t="s">
        <v>5</v>
      </c>
    </row>
    <row r="47" spans="1:3" x14ac:dyDescent="0.25">
      <c r="A47" t="s">
        <v>2</v>
      </c>
      <c r="B47">
        <v>308</v>
      </c>
      <c r="C47" t="s">
        <v>5</v>
      </c>
    </row>
    <row r="48" spans="1:3" x14ac:dyDescent="0.25">
      <c r="A48" t="s">
        <v>3</v>
      </c>
      <c r="B48">
        <v>2</v>
      </c>
      <c r="C48" t="s">
        <v>5</v>
      </c>
    </row>
    <row r="49" spans="1:3" x14ac:dyDescent="0.25">
      <c r="A49" t="s">
        <v>4</v>
      </c>
      <c r="B49">
        <v>14372</v>
      </c>
      <c r="C49" t="s">
        <v>5</v>
      </c>
    </row>
    <row r="50" spans="1:3" x14ac:dyDescent="0.25">
      <c r="A50" t="s">
        <v>14</v>
      </c>
      <c r="B50">
        <v>16738</v>
      </c>
      <c r="C50" t="s">
        <v>5</v>
      </c>
    </row>
    <row r="52" spans="1:3" x14ac:dyDescent="0.25">
      <c r="A52" t="s">
        <v>0</v>
      </c>
      <c r="B52">
        <v>694</v>
      </c>
      <c r="C52" t="s">
        <v>5</v>
      </c>
    </row>
    <row r="53" spans="1:3" x14ac:dyDescent="0.25">
      <c r="A53" t="s">
        <v>1</v>
      </c>
      <c r="B53">
        <v>92</v>
      </c>
      <c r="C53" t="s">
        <v>5</v>
      </c>
    </row>
    <row r="54" spans="1:3" x14ac:dyDescent="0.25">
      <c r="A54" t="s">
        <v>2</v>
      </c>
      <c r="B54">
        <v>374</v>
      </c>
      <c r="C54" t="s">
        <v>5</v>
      </c>
    </row>
    <row r="55" spans="1:3" x14ac:dyDescent="0.25">
      <c r="A55" t="s">
        <v>3</v>
      </c>
      <c r="B55">
        <v>2</v>
      </c>
      <c r="C55" t="s">
        <v>5</v>
      </c>
    </row>
    <row r="56" spans="1:3" x14ac:dyDescent="0.25">
      <c r="A56" t="s">
        <v>4</v>
      </c>
      <c r="B56">
        <v>11621</v>
      </c>
      <c r="C56" t="s">
        <v>5</v>
      </c>
    </row>
    <row r="57" spans="1:3" x14ac:dyDescent="0.25">
      <c r="A57" t="s">
        <v>14</v>
      </c>
      <c r="B57">
        <v>16046</v>
      </c>
      <c r="C57" t="s">
        <v>5</v>
      </c>
    </row>
    <row r="59" spans="1:3" x14ac:dyDescent="0.25">
      <c r="A59" t="s">
        <v>0</v>
      </c>
      <c r="B59">
        <v>671</v>
      </c>
      <c r="C59" t="s">
        <v>5</v>
      </c>
    </row>
    <row r="60" spans="1:3" x14ac:dyDescent="0.25">
      <c r="A60" t="s">
        <v>1</v>
      </c>
      <c r="B60">
        <v>59</v>
      </c>
      <c r="C60" t="s">
        <v>5</v>
      </c>
    </row>
    <row r="61" spans="1:3" x14ac:dyDescent="0.25">
      <c r="A61" t="s">
        <v>2</v>
      </c>
      <c r="B61">
        <v>307</v>
      </c>
      <c r="C61" t="s">
        <v>5</v>
      </c>
    </row>
    <row r="62" spans="1:3" x14ac:dyDescent="0.25">
      <c r="A62" t="s">
        <v>3</v>
      </c>
      <c r="B62">
        <v>3</v>
      </c>
      <c r="C62" t="s">
        <v>5</v>
      </c>
    </row>
    <row r="63" spans="1:3" x14ac:dyDescent="0.25">
      <c r="A63" t="s">
        <v>4</v>
      </c>
      <c r="B63">
        <v>12070</v>
      </c>
      <c r="C63" t="s">
        <v>5</v>
      </c>
    </row>
    <row r="64" spans="1:3" x14ac:dyDescent="0.25">
      <c r="A64" t="s">
        <v>14</v>
      </c>
      <c r="B64">
        <v>16461</v>
      </c>
      <c r="C64" t="s">
        <v>5</v>
      </c>
    </row>
    <row r="66" spans="1:3" x14ac:dyDescent="0.25">
      <c r="A66" t="s">
        <v>0</v>
      </c>
      <c r="B66">
        <v>719</v>
      </c>
      <c r="C66" t="s">
        <v>5</v>
      </c>
    </row>
    <row r="67" spans="1:3" x14ac:dyDescent="0.25">
      <c r="A67" t="s">
        <v>1</v>
      </c>
      <c r="B67">
        <v>78</v>
      </c>
      <c r="C67" t="s">
        <v>5</v>
      </c>
    </row>
    <row r="68" spans="1:3" x14ac:dyDescent="0.25">
      <c r="A68" t="s">
        <v>2</v>
      </c>
      <c r="B68">
        <v>349</v>
      </c>
      <c r="C68" t="s">
        <v>5</v>
      </c>
    </row>
    <row r="69" spans="1:3" x14ac:dyDescent="0.25">
      <c r="A69" t="s">
        <v>3</v>
      </c>
      <c r="B69">
        <v>2</v>
      </c>
      <c r="C69" t="s">
        <v>5</v>
      </c>
    </row>
    <row r="70" spans="1:3" x14ac:dyDescent="0.25">
      <c r="A70" t="s">
        <v>4</v>
      </c>
      <c r="B70">
        <v>11801</v>
      </c>
      <c r="C70" t="s">
        <v>5</v>
      </c>
    </row>
    <row r="71" spans="1:3" x14ac:dyDescent="0.25">
      <c r="A71" t="s">
        <v>14</v>
      </c>
      <c r="B71">
        <v>16622</v>
      </c>
      <c r="C7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28FF-588C-4C69-8C0A-9FAD74FEB26D}">
  <dimension ref="A2:I71"/>
  <sheetViews>
    <sheetView topLeftCell="A61" zoomScale="115" zoomScaleNormal="115" workbookViewId="0">
      <selection activeCell="K17" sqref="K17"/>
    </sheetView>
  </sheetViews>
  <sheetFormatPr defaultRowHeight="15" x14ac:dyDescent="0.25"/>
  <cols>
    <col min="1" max="1" width="24.5703125" customWidth="1"/>
    <col min="8" max="8" width="11.140625" bestFit="1" customWidth="1"/>
  </cols>
  <sheetData>
    <row r="2" spans="1:9" x14ac:dyDescent="0.25">
      <c r="H2" t="s">
        <v>11</v>
      </c>
      <c r="I2" t="s">
        <v>12</v>
      </c>
    </row>
    <row r="3" spans="1:9" x14ac:dyDescent="0.25">
      <c r="A3" t="s">
        <v>0</v>
      </c>
      <c r="B3">
        <v>254955</v>
      </c>
      <c r="C3" t="s">
        <v>5</v>
      </c>
      <c r="G3" t="s">
        <v>6</v>
      </c>
      <c r="H3">
        <f>MEDIAN($B3,$B10,$B17,$B24,$B31,$B38,$B45,$B52,$B59,$B66)/1000</f>
        <v>259.23250000000002</v>
      </c>
      <c r="I3">
        <f>AVERAGE($B3,$B10,$B17,$B24,$B31,$B38,$B45,$B52,$B59,$B66)/1000</f>
        <v>260.25970000000001</v>
      </c>
    </row>
    <row r="4" spans="1:9" x14ac:dyDescent="0.25">
      <c r="A4" t="s">
        <v>1</v>
      </c>
      <c r="B4">
        <v>30</v>
      </c>
      <c r="C4" t="s">
        <v>5</v>
      </c>
      <c r="G4" t="s">
        <v>7</v>
      </c>
      <c r="H4">
        <f t="shared" ref="H4:H8" si="0">MEDIAN($B4,$B11,$B18,$B25,$B32,$B39,$B46,$B53,$B60,$B67)/1000</f>
        <v>3.2000000000000001E-2</v>
      </c>
      <c r="I4">
        <f t="shared" ref="I4:I8" si="1">AVERAGE($B4,$B11,$B18,$B25,$B32,$B39,$B46,$B53,$B60,$B67)/1000</f>
        <v>3.49E-2</v>
      </c>
    </row>
    <row r="5" spans="1:9" x14ac:dyDescent="0.25">
      <c r="A5" t="s">
        <v>2</v>
      </c>
      <c r="B5">
        <v>82</v>
      </c>
      <c r="C5" t="s">
        <v>5</v>
      </c>
      <c r="G5" t="s">
        <v>8</v>
      </c>
      <c r="H5">
        <f t="shared" si="0"/>
        <v>7.9500000000000001E-2</v>
      </c>
      <c r="I5">
        <f t="shared" si="1"/>
        <v>8.8099999999999998E-2</v>
      </c>
    </row>
    <row r="6" spans="1:9" x14ac:dyDescent="0.25">
      <c r="A6" t="s">
        <v>3</v>
      </c>
      <c r="B6">
        <v>2</v>
      </c>
      <c r="C6" t="s">
        <v>5</v>
      </c>
      <c r="G6" t="s">
        <v>9</v>
      </c>
      <c r="H6">
        <f t="shared" si="0"/>
        <v>2.5000000000000001E-3</v>
      </c>
      <c r="I6">
        <f t="shared" si="1"/>
        <v>2.7000000000000001E-3</v>
      </c>
    </row>
    <row r="7" spans="1:9" x14ac:dyDescent="0.25">
      <c r="A7" t="s">
        <v>4</v>
      </c>
      <c r="B7">
        <f>281099+8514</f>
        <v>289613</v>
      </c>
      <c r="C7" t="s">
        <v>5</v>
      </c>
      <c r="G7" t="s">
        <v>10</v>
      </c>
      <c r="H7">
        <f t="shared" si="0"/>
        <v>300.036</v>
      </c>
      <c r="I7">
        <f t="shared" si="1"/>
        <v>301.38009999999997</v>
      </c>
    </row>
    <row r="8" spans="1:9" x14ac:dyDescent="0.25">
      <c r="A8" t="s">
        <v>14</v>
      </c>
      <c r="B8">
        <v>90656</v>
      </c>
      <c r="C8" t="s">
        <v>5</v>
      </c>
      <c r="G8" t="s">
        <v>13</v>
      </c>
      <c r="H8">
        <f t="shared" si="0"/>
        <v>90.646500000000003</v>
      </c>
      <c r="I8">
        <f t="shared" si="1"/>
        <v>91.186300000000003</v>
      </c>
    </row>
    <row r="10" spans="1:9" x14ac:dyDescent="0.25">
      <c r="A10" t="s">
        <v>0</v>
      </c>
      <c r="B10">
        <v>259847</v>
      </c>
      <c r="C10" t="s">
        <v>5</v>
      </c>
    </row>
    <row r="11" spans="1:9" x14ac:dyDescent="0.25">
      <c r="A11" t="s">
        <v>1</v>
      </c>
      <c r="B11">
        <v>32</v>
      </c>
      <c r="C11" t="s">
        <v>5</v>
      </c>
    </row>
    <row r="12" spans="1:9" x14ac:dyDescent="0.25">
      <c r="A12" t="s">
        <v>2</v>
      </c>
      <c r="B12">
        <v>88</v>
      </c>
      <c r="C12" t="s">
        <v>5</v>
      </c>
    </row>
    <row r="13" spans="1:9" x14ac:dyDescent="0.25">
      <c r="A13" t="s">
        <v>3</v>
      </c>
      <c r="B13">
        <v>2</v>
      </c>
      <c r="C13" t="s">
        <v>5</v>
      </c>
    </row>
    <row r="14" spans="1:9" x14ac:dyDescent="0.25">
      <c r="A14" t="s">
        <v>4</v>
      </c>
      <c r="B14">
        <f>295133+9421</f>
        <v>304554</v>
      </c>
      <c r="C14" t="s">
        <v>5</v>
      </c>
    </row>
    <row r="15" spans="1:9" x14ac:dyDescent="0.25">
      <c r="A15" s="1" t="s">
        <v>14</v>
      </c>
      <c r="B15">
        <v>93209</v>
      </c>
      <c r="C15" s="1" t="s">
        <v>5</v>
      </c>
    </row>
    <row r="17" spans="1:3" x14ac:dyDescent="0.25">
      <c r="A17" t="s">
        <v>0</v>
      </c>
      <c r="B17">
        <v>282128</v>
      </c>
      <c r="C17" t="s">
        <v>5</v>
      </c>
    </row>
    <row r="18" spans="1:3" x14ac:dyDescent="0.25">
      <c r="A18" t="s">
        <v>1</v>
      </c>
      <c r="B18">
        <v>31</v>
      </c>
      <c r="C18" t="s">
        <v>5</v>
      </c>
    </row>
    <row r="19" spans="1:3" x14ac:dyDescent="0.25">
      <c r="A19" t="s">
        <v>2</v>
      </c>
      <c r="B19">
        <v>77</v>
      </c>
      <c r="C19" t="s">
        <v>5</v>
      </c>
    </row>
    <row r="20" spans="1:3" x14ac:dyDescent="0.25">
      <c r="A20" t="s">
        <v>3</v>
      </c>
      <c r="B20">
        <v>1</v>
      </c>
      <c r="C20" t="s">
        <v>5</v>
      </c>
    </row>
    <row r="21" spans="1:3" x14ac:dyDescent="0.25">
      <c r="A21" t="s">
        <v>4</v>
      </c>
      <c r="B21">
        <f>322528+8965</f>
        <v>331493</v>
      </c>
      <c r="C21" t="s">
        <v>5</v>
      </c>
    </row>
    <row r="22" spans="1:3" x14ac:dyDescent="0.25">
      <c r="A22" t="s">
        <v>14</v>
      </c>
      <c r="B22">
        <v>92038</v>
      </c>
      <c r="C22" t="s">
        <v>5</v>
      </c>
    </row>
    <row r="24" spans="1:3" x14ac:dyDescent="0.25">
      <c r="A24" t="s">
        <v>0</v>
      </c>
      <c r="B24">
        <v>254731</v>
      </c>
      <c r="C24" t="s">
        <v>5</v>
      </c>
    </row>
    <row r="25" spans="1:3" x14ac:dyDescent="0.25">
      <c r="A25" t="s">
        <v>1</v>
      </c>
      <c r="B25">
        <v>27</v>
      </c>
      <c r="C25" t="s">
        <v>5</v>
      </c>
    </row>
    <row r="26" spans="1:3" x14ac:dyDescent="0.25">
      <c r="A26" t="s">
        <v>2</v>
      </c>
      <c r="B26">
        <v>70</v>
      </c>
      <c r="C26" t="s">
        <v>5</v>
      </c>
    </row>
    <row r="27" spans="1:3" x14ac:dyDescent="0.25">
      <c r="A27" t="s">
        <v>3</v>
      </c>
      <c r="B27">
        <v>1</v>
      </c>
      <c r="C27" t="s">
        <v>5</v>
      </c>
    </row>
    <row r="28" spans="1:3" x14ac:dyDescent="0.25">
      <c r="A28" t="s">
        <v>4</v>
      </c>
      <c r="B28">
        <f>312136+3188</f>
        <v>315324</v>
      </c>
      <c r="C28" t="s">
        <v>5</v>
      </c>
    </row>
    <row r="29" spans="1:3" x14ac:dyDescent="0.25">
      <c r="A29" t="s">
        <v>14</v>
      </c>
      <c r="B29">
        <v>88956</v>
      </c>
      <c r="C29" t="s">
        <v>5</v>
      </c>
    </row>
    <row r="31" spans="1:3" x14ac:dyDescent="0.25">
      <c r="A31" t="s">
        <v>0</v>
      </c>
      <c r="B31">
        <v>258618</v>
      </c>
      <c r="C31" t="s">
        <v>5</v>
      </c>
    </row>
    <row r="32" spans="1:3" x14ac:dyDescent="0.25">
      <c r="A32" t="s">
        <v>1</v>
      </c>
      <c r="B32">
        <v>31</v>
      </c>
      <c r="C32" t="s">
        <v>5</v>
      </c>
    </row>
    <row r="33" spans="1:3" x14ac:dyDescent="0.25">
      <c r="A33" t="s">
        <v>2</v>
      </c>
      <c r="B33">
        <v>77</v>
      </c>
      <c r="C33" t="s">
        <v>5</v>
      </c>
    </row>
    <row r="34" spans="1:3" x14ac:dyDescent="0.25">
      <c r="A34" t="s">
        <v>3</v>
      </c>
      <c r="B34">
        <v>3</v>
      </c>
      <c r="C34" t="s">
        <v>5</v>
      </c>
    </row>
    <row r="35" spans="1:3" x14ac:dyDescent="0.25">
      <c r="A35" t="s">
        <v>4</v>
      </c>
      <c r="B35">
        <f>291559+3517</f>
        <v>295076</v>
      </c>
      <c r="C35" t="s">
        <v>5</v>
      </c>
    </row>
    <row r="36" spans="1:3" x14ac:dyDescent="0.25">
      <c r="A36" t="s">
        <v>14</v>
      </c>
      <c r="B36">
        <v>88534</v>
      </c>
      <c r="C36" t="s">
        <v>5</v>
      </c>
    </row>
    <row r="38" spans="1:3" x14ac:dyDescent="0.25">
      <c r="A38" t="s">
        <v>0</v>
      </c>
      <c r="B38">
        <v>261872</v>
      </c>
      <c r="C38" t="s">
        <v>5</v>
      </c>
    </row>
    <row r="39" spans="1:3" x14ac:dyDescent="0.25">
      <c r="A39" t="s">
        <v>1</v>
      </c>
      <c r="B39">
        <v>32</v>
      </c>
      <c r="C39" t="s">
        <v>5</v>
      </c>
    </row>
    <row r="40" spans="1:3" x14ac:dyDescent="0.25">
      <c r="A40" t="s">
        <v>2</v>
      </c>
      <c r="B40">
        <v>76</v>
      </c>
      <c r="C40" t="s">
        <v>5</v>
      </c>
    </row>
    <row r="41" spans="1:3" x14ac:dyDescent="0.25">
      <c r="A41" t="s">
        <v>3</v>
      </c>
      <c r="B41">
        <v>3</v>
      </c>
      <c r="C41" t="s">
        <v>5</v>
      </c>
    </row>
    <row r="42" spans="1:3" x14ac:dyDescent="0.25">
      <c r="A42" t="s">
        <v>4</v>
      </c>
      <c r="B42">
        <f>298832+3769</f>
        <v>302601</v>
      </c>
      <c r="C42" t="s">
        <v>5</v>
      </c>
    </row>
    <row r="43" spans="1:3" x14ac:dyDescent="0.25">
      <c r="A43" t="s">
        <v>14</v>
      </c>
      <c r="B43">
        <v>90637</v>
      </c>
      <c r="C43" t="s">
        <v>5</v>
      </c>
    </row>
    <row r="45" spans="1:3" x14ac:dyDescent="0.25">
      <c r="A45" t="s">
        <v>0</v>
      </c>
      <c r="B45">
        <v>252365</v>
      </c>
      <c r="C45" t="s">
        <v>5</v>
      </c>
    </row>
    <row r="46" spans="1:3" x14ac:dyDescent="0.25">
      <c r="A46" t="s">
        <v>1</v>
      </c>
      <c r="B46">
        <v>38</v>
      </c>
      <c r="C46" t="s">
        <v>5</v>
      </c>
    </row>
    <row r="47" spans="1:3" x14ac:dyDescent="0.25">
      <c r="A47" t="s">
        <v>2</v>
      </c>
      <c r="B47">
        <v>116</v>
      </c>
      <c r="C47" t="s">
        <v>5</v>
      </c>
    </row>
    <row r="48" spans="1:3" x14ac:dyDescent="0.25">
      <c r="A48" t="s">
        <v>3</v>
      </c>
      <c r="B48">
        <v>4</v>
      </c>
      <c r="C48" t="s">
        <v>5</v>
      </c>
    </row>
    <row r="49" spans="1:3" x14ac:dyDescent="0.25">
      <c r="A49" t="s">
        <v>4</v>
      </c>
      <c r="B49">
        <f>283833+2885</f>
        <v>286718</v>
      </c>
      <c r="C49" t="s">
        <v>5</v>
      </c>
    </row>
    <row r="50" spans="1:3" x14ac:dyDescent="0.25">
      <c r="A50" t="s">
        <v>14</v>
      </c>
      <c r="B50">
        <v>93024</v>
      </c>
      <c r="C50" t="s">
        <v>5</v>
      </c>
    </row>
    <row r="52" spans="1:3" x14ac:dyDescent="0.25">
      <c r="A52" t="s">
        <v>0</v>
      </c>
      <c r="B52">
        <v>250218</v>
      </c>
      <c r="C52" t="s">
        <v>5</v>
      </c>
    </row>
    <row r="53" spans="1:3" x14ac:dyDescent="0.25">
      <c r="A53" t="s">
        <v>1</v>
      </c>
      <c r="B53">
        <v>52</v>
      </c>
      <c r="C53" t="s">
        <v>5</v>
      </c>
    </row>
    <row r="54" spans="1:3" x14ac:dyDescent="0.25">
      <c r="A54" t="s">
        <v>2</v>
      </c>
      <c r="B54">
        <v>132</v>
      </c>
      <c r="C54" t="s">
        <v>5</v>
      </c>
    </row>
    <row r="55" spans="1:3" x14ac:dyDescent="0.25">
      <c r="A55" t="s">
        <v>3</v>
      </c>
      <c r="B55">
        <v>5</v>
      </c>
      <c r="C55" t="s">
        <v>5</v>
      </c>
    </row>
    <row r="56" spans="1:3" x14ac:dyDescent="0.25">
      <c r="A56" t="s">
        <v>4</v>
      </c>
      <c r="B56">
        <f>286356+1994</f>
        <v>288350</v>
      </c>
      <c r="C56" t="s">
        <v>5</v>
      </c>
    </row>
    <row r="57" spans="1:3" x14ac:dyDescent="0.25">
      <c r="A57" t="s">
        <v>14</v>
      </c>
      <c r="B57">
        <v>89846</v>
      </c>
      <c r="C57" t="s">
        <v>5</v>
      </c>
    </row>
    <row r="59" spans="1:3" x14ac:dyDescent="0.25">
      <c r="A59" t="s">
        <v>0</v>
      </c>
      <c r="B59">
        <v>262884</v>
      </c>
      <c r="C59" t="s">
        <v>5</v>
      </c>
    </row>
    <row r="60" spans="1:3" x14ac:dyDescent="0.25">
      <c r="A60" t="s">
        <v>1</v>
      </c>
      <c r="B60">
        <v>33</v>
      </c>
      <c r="C60" t="s">
        <v>5</v>
      </c>
    </row>
    <row r="61" spans="1:3" x14ac:dyDescent="0.25">
      <c r="A61" t="s">
        <v>2</v>
      </c>
      <c r="B61">
        <v>77</v>
      </c>
      <c r="C61" t="s">
        <v>5</v>
      </c>
    </row>
    <row r="62" spans="1:3" x14ac:dyDescent="0.25">
      <c r="A62" t="s">
        <v>3</v>
      </c>
      <c r="B62">
        <v>2</v>
      </c>
      <c r="C62" t="s">
        <v>5</v>
      </c>
    </row>
    <row r="63" spans="1:3" x14ac:dyDescent="0.25">
      <c r="A63" t="s">
        <v>4</v>
      </c>
      <c r="B63">
        <f>296035+2602</f>
        <v>298637</v>
      </c>
      <c r="C63" t="s">
        <v>5</v>
      </c>
    </row>
    <row r="64" spans="1:3" x14ac:dyDescent="0.25">
      <c r="A64" t="s">
        <v>14</v>
      </c>
      <c r="B64">
        <v>88836</v>
      </c>
      <c r="C64" t="s">
        <v>5</v>
      </c>
    </row>
    <row r="66" spans="1:3" x14ac:dyDescent="0.25">
      <c r="A66" t="s">
        <v>0</v>
      </c>
      <c r="B66">
        <v>264979</v>
      </c>
      <c r="C66" t="s">
        <v>5</v>
      </c>
    </row>
    <row r="67" spans="1:3" x14ac:dyDescent="0.25">
      <c r="A67" t="s">
        <v>1</v>
      </c>
      <c r="B67">
        <v>43</v>
      </c>
      <c r="C67" t="s">
        <v>5</v>
      </c>
    </row>
    <row r="68" spans="1:3" x14ac:dyDescent="0.25">
      <c r="A68" t="s">
        <v>2</v>
      </c>
      <c r="B68">
        <v>86</v>
      </c>
      <c r="C68" t="s">
        <v>5</v>
      </c>
    </row>
    <row r="69" spans="1:3" x14ac:dyDescent="0.25">
      <c r="A69" t="s">
        <v>3</v>
      </c>
      <c r="B69">
        <v>4</v>
      </c>
      <c r="C69" t="s">
        <v>5</v>
      </c>
    </row>
    <row r="70" spans="1:3" x14ac:dyDescent="0.25">
      <c r="A70" t="s">
        <v>4</v>
      </c>
      <c r="B70">
        <f>298227+3208</f>
        <v>301435</v>
      </c>
      <c r="C70" t="s">
        <v>5</v>
      </c>
    </row>
    <row r="71" spans="1:3" x14ac:dyDescent="0.25">
      <c r="A71" t="s">
        <v>14</v>
      </c>
      <c r="B71">
        <v>96127</v>
      </c>
      <c r="C7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4F18-3DCA-44A9-844E-21D82E35C8AC}">
  <dimension ref="A2:I71"/>
  <sheetViews>
    <sheetView tabSelected="1" topLeftCell="A7" zoomScale="115" zoomScaleNormal="115" workbookViewId="0">
      <selection activeCell="H16" sqref="H16"/>
    </sheetView>
  </sheetViews>
  <sheetFormatPr defaultRowHeight="15" x14ac:dyDescent="0.25"/>
  <cols>
    <col min="1" max="1" width="24.5703125" customWidth="1"/>
    <col min="8" max="8" width="11.140625" bestFit="1" customWidth="1"/>
  </cols>
  <sheetData>
    <row r="2" spans="1:9" x14ac:dyDescent="0.25">
      <c r="H2" t="s">
        <v>11</v>
      </c>
      <c r="I2" t="s">
        <v>12</v>
      </c>
    </row>
    <row r="3" spans="1:9" x14ac:dyDescent="0.25">
      <c r="A3" t="s">
        <v>0</v>
      </c>
      <c r="C3" t="s">
        <v>5</v>
      </c>
      <c r="G3" t="s">
        <v>6</v>
      </c>
      <c r="H3" t="e">
        <f>MEDIAN($B3,$B10,$B17,$B24,$B31,$B38,$B45,$B52,$B59,$B66)/1000</f>
        <v>#NUM!</v>
      </c>
      <c r="I3" t="e">
        <f>AVERAGE($B3,$B10,$B17,$B24,$B31,$B38,$B45,$B52,$B59,$B66)/1000</f>
        <v>#DIV/0!</v>
      </c>
    </row>
    <row r="4" spans="1:9" x14ac:dyDescent="0.25">
      <c r="A4" t="s">
        <v>1</v>
      </c>
      <c r="C4" t="s">
        <v>5</v>
      </c>
      <c r="G4" t="s">
        <v>7</v>
      </c>
      <c r="H4" t="e">
        <f t="shared" ref="H4:H8" si="0">MEDIAN($B4,$B11,$B18,$B25,$B32,$B39,$B46,$B53,$B60,$B67)/1000</f>
        <v>#NUM!</v>
      </c>
      <c r="I4" t="e">
        <f t="shared" ref="I4:I8" si="1">AVERAGE($B4,$B11,$B18,$B25,$B32,$B39,$B46,$B53,$B60,$B67)/1000</f>
        <v>#DIV/0!</v>
      </c>
    </row>
    <row r="5" spans="1:9" x14ac:dyDescent="0.25">
      <c r="A5" t="s">
        <v>2</v>
      </c>
      <c r="C5" t="s">
        <v>5</v>
      </c>
      <c r="G5" t="s">
        <v>8</v>
      </c>
      <c r="H5" t="e">
        <f t="shared" si="0"/>
        <v>#NUM!</v>
      </c>
      <c r="I5" t="e">
        <f t="shared" si="1"/>
        <v>#DIV/0!</v>
      </c>
    </row>
    <row r="6" spans="1:9" x14ac:dyDescent="0.25">
      <c r="A6" t="s">
        <v>3</v>
      </c>
      <c r="C6" t="s">
        <v>5</v>
      </c>
      <c r="G6" t="s">
        <v>9</v>
      </c>
      <c r="H6" t="e">
        <f t="shared" si="0"/>
        <v>#NUM!</v>
      </c>
      <c r="I6" t="e">
        <f t="shared" si="1"/>
        <v>#DIV/0!</v>
      </c>
    </row>
    <row r="7" spans="1:9" x14ac:dyDescent="0.25">
      <c r="A7" t="s">
        <v>4</v>
      </c>
      <c r="C7" t="s">
        <v>5</v>
      </c>
      <c r="G7" t="s">
        <v>10</v>
      </c>
      <c r="H7" t="e">
        <f t="shared" si="0"/>
        <v>#NUM!</v>
      </c>
      <c r="I7" t="e">
        <f t="shared" si="1"/>
        <v>#DIV/0!</v>
      </c>
    </row>
    <row r="8" spans="1:9" x14ac:dyDescent="0.25">
      <c r="A8" t="s">
        <v>14</v>
      </c>
      <c r="C8" t="s">
        <v>5</v>
      </c>
      <c r="G8" t="s">
        <v>13</v>
      </c>
      <c r="H8" t="e">
        <f t="shared" si="0"/>
        <v>#NUM!</v>
      </c>
      <c r="I8" t="e">
        <f t="shared" si="1"/>
        <v>#DIV/0!</v>
      </c>
    </row>
    <row r="10" spans="1:9" x14ac:dyDescent="0.25">
      <c r="A10" t="s">
        <v>0</v>
      </c>
      <c r="C10" t="s">
        <v>5</v>
      </c>
    </row>
    <row r="11" spans="1:9" x14ac:dyDescent="0.25">
      <c r="A11" t="s">
        <v>1</v>
      </c>
      <c r="C11" t="s">
        <v>5</v>
      </c>
    </row>
    <row r="12" spans="1:9" x14ac:dyDescent="0.25">
      <c r="A12" t="s">
        <v>2</v>
      </c>
      <c r="C12" t="s">
        <v>5</v>
      </c>
    </row>
    <row r="13" spans="1:9" x14ac:dyDescent="0.25">
      <c r="A13" t="s">
        <v>3</v>
      </c>
      <c r="C13" t="s">
        <v>5</v>
      </c>
    </row>
    <row r="14" spans="1:9" x14ac:dyDescent="0.25">
      <c r="A14" t="s">
        <v>4</v>
      </c>
      <c r="C14" t="s">
        <v>5</v>
      </c>
    </row>
    <row r="15" spans="1:9" x14ac:dyDescent="0.25">
      <c r="A15" s="1" t="s">
        <v>14</v>
      </c>
      <c r="C15" s="1" t="s">
        <v>5</v>
      </c>
    </row>
    <row r="17" spans="1:3" x14ac:dyDescent="0.25">
      <c r="A17" t="s">
        <v>0</v>
      </c>
      <c r="C17" t="s">
        <v>5</v>
      </c>
    </row>
    <row r="18" spans="1:3" x14ac:dyDescent="0.25">
      <c r="A18" t="s">
        <v>1</v>
      </c>
      <c r="C18" t="s">
        <v>5</v>
      </c>
    </row>
    <row r="19" spans="1:3" x14ac:dyDescent="0.25">
      <c r="A19" t="s">
        <v>2</v>
      </c>
      <c r="C19" t="s">
        <v>5</v>
      </c>
    </row>
    <row r="20" spans="1:3" x14ac:dyDescent="0.25">
      <c r="A20" t="s">
        <v>3</v>
      </c>
      <c r="C20" t="s">
        <v>5</v>
      </c>
    </row>
    <row r="21" spans="1:3" x14ac:dyDescent="0.25">
      <c r="A21" t="s">
        <v>4</v>
      </c>
      <c r="C21" t="s">
        <v>5</v>
      </c>
    </row>
    <row r="22" spans="1:3" x14ac:dyDescent="0.25">
      <c r="A22" t="s">
        <v>14</v>
      </c>
      <c r="C22" t="s">
        <v>5</v>
      </c>
    </row>
    <row r="24" spans="1:3" x14ac:dyDescent="0.25">
      <c r="A24" t="s">
        <v>0</v>
      </c>
      <c r="C24" t="s">
        <v>5</v>
      </c>
    </row>
    <row r="25" spans="1:3" x14ac:dyDescent="0.25">
      <c r="A25" t="s">
        <v>1</v>
      </c>
      <c r="C25" t="s">
        <v>5</v>
      </c>
    </row>
    <row r="26" spans="1:3" x14ac:dyDescent="0.25">
      <c r="A26" t="s">
        <v>2</v>
      </c>
      <c r="C26" t="s">
        <v>5</v>
      </c>
    </row>
    <row r="27" spans="1:3" x14ac:dyDescent="0.25">
      <c r="A27" t="s">
        <v>3</v>
      </c>
      <c r="C27" t="s">
        <v>5</v>
      </c>
    </row>
    <row r="28" spans="1:3" x14ac:dyDescent="0.25">
      <c r="A28" t="s">
        <v>4</v>
      </c>
      <c r="C28" t="s">
        <v>5</v>
      </c>
    </row>
    <row r="29" spans="1:3" x14ac:dyDescent="0.25">
      <c r="A29" t="s">
        <v>14</v>
      </c>
      <c r="C29" t="s">
        <v>5</v>
      </c>
    </row>
    <row r="31" spans="1:3" x14ac:dyDescent="0.25">
      <c r="A31" t="s">
        <v>0</v>
      </c>
      <c r="C31" t="s">
        <v>5</v>
      </c>
    </row>
    <row r="32" spans="1:3" x14ac:dyDescent="0.25">
      <c r="A32" t="s">
        <v>1</v>
      </c>
      <c r="C32" t="s">
        <v>5</v>
      </c>
    </row>
    <row r="33" spans="1:3" x14ac:dyDescent="0.25">
      <c r="A33" t="s">
        <v>2</v>
      </c>
      <c r="C33" t="s">
        <v>5</v>
      </c>
    </row>
    <row r="34" spans="1:3" x14ac:dyDescent="0.25">
      <c r="A34" t="s">
        <v>3</v>
      </c>
      <c r="C34" t="s">
        <v>5</v>
      </c>
    </row>
    <row r="35" spans="1:3" x14ac:dyDescent="0.25">
      <c r="A35" t="s">
        <v>4</v>
      </c>
      <c r="C35" t="s">
        <v>5</v>
      </c>
    </row>
    <row r="36" spans="1:3" x14ac:dyDescent="0.25">
      <c r="A36" t="s">
        <v>14</v>
      </c>
      <c r="C36" t="s">
        <v>5</v>
      </c>
    </row>
    <row r="38" spans="1:3" x14ac:dyDescent="0.25">
      <c r="A38" t="s">
        <v>0</v>
      </c>
      <c r="C38" t="s">
        <v>5</v>
      </c>
    </row>
    <row r="39" spans="1:3" x14ac:dyDescent="0.25">
      <c r="A39" t="s">
        <v>1</v>
      </c>
      <c r="C39" t="s">
        <v>5</v>
      </c>
    </row>
    <row r="40" spans="1:3" x14ac:dyDescent="0.25">
      <c r="A40" t="s">
        <v>2</v>
      </c>
      <c r="C40" t="s">
        <v>5</v>
      </c>
    </row>
    <row r="41" spans="1:3" x14ac:dyDescent="0.25">
      <c r="A41" t="s">
        <v>3</v>
      </c>
      <c r="C41" t="s">
        <v>5</v>
      </c>
    </row>
    <row r="42" spans="1:3" x14ac:dyDescent="0.25">
      <c r="A42" t="s">
        <v>4</v>
      </c>
      <c r="C42" t="s">
        <v>5</v>
      </c>
    </row>
    <row r="43" spans="1:3" x14ac:dyDescent="0.25">
      <c r="A43" t="s">
        <v>14</v>
      </c>
      <c r="C43" t="s">
        <v>5</v>
      </c>
    </row>
    <row r="45" spans="1:3" x14ac:dyDescent="0.25">
      <c r="A45" t="s">
        <v>0</v>
      </c>
      <c r="C45" t="s">
        <v>5</v>
      </c>
    </row>
    <row r="46" spans="1:3" x14ac:dyDescent="0.25">
      <c r="A46" t="s">
        <v>1</v>
      </c>
      <c r="C46" t="s">
        <v>5</v>
      </c>
    </row>
    <row r="47" spans="1:3" x14ac:dyDescent="0.25">
      <c r="A47" t="s">
        <v>2</v>
      </c>
      <c r="C47" t="s">
        <v>5</v>
      </c>
    </row>
    <row r="48" spans="1:3" x14ac:dyDescent="0.25">
      <c r="A48" t="s">
        <v>3</v>
      </c>
      <c r="C48" t="s">
        <v>5</v>
      </c>
    </row>
    <row r="49" spans="1:3" x14ac:dyDescent="0.25">
      <c r="A49" t="s">
        <v>4</v>
      </c>
      <c r="C49" t="s">
        <v>5</v>
      </c>
    </row>
    <row r="50" spans="1:3" x14ac:dyDescent="0.25">
      <c r="A50" t="s">
        <v>14</v>
      </c>
      <c r="C50" t="s">
        <v>5</v>
      </c>
    </row>
    <row r="52" spans="1:3" x14ac:dyDescent="0.25">
      <c r="A52" t="s">
        <v>0</v>
      </c>
      <c r="C52" t="s">
        <v>5</v>
      </c>
    </row>
    <row r="53" spans="1:3" x14ac:dyDescent="0.25">
      <c r="A53" t="s">
        <v>1</v>
      </c>
      <c r="C53" t="s">
        <v>5</v>
      </c>
    </row>
    <row r="54" spans="1:3" x14ac:dyDescent="0.25">
      <c r="A54" t="s">
        <v>2</v>
      </c>
      <c r="C54" t="s">
        <v>5</v>
      </c>
    </row>
    <row r="55" spans="1:3" x14ac:dyDescent="0.25">
      <c r="A55" t="s">
        <v>3</v>
      </c>
      <c r="C55" t="s">
        <v>5</v>
      </c>
    </row>
    <row r="56" spans="1:3" x14ac:dyDescent="0.25">
      <c r="A56" t="s">
        <v>4</v>
      </c>
      <c r="C56" t="s">
        <v>5</v>
      </c>
    </row>
    <row r="57" spans="1:3" x14ac:dyDescent="0.25">
      <c r="A57" t="s">
        <v>14</v>
      </c>
      <c r="C57" t="s">
        <v>5</v>
      </c>
    </row>
    <row r="59" spans="1:3" x14ac:dyDescent="0.25">
      <c r="A59" t="s">
        <v>0</v>
      </c>
      <c r="C59" t="s">
        <v>5</v>
      </c>
    </row>
    <row r="60" spans="1:3" x14ac:dyDescent="0.25">
      <c r="A60" t="s">
        <v>1</v>
      </c>
      <c r="C60" t="s">
        <v>5</v>
      </c>
    </row>
    <row r="61" spans="1:3" x14ac:dyDescent="0.25">
      <c r="A61" t="s">
        <v>2</v>
      </c>
      <c r="C61" t="s">
        <v>5</v>
      </c>
    </row>
    <row r="62" spans="1:3" x14ac:dyDescent="0.25">
      <c r="A62" t="s">
        <v>3</v>
      </c>
      <c r="C62" t="s">
        <v>5</v>
      </c>
    </row>
    <row r="63" spans="1:3" x14ac:dyDescent="0.25">
      <c r="A63" t="s">
        <v>4</v>
      </c>
      <c r="C63" t="s">
        <v>5</v>
      </c>
    </row>
    <row r="64" spans="1:3" x14ac:dyDescent="0.25">
      <c r="A64" t="s">
        <v>14</v>
      </c>
      <c r="C64" t="s">
        <v>5</v>
      </c>
    </row>
    <row r="66" spans="1:3" x14ac:dyDescent="0.25">
      <c r="A66" t="s">
        <v>0</v>
      </c>
      <c r="C66" t="s">
        <v>5</v>
      </c>
    </row>
    <row r="67" spans="1:3" x14ac:dyDescent="0.25">
      <c r="A67" t="s">
        <v>1</v>
      </c>
      <c r="C67" t="s">
        <v>5</v>
      </c>
    </row>
    <row r="68" spans="1:3" x14ac:dyDescent="0.25">
      <c r="A68" t="s">
        <v>2</v>
      </c>
      <c r="C68" t="s">
        <v>5</v>
      </c>
    </row>
    <row r="69" spans="1:3" x14ac:dyDescent="0.25">
      <c r="A69" t="s">
        <v>3</v>
      </c>
      <c r="C69" t="s">
        <v>5</v>
      </c>
    </row>
    <row r="70" spans="1:3" x14ac:dyDescent="0.25">
      <c r="A70" t="s">
        <v>4</v>
      </c>
      <c r="C70" t="s">
        <v>5</v>
      </c>
    </row>
    <row r="71" spans="1:3" x14ac:dyDescent="0.25">
      <c r="A71" t="s">
        <v>14</v>
      </c>
      <c r="C7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QAOA ws cutting rem</vt:lpstr>
      <vt:lpstr>VQE ws</vt:lpstr>
      <vt:lpstr>KMeans, QSVM, hybridRuntime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Beisel</dc:creator>
  <cp:lastModifiedBy>Martin Beisel</cp:lastModifiedBy>
  <dcterms:created xsi:type="dcterms:W3CDTF">2024-07-17T11:21:48Z</dcterms:created>
  <dcterms:modified xsi:type="dcterms:W3CDTF">2024-07-25T13:45:56Z</dcterms:modified>
</cp:coreProperties>
</file>