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autoCompressPictures="0"/>
  <bookViews>
    <workbookView xWindow="12015" yWindow="0" windowWidth="13125" windowHeight="9435" activeTab="4"/>
  </bookViews>
  <sheets>
    <sheet name="Zone #5-AZC Review" sheetId="3" r:id="rId1"/>
    <sheet name="Zone#5-ZC Review" sheetId="4" r:id="rId2"/>
    <sheet name="Zone#13-AZC Review" sheetId="5" r:id="rId3"/>
    <sheet name="Zone#13-ZC Review" sheetId="6" r:id="rId4"/>
    <sheet name="4-review-Summary Sheet" sheetId="1" r:id="rId5"/>
  </sheets>
  <calcPr calcId="125725" concurrentCalc="0"/>
</workbook>
</file>

<file path=xl/calcChain.xml><?xml version="1.0" encoding="utf-8"?>
<calcChain xmlns="http://schemas.openxmlformats.org/spreadsheetml/2006/main">
  <c r="S16" i="1"/>
  <c r="O16"/>
  <c r="K16"/>
  <c r="G16"/>
  <c r="C16"/>
  <c r="W16"/>
  <c r="T16"/>
  <c r="P16"/>
  <c r="L16"/>
  <c r="H16"/>
  <c r="D16"/>
  <c r="X16"/>
  <c r="U16"/>
  <c r="Q16"/>
  <c r="M16"/>
  <c r="I16"/>
  <c r="E16"/>
  <c r="Y16"/>
  <c r="V16"/>
  <c r="R16"/>
  <c r="N16"/>
  <c r="J16"/>
  <c r="F16"/>
  <c r="Z16"/>
  <c r="AA16"/>
  <c r="S17"/>
  <c r="O17"/>
  <c r="K17"/>
  <c r="G17"/>
  <c r="C17"/>
  <c r="W17"/>
  <c r="T17"/>
  <c r="P17"/>
  <c r="L17"/>
  <c r="H17"/>
  <c r="D17"/>
  <c r="X17"/>
  <c r="U17"/>
  <c r="Q17"/>
  <c r="M17"/>
  <c r="I17"/>
  <c r="E17"/>
  <c r="Y17"/>
  <c r="V17"/>
  <c r="R17"/>
  <c r="N17"/>
  <c r="J17"/>
  <c r="F17"/>
  <c r="Z17"/>
  <c r="AA17"/>
  <c r="S18"/>
  <c r="O18"/>
  <c r="K18"/>
  <c r="G18"/>
  <c r="C18"/>
  <c r="W18"/>
  <c r="T18"/>
  <c r="P18"/>
  <c r="L18"/>
  <c r="H18"/>
  <c r="D18"/>
  <c r="X18"/>
  <c r="U18"/>
  <c r="Q18"/>
  <c r="M18"/>
  <c r="I18"/>
  <c r="E18"/>
  <c r="Y18"/>
  <c r="V18"/>
  <c r="R18"/>
  <c r="N18"/>
  <c r="J18"/>
  <c r="F18"/>
  <c r="Z18"/>
  <c r="AA18"/>
  <c r="S19"/>
  <c r="O19"/>
  <c r="K19"/>
  <c r="G19"/>
  <c r="C19"/>
  <c r="W19"/>
  <c r="T19"/>
  <c r="P19"/>
  <c r="L19"/>
  <c r="H19"/>
  <c r="D19"/>
  <c r="X19"/>
  <c r="U19"/>
  <c r="Q19"/>
  <c r="M19"/>
  <c r="I19"/>
  <c r="E19"/>
  <c r="Y19"/>
  <c r="V19"/>
  <c r="R19"/>
  <c r="N19"/>
  <c r="J19"/>
  <c r="F19"/>
  <c r="Z19"/>
  <c r="AA19"/>
  <c r="S20"/>
  <c r="O20"/>
  <c r="K20"/>
  <c r="G20"/>
  <c r="C20"/>
  <c r="W20"/>
  <c r="T20"/>
  <c r="P20"/>
  <c r="L20"/>
  <c r="H20"/>
  <c r="D20"/>
  <c r="X20"/>
  <c r="U20"/>
  <c r="Q20"/>
  <c r="M20"/>
  <c r="I20"/>
  <c r="E20"/>
  <c r="Y20"/>
  <c r="V20"/>
  <c r="R20"/>
  <c r="N20"/>
  <c r="J20"/>
  <c r="F20"/>
  <c r="Z20"/>
  <c r="AA20"/>
  <c r="S21"/>
  <c r="O21"/>
  <c r="K21"/>
  <c r="G21"/>
  <c r="C21"/>
  <c r="W21"/>
  <c r="T21"/>
  <c r="P21"/>
  <c r="L21"/>
  <c r="H21"/>
  <c r="D21"/>
  <c r="X21"/>
  <c r="U21"/>
  <c r="Q21"/>
  <c r="M21"/>
  <c r="I21"/>
  <c r="E21"/>
  <c r="Y21"/>
  <c r="V21"/>
  <c r="R21"/>
  <c r="N21"/>
  <c r="J21"/>
  <c r="F21"/>
  <c r="Z21"/>
  <c r="AA21"/>
  <c r="S22"/>
  <c r="O22"/>
  <c r="K22"/>
  <c r="G22"/>
  <c r="C22"/>
  <c r="W22"/>
  <c r="T22"/>
  <c r="P22"/>
  <c r="L22"/>
  <c r="H22"/>
  <c r="D22"/>
  <c r="X22"/>
  <c r="U22"/>
  <c r="Q22"/>
  <c r="M22"/>
  <c r="I22"/>
  <c r="E22"/>
  <c r="Y22"/>
  <c r="V22"/>
  <c r="R22"/>
  <c r="N22"/>
  <c r="J22"/>
  <c r="F22"/>
  <c r="Z22"/>
  <c r="AA22"/>
  <c r="S23"/>
  <c r="O23"/>
  <c r="K23"/>
  <c r="G23"/>
  <c r="C23"/>
  <c r="W23"/>
  <c r="T23"/>
  <c r="P23"/>
  <c r="L23"/>
  <c r="H23"/>
  <c r="D23"/>
  <c r="X23"/>
  <c r="U23"/>
  <c r="Q23"/>
  <c r="M23"/>
  <c r="I23"/>
  <c r="E23"/>
  <c r="Y23"/>
  <c r="V23"/>
  <c r="R23"/>
  <c r="N23"/>
  <c r="J23"/>
  <c r="F23"/>
  <c r="Z23"/>
  <c r="AA23"/>
  <c r="K8"/>
  <c r="L8"/>
  <c r="M8"/>
  <c r="N8"/>
  <c r="O8"/>
  <c r="P8"/>
  <c r="Q8"/>
  <c r="R8"/>
  <c r="S8"/>
  <c r="T8"/>
  <c r="U8"/>
  <c r="V8"/>
  <c r="G8"/>
  <c r="C8"/>
  <c r="W8"/>
  <c r="H8"/>
  <c r="D8"/>
  <c r="X8"/>
  <c r="I8"/>
  <c r="E8"/>
  <c r="Y8"/>
  <c r="J8"/>
  <c r="F8"/>
  <c r="Z8"/>
  <c r="AA8"/>
  <c r="T4"/>
  <c r="U4"/>
  <c r="V4"/>
  <c r="T5"/>
  <c r="U5"/>
  <c r="V5"/>
  <c r="T6"/>
  <c r="U6"/>
  <c r="V6"/>
  <c r="T7"/>
  <c r="U7"/>
  <c r="V7"/>
  <c r="T9"/>
  <c r="U9"/>
  <c r="V9"/>
  <c r="T10"/>
  <c r="U10"/>
  <c r="V10"/>
  <c r="T11"/>
  <c r="U11"/>
  <c r="V11"/>
  <c r="T12"/>
  <c r="U12"/>
  <c r="V12"/>
  <c r="T13"/>
  <c r="U13"/>
  <c r="V13"/>
  <c r="T14"/>
  <c r="U14"/>
  <c r="V14"/>
  <c r="T15"/>
  <c r="U15"/>
  <c r="V15"/>
  <c r="V3"/>
  <c r="U3"/>
  <c r="T3"/>
  <c r="P4"/>
  <c r="Q4"/>
  <c r="R4"/>
  <c r="P5"/>
  <c r="Q5"/>
  <c r="R5"/>
  <c r="P6"/>
  <c r="Q6"/>
  <c r="R6"/>
  <c r="P7"/>
  <c r="Q7"/>
  <c r="R7"/>
  <c r="P9"/>
  <c r="Q9"/>
  <c r="R9"/>
  <c r="P10"/>
  <c r="Q10"/>
  <c r="R10"/>
  <c r="P11"/>
  <c r="Q11"/>
  <c r="R11"/>
  <c r="P12"/>
  <c r="Q12"/>
  <c r="R12"/>
  <c r="P13"/>
  <c r="Q13"/>
  <c r="R13"/>
  <c r="P14"/>
  <c r="Q14"/>
  <c r="R14"/>
  <c r="P15"/>
  <c r="Q15"/>
  <c r="R15"/>
  <c r="R3"/>
  <c r="Q3"/>
  <c r="P3"/>
  <c r="M4"/>
  <c r="N4"/>
  <c r="M5"/>
  <c r="N5"/>
  <c r="M6"/>
  <c r="N6"/>
  <c r="M7"/>
  <c r="N7"/>
  <c r="M9"/>
  <c r="N9"/>
  <c r="M10"/>
  <c r="N10"/>
  <c r="M11"/>
  <c r="N11"/>
  <c r="M12"/>
  <c r="N12"/>
  <c r="M13"/>
  <c r="N13"/>
  <c r="M14"/>
  <c r="N14"/>
  <c r="M15"/>
  <c r="N15"/>
  <c r="N3"/>
  <c r="M3"/>
  <c r="L4"/>
  <c r="L5"/>
  <c r="L6"/>
  <c r="L7"/>
  <c r="L9"/>
  <c r="L10"/>
  <c r="L11"/>
  <c r="L12"/>
  <c r="L13"/>
  <c r="L14"/>
  <c r="L15"/>
  <c r="L3"/>
  <c r="J4"/>
  <c r="J5"/>
  <c r="J6"/>
  <c r="J7"/>
  <c r="J9"/>
  <c r="J10"/>
  <c r="J11"/>
  <c r="J12"/>
  <c r="J13"/>
  <c r="J14"/>
  <c r="J15"/>
  <c r="J3"/>
  <c r="I4"/>
  <c r="I5"/>
  <c r="I6"/>
  <c r="I7"/>
  <c r="I9"/>
  <c r="I10"/>
  <c r="I11"/>
  <c r="I12"/>
  <c r="I13"/>
  <c r="I14"/>
  <c r="I15"/>
  <c r="I3"/>
  <c r="F4"/>
  <c r="F5"/>
  <c r="F6"/>
  <c r="F7"/>
  <c r="F9"/>
  <c r="F10"/>
  <c r="F11"/>
  <c r="F12"/>
  <c r="F13"/>
  <c r="F14"/>
  <c r="F15"/>
  <c r="F3"/>
  <c r="H4"/>
  <c r="H5"/>
  <c r="H6"/>
  <c r="H7"/>
  <c r="H9"/>
  <c r="H10"/>
  <c r="H11"/>
  <c r="H12"/>
  <c r="H13"/>
  <c r="H14"/>
  <c r="H15"/>
  <c r="H3"/>
  <c r="E4"/>
  <c r="E5"/>
  <c r="E6"/>
  <c r="E7"/>
  <c r="E9"/>
  <c r="E10"/>
  <c r="E11"/>
  <c r="E12"/>
  <c r="E13"/>
  <c r="E14"/>
  <c r="E15"/>
  <c r="E3"/>
  <c r="D4"/>
  <c r="D5"/>
  <c r="D6"/>
  <c r="D7"/>
  <c r="D9"/>
  <c r="D10"/>
  <c r="D11"/>
  <c r="D12"/>
  <c r="D13"/>
  <c r="D14"/>
  <c r="D15"/>
  <c r="D3"/>
  <c r="S4"/>
  <c r="S5"/>
  <c r="S6"/>
  <c r="S7"/>
  <c r="S9"/>
  <c r="S10"/>
  <c r="S11"/>
  <c r="S12"/>
  <c r="S13"/>
  <c r="S14"/>
  <c r="S15"/>
  <c r="S3"/>
  <c r="O4"/>
  <c r="O5"/>
  <c r="O6"/>
  <c r="O7"/>
  <c r="O9"/>
  <c r="O10"/>
  <c r="O11"/>
  <c r="O12"/>
  <c r="O13"/>
  <c r="O14"/>
  <c r="O15"/>
  <c r="O3"/>
  <c r="K4"/>
  <c r="K5"/>
  <c r="K6"/>
  <c r="K7"/>
  <c r="K9"/>
  <c r="K10"/>
  <c r="K11"/>
  <c r="K12"/>
  <c r="K13"/>
  <c r="K14"/>
  <c r="K15"/>
  <c r="K3"/>
  <c r="G4"/>
  <c r="G5"/>
  <c r="G6"/>
  <c r="G7"/>
  <c r="G9"/>
  <c r="G10"/>
  <c r="G11"/>
  <c r="G12"/>
  <c r="G13"/>
  <c r="G14"/>
  <c r="G15"/>
  <c r="G3"/>
  <c r="C4"/>
  <c r="C5"/>
  <c r="C6"/>
  <c r="C7"/>
  <c r="C9"/>
  <c r="C10"/>
  <c r="C11"/>
  <c r="C12"/>
  <c r="C13"/>
  <c r="C14"/>
  <c r="C15"/>
  <c r="C3"/>
  <c r="X3"/>
  <c r="Y3"/>
  <c r="Z3"/>
  <c r="X4"/>
  <c r="Y4"/>
  <c r="Z4"/>
  <c r="X5"/>
  <c r="Y5"/>
  <c r="Z5"/>
  <c r="X6"/>
  <c r="Y6"/>
  <c r="Z6"/>
  <c r="X7"/>
  <c r="Y7"/>
  <c r="Z7"/>
  <c r="X9"/>
  <c r="Y9"/>
  <c r="Z9"/>
  <c r="X10"/>
  <c r="Y10"/>
  <c r="Z10"/>
  <c r="X11"/>
  <c r="Y11"/>
  <c r="Z11"/>
  <c r="X12"/>
  <c r="Y12"/>
  <c r="Z12"/>
  <c r="X13"/>
  <c r="Y13"/>
  <c r="Z13"/>
  <c r="X14"/>
  <c r="Y14"/>
  <c r="Z14"/>
  <c r="X15"/>
  <c r="Y15"/>
  <c r="Z15"/>
  <c r="W4"/>
  <c r="W5"/>
  <c r="W6"/>
  <c r="W7"/>
  <c r="W9"/>
  <c r="W10"/>
  <c r="W11"/>
  <c r="W12"/>
  <c r="W13"/>
  <c r="W14"/>
  <c r="W15"/>
  <c r="W3"/>
  <c r="AA3"/>
  <c r="AA4"/>
  <c r="AA5"/>
  <c r="AA6"/>
  <c r="AA7"/>
  <c r="AA9"/>
  <c r="AA10"/>
  <c r="AA11"/>
  <c r="AA12"/>
  <c r="AA13"/>
  <c r="AA14"/>
  <c r="AA15"/>
  <c r="X2"/>
  <c r="Y2"/>
  <c r="Z2"/>
</calcChain>
</file>

<file path=xl/sharedStrings.xml><?xml version="1.0" encoding="utf-8"?>
<sst xmlns="http://schemas.openxmlformats.org/spreadsheetml/2006/main" count="509" uniqueCount="168">
  <si>
    <t>total average</t>
  </si>
  <si>
    <t>outstanding chapter Y,N, HM</t>
  </si>
  <si>
    <t>Chapter Name (School)</t>
  </si>
  <si>
    <t>Special Funding ideas - notes to share</t>
  </si>
  <si>
    <r>
      <t xml:space="preserve">Part 5 - Freestyle
</t>
    </r>
    <r>
      <rPr>
        <b/>
        <i/>
        <sz val="10"/>
        <color indexed="8"/>
        <rFont val="Calibri"/>
        <family val="2"/>
      </rPr>
      <t>Other efforts to further SPS Purpose and Mission</t>
    </r>
    <r>
      <rPr>
        <b/>
        <sz val="10"/>
        <color indexed="8"/>
        <rFont val="Calibri"/>
        <family val="2"/>
      </rPr>
      <t xml:space="preserve">
</t>
    </r>
    <r>
      <rPr>
        <b/>
        <sz val="10"/>
        <color rgb="FFFF0000"/>
        <rFont val="Calibri"/>
        <family val="2"/>
      </rPr>
      <t>(0 to 5) double weight</t>
    </r>
  </si>
  <si>
    <r>
      <t xml:space="preserve">Part4 - Interactions with the off-campus public community 
</t>
    </r>
    <r>
      <rPr>
        <b/>
        <sz val="10"/>
        <color rgb="FFFF0000"/>
        <rFont val="Calibri"/>
        <family val="2"/>
      </rPr>
      <t>(0 to 5)</t>
    </r>
  </si>
  <si>
    <r>
      <t xml:space="preserve">Part 3 - Interactions with SPS National Programs
</t>
    </r>
    <r>
      <rPr>
        <b/>
        <sz val="10"/>
        <color rgb="FFFF0000"/>
        <rFont val="Calibri"/>
        <family val="2"/>
      </rPr>
      <t>(0 to 5)</t>
    </r>
  </si>
  <si>
    <r>
      <t xml:space="preserve">Part 2 - Interactions with professional physics community
</t>
    </r>
    <r>
      <rPr>
        <b/>
        <sz val="10"/>
        <color rgb="FFFF0000"/>
        <rFont val="Calibri"/>
        <family val="2"/>
      </rPr>
      <t>(0 to 5)</t>
    </r>
  </si>
  <si>
    <r>
      <t xml:space="preserve">Part 1 -Interactions with campus community
</t>
    </r>
    <r>
      <rPr>
        <b/>
        <sz val="10"/>
        <color rgb="FFFF0000"/>
        <rFont val="Calibri"/>
        <family val="2"/>
      </rPr>
      <t>(0 to 5)</t>
    </r>
  </si>
  <si>
    <r>
      <t xml:space="preserve">Total Scores
</t>
    </r>
    <r>
      <rPr>
        <b/>
        <sz val="10"/>
        <color rgb="FFFF0000"/>
        <rFont val="Calibri"/>
        <family val="2"/>
      </rPr>
      <t>(30 max)</t>
    </r>
  </si>
  <si>
    <t>Outstanding chapter? Y,N, HM</t>
  </si>
  <si>
    <t>Postive Feedback - Strengths 
(complete sentences)</t>
  </si>
  <si>
    <t>Ideas for mprovement
(complete sentences)</t>
  </si>
  <si>
    <t>Criteria 1</t>
  </si>
  <si>
    <t>Criteria 2</t>
  </si>
  <si>
    <t>Criteria 3</t>
  </si>
  <si>
    <t>Criteria 4</t>
  </si>
  <si>
    <t>Criteria 5</t>
  </si>
  <si>
    <t>AZC-5</t>
  </si>
  <si>
    <t>ZC-5</t>
  </si>
  <si>
    <t>AZC-13</t>
  </si>
  <si>
    <t>ZC-13</t>
  </si>
  <si>
    <t>College Of Charleston</t>
  </si>
  <si>
    <t>Davidson College</t>
  </si>
  <si>
    <t>Duke University</t>
  </si>
  <si>
    <t>Guilford College</t>
  </si>
  <si>
    <t>University of North Carolina Asheville</t>
  </si>
  <si>
    <t>Z5</t>
  </si>
  <si>
    <t>Abilene Christian University</t>
  </si>
  <si>
    <t>Angelo State University</t>
  </si>
  <si>
    <t>Houston Baptist University</t>
  </si>
  <si>
    <t>Lamar University</t>
  </si>
  <si>
    <t>Stephen F. Austin State University</t>
  </si>
  <si>
    <t>Tarleton State University</t>
  </si>
  <si>
    <t>Texas Lutheran University</t>
  </si>
  <si>
    <t>Texas State University</t>
  </si>
  <si>
    <t>Texas Tech University</t>
  </si>
  <si>
    <t>The University of Texas at Dallas</t>
  </si>
  <si>
    <t>University of Houston</t>
  </si>
  <si>
    <t>University of Texas at Arlington</t>
  </si>
  <si>
    <t>University of Texas at Austin</t>
  </si>
  <si>
    <t>University of Texas at Brownsville</t>
  </si>
  <si>
    <t>University of Texas at El Paso</t>
  </si>
  <si>
    <t>University of Texas at San Antonio</t>
  </si>
  <si>
    <t>Z13</t>
  </si>
  <si>
    <t>Teaching Super Saturday classes (for a fee)</t>
  </si>
  <si>
    <t>HM</t>
  </si>
  <si>
    <t>Y</t>
  </si>
  <si>
    <t>Use the SPS report template in the future.</t>
  </si>
  <si>
    <t>N</t>
  </si>
  <si>
    <t>Not all photos had captions.</t>
  </si>
  <si>
    <t>You do lots of outreach.</t>
  </si>
  <si>
    <t>You might try movie and game nights.</t>
  </si>
  <si>
    <t>SPS is funded by selling lab manuals.</t>
  </si>
  <si>
    <t>You hosted a Texas section meeting.</t>
  </si>
  <si>
    <t>SPS is funded by charging for lab reviews.</t>
  </si>
  <si>
    <t>I am very impressed with the comeraderie fostered in your SPS chapter.  This is a big strength, keep it going.</t>
  </si>
  <si>
    <t>You might consider applying for a Marsh White or other award to help you spread the fun of science to other students on your campus. Don't let being small hold you back!</t>
  </si>
  <si>
    <t>Your work to spread science knowledge and fun throughout your student body is impressive! The Physics Haunted Hall and your dry ice explosion look like a blast.</t>
  </si>
  <si>
    <t>Consider applying for Marsh White or other awards from the National SPS office to bolster funding for events to benefit your campus or the general public.</t>
  </si>
  <si>
    <t>You have a nice website setup for easy communication with your chapter.</t>
  </si>
  <si>
    <t>You might consider apply for an outreack Sock from SPS national to use in your outreach activities.</t>
  </si>
  <si>
    <t>Great work with the after school programs!  They look like tons of fun.</t>
  </si>
  <si>
    <t>Your students might want to consider applying for an SPS Reporter award to help fund trips to conferences.</t>
  </si>
  <si>
    <t>I am very impressed with your outreach to elementary and middle school students!  The events you put on sound fun and inspiring.</t>
  </si>
  <si>
    <t>You might think of adding some on-campus outreach activities to your non-science peers.  Everyone loves a liquid nitrogen cloud in the quad…</t>
  </si>
  <si>
    <t>University sponsored SuperSaturday events</t>
  </si>
  <si>
    <t>You might want to encourage students to apply for SPS scholarships.</t>
  </si>
  <si>
    <t>Sponsorship of outreach activities by local business</t>
  </si>
  <si>
    <t>Wow! You definitely set the bar for having such a great chapter we can all learn from.  Thank you for sharing everything you have done!</t>
  </si>
  <si>
    <t>Printing and selling lab manuals.</t>
  </si>
  <si>
    <t>Great job bringing in inspirational and informative speakers!</t>
  </si>
  <si>
    <t>You might consider encouraging your members to apply for SPS scholarships.</t>
  </si>
  <si>
    <t>I really enjoyed reading about your outreach efforts! Keep up the good work.</t>
  </si>
  <si>
    <t>You might think of applying for an outreach sock or a future faces of physics grant to help expand your outreach efforts even more.</t>
  </si>
  <si>
    <t>It sounds like you have an excellent community in your chapter.  I especially appreciate the strong national membership that you have!</t>
  </si>
  <si>
    <t>You may want to encourage participation from non-physics majors by doing some on-campus outreach to remind everyone how fun science is.</t>
  </si>
  <si>
    <t>Thank you for hosting a great zone meeting! Everyone enjoyed themselves thouroughly.</t>
  </si>
  <si>
    <t>You might consider applying for an outreach sock or future faces of physics award to help with your outreach ideas.</t>
  </si>
  <si>
    <t>Great job applying for scholarships.  I also appreciate the commeraderie you foster in your chapter.  Keep it up.</t>
  </si>
  <si>
    <t>You might consider applying for a Marsh White award to work on a project that could draw in some of the engineering students.</t>
  </si>
  <si>
    <t>I am very encouraged to see the progress your chapter is making in revitalizing itself over the past few years!  I think the hardest thing to do is to overcome the inertia and actually start things.  You seem to be doing that, and I am excited to see what the future holds for Texas State SPS.</t>
  </si>
  <si>
    <t>You might consider adding some fun, short demonstrations to your weekly meetings to help attract more students.</t>
  </si>
  <si>
    <t>Thank you for hosting a great zone meeting.  You have done a great job taking your chapter to see the history of physics!</t>
  </si>
  <si>
    <t>You might think of applying for an outreach sock to give you some ready-made activities to share.</t>
  </si>
  <si>
    <t>Charge for tutoring</t>
  </si>
  <si>
    <t>Great job with the Marsh White Award!  What a cool project.</t>
  </si>
  <si>
    <t xml:space="preserve">Consider meeting a little more often and maybe do some short demos to attract more members.  </t>
  </si>
  <si>
    <t>Great outreach effort! The cardboard canoe races look like fun.</t>
  </si>
  <si>
    <t>Consider applying for a Future Faces of Physics award to augment your outreach more, or encourage your members to apply for SPS scholarships.</t>
  </si>
  <si>
    <t>I like your idea of taking your demos to the dorms.  Very cool!</t>
  </si>
  <si>
    <t>You might think about applying for a SOCK Kit as you begin to expand your outreach.</t>
  </si>
  <si>
    <t>Selling exam reviews</t>
  </si>
  <si>
    <t>Wow! What a great job with so many amazing events!  I am very impressed with how you all have put so many things together.  I also really liked the valentine.  Most of all, I applaud your attitude of service to the community and am confident that as you continue to grow and inovate you will reach farther from home to spread the good words and numbers of physics.</t>
  </si>
  <si>
    <t>You may want to check out the SPS national web page for outreach kor project awards that you can use as seed money to ask for more resources from other places.</t>
  </si>
  <si>
    <t>Valentine sales</t>
  </si>
  <si>
    <t>I think that it is great that you set goals and keep track of where you are with those.  You also do an amazing job with outreach!</t>
  </si>
  <si>
    <t>You might try applying for a future faces of physics award to help with your outreach program.  It might let you divert some funds to other things.</t>
  </si>
  <si>
    <t>You do some really great outreach events.  Keep up the good work!</t>
  </si>
  <si>
    <t>You might apply for a SOCK Kit or the Future Faces of Physics award to help augment your outreach and become more active in the national organization.</t>
  </si>
  <si>
    <t>A store for snacks and beverages.</t>
  </si>
  <si>
    <t>Your work to reach out to enrich the lives of your campus community is excellent!</t>
  </si>
  <si>
    <t>You might consider applying for a future faces of physics award to help boost your outreach efforts.</t>
  </si>
  <si>
    <t>You guys have a really impressive number of poster presentations!</t>
  </si>
  <si>
    <t>Consider extending your off-campus outreach programs</t>
  </si>
  <si>
    <t>Good variety of outreach events</t>
  </si>
  <si>
    <t>Try including some fund raising for future events/PhysCon</t>
  </si>
  <si>
    <t>Please use template next time!</t>
  </si>
  <si>
    <t>Consider asking your AZC/ZC for some fundraising ideas</t>
  </si>
  <si>
    <t>Great Outreach especially for such a small school</t>
  </si>
  <si>
    <t xml:space="preserve">You guys have really great outreach programs for the elementary schools in your area! I loved the photos of the demos that  you did. </t>
  </si>
  <si>
    <t>Please include photo captions in your next chapter report!</t>
  </si>
  <si>
    <t>Wow, really impressive chapter all around! Keep up the good work!</t>
  </si>
  <si>
    <t>Keep up the great work- you're a very involved chapter!</t>
  </si>
  <si>
    <t>Please follow the chapter report template next time- we'd love to hear about your outreach activities</t>
  </si>
  <si>
    <t>Thanks for hosting a zone meeting!!</t>
  </si>
  <si>
    <t>I like that you guys just hang out and play wii together- nice sense of a physics community</t>
  </si>
  <si>
    <t>Physics Can roll</t>
  </si>
  <si>
    <t>selling lab manuals</t>
  </si>
  <si>
    <t>Great work applying for SPS awards! Please continue to apply!</t>
  </si>
  <si>
    <t>Great job with outreach- keep up the good work!</t>
  </si>
  <si>
    <t xml:space="preserve">Really cool idea with the valentine thing. </t>
  </si>
  <si>
    <t>Great job with your on-campus outreach</t>
  </si>
  <si>
    <t xml:space="preserve">We're so glad that you are re-vamping your SPS chapter after a few slow years. </t>
  </si>
  <si>
    <t>Monthly astronomy nights are a great outreach project and take a lot of commitment and time</t>
  </si>
  <si>
    <t>Should apply for travel awards from national office. Work on getting more SPS members to join national.</t>
  </si>
  <si>
    <t>Moving to the new officer positions sounds like a great way to improve efficiency.</t>
  </si>
  <si>
    <t>More local members need to join national.</t>
  </si>
  <si>
    <t>The daily science fact/joke is great.</t>
  </si>
  <si>
    <t>Should work on more clearly communicating vision and activity of local chapter</t>
  </si>
  <si>
    <t>The local meeting presentations give members a great way to practice presenting research.</t>
  </si>
  <si>
    <t>Should attend zone meetings and present research.</t>
  </si>
  <si>
    <t>The outreach coordinator position sounds like a great way to make sure outreach happens. The number of student presentations at conferences is very impressive.</t>
  </si>
  <si>
    <t>Meetings could be held more frequently. Try to plan more social activities. Apply for travel awards.</t>
  </si>
  <si>
    <t>Frequent meetings and officer meetings are great for keeping the wheels turning. Freshman Rep position can be a great way to recruit and retain new physics/engineering students.</t>
  </si>
  <si>
    <t>A lot of student presentations but SPS could work on professional development by providing a venue for students to do practice talks.</t>
  </si>
  <si>
    <t>Sponsorships by local businesses.</t>
  </si>
  <si>
    <t xml:space="preserve">This is a model for what an outstanding chapter looks like. </t>
  </si>
  <si>
    <t>There is emphasis placed on grad school information sessions, but no sessions for jobs.</t>
  </si>
  <si>
    <t>The information sessions about jobs/grad schools are great.</t>
  </si>
  <si>
    <t>There is so much research being conducted but you're not sharing it with the public. Engage the public and talk about the research.</t>
  </si>
  <si>
    <t>Excellent work on being involved on campus and with the professional community. The alumni contact list is a fantastic way to develop networking and education oppurtunities. It is great how all of your members are also members of national.</t>
  </si>
  <si>
    <t>If not already a part of it, you should be involved with Student Government. Most schools have funding for student groups if you apply for it.</t>
  </si>
  <si>
    <t>This group has excellent outreach activities. Partnering with the girl scouts to deliver cookies is a great way to show people that physicists are real people.</t>
  </si>
  <si>
    <t>Work on meeting more frequently as a chapter, apply for national awards (Blake Lily), and get connected to professional organizations/alumni.</t>
  </si>
  <si>
    <t>The comic-con booth is a unique outreach activity. Hosting a zone meeting is a great way to boost SPS in the zone.</t>
  </si>
  <si>
    <t>Chapter needs to interact with national. Report also needs more details.</t>
  </si>
  <si>
    <t>Partnering with the robotics team sounds like a great outreach project. There is a lot of potential to grow.</t>
  </si>
  <si>
    <t>Need to work on recruitment, inparticular, recruitment of engineers.</t>
  </si>
  <si>
    <t>The creation of a student lounge and student help center is a great way to boost community.</t>
  </si>
  <si>
    <t>Members need to join national. You have to engage the off campus community through outreach.</t>
  </si>
  <si>
    <t>The seeds are planted and there is a lot of potential to grow here. Hosting a zone meeting demonstrates a clear commitment to growing the chapter.</t>
  </si>
  <si>
    <t>Recruitment is big for this chapter. They need to connect to the physics majors at their school to increase the size of the organization. Once the size is up, there will be more people available to lead outreach and social events.</t>
  </si>
  <si>
    <t xml:space="preserve">Getting involved in the homecoming parade was a great way to boost the visibility of SPS on campus. </t>
  </si>
  <si>
    <t>Meetings are too infrequent. The outreach efforts have a lot of room to expand.</t>
  </si>
  <si>
    <t>This group has done a great job of living out the SPS commitment to diversity, especially in the recruitment of women to STEM fields.</t>
  </si>
  <si>
    <t>Work on better improving relationship with national so that you can take advantage of all it has to offer. Meetings could be held more frequently and try planning more social activities.</t>
  </si>
  <si>
    <t xml:space="preserve">Having such a large number of SPS members doing research is amazing. </t>
  </si>
  <si>
    <t>SPS should be helping to provide platforms for these research students to present research and engage the public.</t>
  </si>
  <si>
    <t>This group is very active at the local level and I expect their chapter to be an outstanding chapter very soon.</t>
  </si>
  <si>
    <t xml:space="preserve">Get involved with national. </t>
  </si>
  <si>
    <t>This chapter's personality came through in the report. I love how they have taken advantage of being near the beach to host beach events.</t>
  </si>
  <si>
    <t>Improve relationship with national.</t>
  </si>
  <si>
    <t>They are doing a great job of recruiting high school students to physics.</t>
  </si>
  <si>
    <t>Local communication is key and can be improved. Get involved with national.</t>
  </si>
  <si>
    <t>Fantastic chapter. The only area which can really be improved upon is the chapter's relationship with national.</t>
  </si>
  <si>
    <t>Try applying for national awards and scholarships.</t>
  </si>
  <si>
    <t>T-Shirt sales</t>
  </si>
</sst>
</file>

<file path=xl/styles.xml><?xml version="1.0" encoding="utf-8"?>
<styleSheet xmlns="http://schemas.openxmlformats.org/spreadsheetml/2006/main">
  <numFmts count="1">
    <numFmt numFmtId="164" formatCode="0.0"/>
  </numFmts>
  <fonts count="13">
    <font>
      <sz val="12"/>
      <color indexed="8"/>
      <name val="Calibri"/>
      <family val="2"/>
    </font>
    <font>
      <sz val="12"/>
      <color indexed="8"/>
      <name val="Calibri"/>
      <family val="2"/>
    </font>
    <font>
      <b/>
      <sz val="11"/>
      <color indexed="8"/>
      <name val="Calibri"/>
      <family val="2"/>
    </font>
    <font>
      <b/>
      <sz val="12"/>
      <color indexed="8"/>
      <name val="Calibri"/>
      <family val="2"/>
    </font>
    <font>
      <b/>
      <sz val="10"/>
      <color indexed="8"/>
      <name val="Calibri"/>
      <family val="2"/>
    </font>
    <font>
      <sz val="12"/>
      <color indexed="8"/>
      <name val="Arial"/>
      <family val="2"/>
    </font>
    <font>
      <sz val="12"/>
      <color theme="1"/>
      <name val="Calibri"/>
      <family val="2"/>
      <scheme val="minor"/>
    </font>
    <font>
      <b/>
      <i/>
      <sz val="10"/>
      <color indexed="8"/>
      <name val="Calibri"/>
      <family val="2"/>
    </font>
    <font>
      <b/>
      <sz val="10"/>
      <color rgb="FFFF0000"/>
      <name val="Calibri"/>
      <family val="2"/>
    </font>
    <font>
      <b/>
      <sz val="12"/>
      <color indexed="8"/>
      <name val="Arial"/>
      <family val="2"/>
    </font>
    <font>
      <u/>
      <sz val="12"/>
      <color theme="10"/>
      <name val="Calibri"/>
      <family val="2"/>
    </font>
    <font>
      <u/>
      <sz val="12"/>
      <color theme="11"/>
      <name val="Calibri"/>
      <family val="2"/>
    </font>
    <font>
      <sz val="12"/>
      <color rgb="FFFF0000"/>
      <name val="Calibri"/>
      <family val="2"/>
    </font>
  </fonts>
  <fills count="20">
    <fill>
      <patternFill patternType="none"/>
    </fill>
    <fill>
      <patternFill patternType="gray125"/>
    </fill>
    <fill>
      <patternFill patternType="solid">
        <fgColor indexed="47"/>
        <bgColor indexed="22"/>
      </patternFill>
    </fill>
    <fill>
      <patternFill patternType="solid">
        <fgColor rgb="FFFFFF00"/>
        <bgColor indexed="22"/>
      </patternFill>
    </fill>
    <fill>
      <patternFill patternType="solid">
        <fgColor theme="0"/>
        <bgColor indexed="22"/>
      </patternFill>
    </fill>
    <fill>
      <patternFill patternType="solid">
        <fgColor theme="0"/>
        <bgColor indexed="64"/>
      </patternFill>
    </fill>
    <fill>
      <patternFill patternType="solid">
        <fgColor rgb="FFFFFFCC"/>
        <bgColor indexed="64"/>
      </patternFill>
    </fill>
    <fill>
      <patternFill patternType="solid">
        <fgColor rgb="FFFFFFCC"/>
        <bgColor indexed="22"/>
      </patternFill>
    </fill>
    <fill>
      <patternFill patternType="solid">
        <fgColor rgb="FFDDEBFF"/>
        <bgColor indexed="64"/>
      </patternFill>
    </fill>
    <fill>
      <patternFill patternType="solid">
        <fgColor rgb="FFDDEBFF"/>
        <bgColor indexed="22"/>
      </patternFill>
    </fill>
    <fill>
      <patternFill patternType="solid">
        <fgColor rgb="FFFFFF00"/>
        <bgColor indexed="64"/>
      </patternFill>
    </fill>
    <fill>
      <patternFill patternType="solid">
        <fgColor rgb="FFC9FFC9"/>
        <bgColor indexed="64"/>
      </patternFill>
    </fill>
    <fill>
      <patternFill patternType="solid">
        <fgColor rgb="FFC9FFC9"/>
        <bgColor indexed="22"/>
      </patternFill>
    </fill>
    <fill>
      <patternFill patternType="solid">
        <fgColor theme="8"/>
        <bgColor indexed="64"/>
      </patternFill>
    </fill>
    <fill>
      <patternFill patternType="solid">
        <fgColor theme="8"/>
        <bgColor indexed="22"/>
      </patternFill>
    </fill>
    <fill>
      <patternFill patternType="solid">
        <fgColor theme="8" tint="0.59999389629810485"/>
        <bgColor indexed="64"/>
      </patternFill>
    </fill>
    <fill>
      <patternFill patternType="solid">
        <fgColor theme="8" tint="0.59999389629810485"/>
        <bgColor indexed="22"/>
      </patternFill>
    </fill>
    <fill>
      <patternFill patternType="solid">
        <fgColor theme="7" tint="0.59999389629810485"/>
        <bgColor indexed="64"/>
      </patternFill>
    </fill>
    <fill>
      <patternFill patternType="solid">
        <fgColor theme="1"/>
        <bgColor indexed="22"/>
      </patternFill>
    </fill>
    <fill>
      <patternFill patternType="solid">
        <fgColor theme="7" tint="0.59999389629810485"/>
        <bgColor indexed="22"/>
      </patternFill>
    </fill>
  </fills>
  <borders count="38">
    <border>
      <left/>
      <right/>
      <top/>
      <bottom/>
      <diagonal/>
    </border>
    <border>
      <left/>
      <right/>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bottom style="medium">
        <color indexed="8"/>
      </bottom>
      <diagonal/>
    </border>
    <border>
      <left style="medium">
        <color auto="1"/>
      </left>
      <right style="medium">
        <color auto="1"/>
      </right>
      <top style="medium">
        <color auto="1"/>
      </top>
      <bottom style="thin">
        <color indexed="8"/>
      </bottom>
      <diagonal/>
    </border>
    <border>
      <left style="medium">
        <color auto="1"/>
      </left>
      <right style="medium">
        <color auto="1"/>
      </right>
      <top/>
      <bottom style="thin">
        <color indexed="8"/>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8"/>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auto="1"/>
      </left>
      <right style="thin">
        <color indexed="8"/>
      </right>
      <top style="medium">
        <color auto="1"/>
      </top>
      <bottom style="thin">
        <color indexed="8"/>
      </bottom>
      <diagonal/>
    </border>
    <border>
      <left style="thin">
        <color auto="1"/>
      </left>
      <right/>
      <top style="thin">
        <color auto="1"/>
      </top>
      <bottom style="thin">
        <color auto="1"/>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right style="medium">
        <color indexed="8"/>
      </right>
      <top style="medium">
        <color indexed="8"/>
      </top>
      <bottom/>
      <diagonal/>
    </border>
    <border>
      <left/>
      <right/>
      <top style="medium">
        <color indexed="8"/>
      </top>
      <bottom style="medium">
        <color indexed="8"/>
      </bottom>
      <diagonal/>
    </border>
    <border>
      <left style="medium">
        <color auto="1"/>
      </left>
      <right/>
      <top style="medium">
        <color auto="1"/>
      </top>
      <bottom style="thin">
        <color indexed="8"/>
      </bottom>
      <diagonal/>
    </border>
    <border>
      <left style="medium">
        <color auto="1"/>
      </left>
      <right/>
      <top style="thin">
        <color indexed="8"/>
      </top>
      <bottom style="thin">
        <color indexed="8"/>
      </bottom>
      <diagonal/>
    </border>
    <border>
      <left/>
      <right style="medium">
        <color indexed="8"/>
      </right>
      <top/>
      <bottom style="medium">
        <color indexed="8"/>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top style="thin">
        <color auto="1"/>
      </top>
      <bottom style="thin">
        <color auto="1"/>
      </bottom>
      <diagonal/>
    </border>
    <border>
      <left style="medium">
        <color indexed="8"/>
      </left>
      <right style="medium">
        <color indexed="8"/>
      </right>
      <top/>
      <bottom/>
      <diagonal/>
    </border>
    <border>
      <left/>
      <right style="thin">
        <color indexed="8"/>
      </right>
      <top style="medium">
        <color indexed="8"/>
      </top>
      <bottom/>
      <diagonal/>
    </border>
    <border>
      <left style="medium">
        <color auto="1"/>
      </left>
      <right style="medium">
        <color auto="1"/>
      </right>
      <top style="medium">
        <color auto="1"/>
      </top>
      <bottom style="medium">
        <color indexed="8"/>
      </bottom>
      <diagonal/>
    </border>
    <border>
      <left style="medium">
        <color auto="1"/>
      </left>
      <right style="medium">
        <color auto="1"/>
      </right>
      <top style="medium">
        <color indexed="8"/>
      </top>
      <bottom style="medium">
        <color auto="1"/>
      </bottom>
      <diagonal/>
    </border>
    <border>
      <left style="thin">
        <color indexed="8"/>
      </left>
      <right/>
      <top style="medium">
        <color indexed="8"/>
      </top>
      <bottom/>
      <diagonal/>
    </border>
    <border>
      <left style="thin">
        <color indexed="8"/>
      </left>
      <right/>
      <top style="medium">
        <color auto="1"/>
      </top>
      <bottom style="thin">
        <color indexed="8"/>
      </bottom>
      <diagonal/>
    </border>
    <border>
      <left style="thin">
        <color indexed="64"/>
      </left>
      <right style="thin">
        <color indexed="64"/>
      </right>
      <top style="thin">
        <color indexed="64"/>
      </top>
      <bottom style="thin">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indexed="8"/>
      </right>
      <top style="thin">
        <color indexed="8"/>
      </top>
      <bottom style="thin">
        <color indexed="8"/>
      </bottom>
      <diagonal/>
    </border>
    <border>
      <left style="medium">
        <color auto="1"/>
      </left>
      <right/>
      <top style="thin">
        <color indexed="8"/>
      </top>
      <bottom style="thin">
        <color indexed="8"/>
      </bottom>
      <diagonal/>
    </border>
  </borders>
  <cellStyleXfs count="3">
    <xf numFmtId="0" fontId="0" fillId="0" borderId="0"/>
    <xf numFmtId="0" fontId="10" fillId="0" borderId="0" applyNumberFormat="0" applyFill="0" applyBorder="0" applyAlignment="0" applyProtection="0"/>
    <xf numFmtId="0" fontId="11" fillId="0" borderId="0" applyNumberFormat="0" applyFill="0" applyBorder="0" applyAlignment="0" applyProtection="0"/>
  </cellStyleXfs>
  <cellXfs count="96">
    <xf numFmtId="0" fontId="1" fillId="0" borderId="0" xfId="0" applyFont="1"/>
    <xf numFmtId="0" fontId="1" fillId="0" borderId="0" xfId="0" applyFont="1" applyBorder="1" applyProtection="1">
      <protection locked="0"/>
    </xf>
    <xf numFmtId="0" fontId="3" fillId="0" borderId="0" xfId="0" applyFont="1" applyBorder="1" applyProtection="1">
      <protection locked="0"/>
    </xf>
    <xf numFmtId="0" fontId="1" fillId="0" borderId="0" xfId="0" applyFont="1" applyBorder="1" applyAlignment="1" applyProtection="1">
      <alignment horizontal="center"/>
      <protection locked="0"/>
    </xf>
    <xf numFmtId="164" fontId="0" fillId="7" borderId="7" xfId="0" applyNumberFormat="1" applyFont="1" applyFill="1" applyBorder="1" applyAlignment="1" applyProtection="1">
      <alignment horizontal="center" vertical="center"/>
      <protection locked="0"/>
    </xf>
    <xf numFmtId="164" fontId="0" fillId="7" borderId="8" xfId="0" applyNumberFormat="1" applyFont="1" applyFill="1" applyBorder="1" applyAlignment="1" applyProtection="1">
      <alignment horizontal="center" vertical="center"/>
      <protection locked="0"/>
    </xf>
    <xf numFmtId="164" fontId="1" fillId="7" borderId="8" xfId="0" applyNumberFormat="1" applyFont="1" applyFill="1" applyBorder="1" applyAlignment="1" applyProtection="1">
      <alignment horizontal="center" vertical="center"/>
      <protection locked="0"/>
    </xf>
    <xf numFmtId="0" fontId="4" fillId="0" borderId="3" xfId="0" applyFont="1" applyBorder="1" applyAlignment="1" applyProtection="1">
      <alignment horizontal="center" wrapText="1"/>
    </xf>
    <xf numFmtId="0" fontId="4" fillId="0" borderId="5" xfId="0" applyFont="1" applyBorder="1" applyAlignment="1" applyProtection="1">
      <alignment horizontal="center" vertical="center" wrapText="1"/>
    </xf>
    <xf numFmtId="0" fontId="3" fillId="0" borderId="19" xfId="0" applyFont="1" applyBorder="1" applyAlignment="1" applyProtection="1">
      <alignment horizontal="center" vertical="center" wrapText="1"/>
    </xf>
    <xf numFmtId="0" fontId="4" fillId="8" borderId="11" xfId="0" applyFont="1" applyFill="1" applyBorder="1" applyAlignment="1" applyProtection="1">
      <alignment horizontal="center" wrapText="1"/>
    </xf>
    <xf numFmtId="0" fontId="4" fillId="0" borderId="20" xfId="0" applyFont="1" applyBorder="1" applyAlignment="1" applyProtection="1">
      <alignment horizontal="center" wrapText="1"/>
    </xf>
    <xf numFmtId="0" fontId="4" fillId="6" borderId="28" xfId="0" applyFont="1" applyFill="1" applyBorder="1" applyAlignment="1" applyProtection="1">
      <alignment horizontal="center" wrapText="1"/>
    </xf>
    <xf numFmtId="0" fontId="1" fillId="0" borderId="0" xfId="0" applyFont="1" applyBorder="1" applyProtection="1">
      <protection locked="0"/>
    </xf>
    <xf numFmtId="0" fontId="1" fillId="0" borderId="0" xfId="0" applyFont="1" applyBorder="1" applyProtection="1">
      <protection locked="0"/>
    </xf>
    <xf numFmtId="0" fontId="1" fillId="0" borderId="0" xfId="0" applyFont="1" applyBorder="1" applyAlignment="1" applyProtection="1">
      <alignment horizontal="center"/>
      <protection locked="0"/>
    </xf>
    <xf numFmtId="164" fontId="0" fillId="7" borderId="7" xfId="0" applyNumberFormat="1" applyFont="1" applyFill="1" applyBorder="1" applyAlignment="1" applyProtection="1">
      <alignment horizontal="center" vertical="center"/>
      <protection locked="0"/>
    </xf>
    <xf numFmtId="164" fontId="0" fillId="7" borderId="8" xfId="0" applyNumberFormat="1" applyFont="1" applyFill="1" applyBorder="1" applyAlignment="1" applyProtection="1">
      <alignment horizontal="center" vertical="center"/>
      <protection locked="0"/>
    </xf>
    <xf numFmtId="164" fontId="1" fillId="7" borderId="8" xfId="0" applyNumberFormat="1" applyFont="1" applyFill="1" applyBorder="1" applyAlignment="1" applyProtection="1">
      <alignment horizontal="center" vertical="center"/>
      <protection locked="0"/>
    </xf>
    <xf numFmtId="0" fontId="4" fillId="0" borderId="3" xfId="0" applyFont="1" applyBorder="1" applyAlignment="1" applyProtection="1">
      <alignment horizontal="center" wrapText="1"/>
    </xf>
    <xf numFmtId="0" fontId="4" fillId="0" borderId="5" xfId="0" applyFont="1" applyBorder="1" applyAlignment="1" applyProtection="1">
      <alignment horizontal="center" vertical="center" wrapText="1"/>
    </xf>
    <xf numFmtId="0" fontId="3" fillId="0" borderId="19" xfId="0" applyFont="1" applyBorder="1" applyAlignment="1" applyProtection="1">
      <alignment horizontal="center" vertical="center" wrapText="1"/>
    </xf>
    <xf numFmtId="0" fontId="4" fillId="8" borderId="11" xfId="0" applyFont="1" applyFill="1" applyBorder="1" applyAlignment="1" applyProtection="1">
      <alignment horizontal="center" wrapText="1"/>
    </xf>
    <xf numFmtId="0" fontId="4" fillId="0" borderId="20" xfId="0" applyFont="1" applyBorder="1" applyAlignment="1" applyProtection="1">
      <alignment horizontal="center" wrapText="1"/>
    </xf>
    <xf numFmtId="0" fontId="4" fillId="6" borderId="28" xfId="0" applyFont="1" applyFill="1" applyBorder="1" applyAlignment="1" applyProtection="1">
      <alignment horizontal="center" wrapText="1"/>
    </xf>
    <xf numFmtId="0" fontId="4" fillId="13" borderId="12" xfId="0" applyFont="1" applyFill="1" applyBorder="1" applyAlignment="1" applyProtection="1">
      <alignment horizontal="center" wrapText="1"/>
    </xf>
    <xf numFmtId="0" fontId="4" fillId="13" borderId="13" xfId="0" applyFont="1" applyFill="1" applyBorder="1" applyAlignment="1" applyProtection="1">
      <alignment horizontal="center" wrapText="1"/>
    </xf>
    <xf numFmtId="164" fontId="9" fillId="14" borderId="14" xfId="0" applyNumberFormat="1" applyFont="1" applyFill="1" applyBorder="1" applyAlignment="1" applyProtection="1">
      <alignment horizontal="center" vertical="center"/>
    </xf>
    <xf numFmtId="0" fontId="1" fillId="4" borderId="26" xfId="0" applyFont="1" applyFill="1" applyBorder="1" applyProtection="1">
      <protection locked="0"/>
    </xf>
    <xf numFmtId="0" fontId="6" fillId="5" borderId="26" xfId="0" applyFont="1" applyFill="1" applyBorder="1" applyProtection="1">
      <protection locked="0"/>
    </xf>
    <xf numFmtId="0" fontId="0" fillId="15" borderId="33" xfId="0" applyFont="1" applyFill="1" applyBorder="1" applyProtection="1">
      <protection locked="0"/>
    </xf>
    <xf numFmtId="0" fontId="0" fillId="16" borderId="15" xfId="0" applyFont="1" applyFill="1" applyBorder="1" applyProtection="1">
      <protection locked="0"/>
    </xf>
    <xf numFmtId="0" fontId="6" fillId="15" borderId="15" xfId="0" applyFont="1" applyFill="1" applyBorder="1" applyProtection="1">
      <protection locked="0"/>
    </xf>
    <xf numFmtId="164" fontId="5" fillId="4" borderId="24" xfId="0" applyNumberFormat="1" applyFont="1" applyFill="1" applyBorder="1" applyAlignment="1" applyProtection="1">
      <alignment horizontal="center" vertical="center"/>
      <protection locked="0"/>
    </xf>
    <xf numFmtId="164" fontId="5" fillId="4" borderId="25" xfId="0" applyNumberFormat="1" applyFont="1" applyFill="1" applyBorder="1" applyAlignment="1" applyProtection="1">
      <alignment horizontal="center" vertical="center"/>
      <protection locked="0"/>
    </xf>
    <xf numFmtId="164" fontId="5" fillId="4" borderId="9" xfId="0" applyNumberFormat="1" applyFont="1" applyFill="1" applyBorder="1" applyAlignment="1" applyProtection="1">
      <alignment horizontal="center" vertical="center"/>
      <protection locked="0"/>
    </xf>
    <xf numFmtId="164" fontId="5" fillId="4" borderId="10" xfId="0" applyNumberFormat="1" applyFont="1" applyFill="1" applyBorder="1" applyAlignment="1" applyProtection="1">
      <alignment horizontal="center" vertical="center"/>
      <protection locked="0"/>
    </xf>
    <xf numFmtId="164" fontId="5" fillId="4" borderId="34" xfId="0" applyNumberFormat="1" applyFont="1" applyFill="1" applyBorder="1" applyAlignment="1" applyProtection="1">
      <alignment horizontal="center" vertical="center"/>
      <protection locked="0"/>
    </xf>
    <xf numFmtId="164" fontId="5" fillId="4" borderId="35" xfId="0" applyNumberFormat="1" applyFont="1" applyFill="1" applyBorder="1" applyAlignment="1" applyProtection="1">
      <alignment horizontal="center" vertical="center"/>
      <protection locked="0"/>
    </xf>
    <xf numFmtId="164" fontId="1" fillId="4" borderId="9" xfId="0" applyNumberFormat="1" applyFont="1" applyFill="1" applyBorder="1" applyAlignment="1" applyProtection="1">
      <alignment horizontal="center" vertical="center"/>
      <protection locked="0"/>
    </xf>
    <xf numFmtId="164" fontId="1" fillId="4" borderId="10" xfId="0" applyNumberFormat="1" applyFont="1" applyFill="1" applyBorder="1" applyAlignment="1" applyProtection="1">
      <alignment horizontal="center" vertical="center"/>
      <protection locked="0"/>
    </xf>
    <xf numFmtId="0" fontId="1" fillId="4" borderId="26" xfId="0" applyFont="1" applyFill="1" applyBorder="1" applyProtection="1">
      <protection locked="0"/>
    </xf>
    <xf numFmtId="0" fontId="6" fillId="5" borderId="26" xfId="0" applyFont="1" applyFill="1" applyBorder="1" applyProtection="1">
      <protection locked="0"/>
    </xf>
    <xf numFmtId="164" fontId="1" fillId="7" borderId="8" xfId="0" applyNumberFormat="1" applyFont="1" applyFill="1" applyBorder="1" applyAlignment="1" applyProtection="1">
      <alignment horizontal="center" vertical="center"/>
      <protection locked="0"/>
    </xf>
    <xf numFmtId="0" fontId="0" fillId="17" borderId="33" xfId="0" applyFont="1" applyFill="1" applyBorder="1" applyProtection="1">
      <protection locked="0"/>
    </xf>
    <xf numFmtId="0" fontId="4" fillId="5" borderId="28" xfId="0" applyFont="1" applyFill="1" applyBorder="1" applyAlignment="1" applyProtection="1">
      <alignment horizontal="center" wrapText="1"/>
    </xf>
    <xf numFmtId="164" fontId="9" fillId="18" borderId="14" xfId="0" applyNumberFormat="1" applyFont="1" applyFill="1" applyBorder="1" applyAlignment="1" applyProtection="1">
      <alignment horizontal="center" vertical="center"/>
    </xf>
    <xf numFmtId="164" fontId="3" fillId="18" borderId="8" xfId="0" applyNumberFormat="1" applyFont="1" applyFill="1" applyBorder="1" applyAlignment="1" applyProtection="1">
      <alignment horizontal="center" vertical="center"/>
    </xf>
    <xf numFmtId="164" fontId="1" fillId="18" borderId="1" xfId="0" applyNumberFormat="1" applyFont="1" applyFill="1" applyBorder="1" applyAlignment="1" applyProtection="1">
      <alignment horizontal="center" vertical="center"/>
      <protection locked="0"/>
    </xf>
    <xf numFmtId="164" fontId="5" fillId="7" borderId="14" xfId="0" applyNumberFormat="1" applyFont="1" applyFill="1" applyBorder="1" applyAlignment="1" applyProtection="1">
      <alignment horizontal="center" vertical="center"/>
    </xf>
    <xf numFmtId="164" fontId="5" fillId="7" borderId="16" xfId="0" applyNumberFormat="1" applyFont="1" applyFill="1" applyBorder="1" applyAlignment="1" applyProtection="1">
      <alignment horizontal="center" vertical="center"/>
    </xf>
    <xf numFmtId="164" fontId="5" fillId="9" borderId="16" xfId="0" applyNumberFormat="1" applyFont="1" applyFill="1" applyBorder="1" applyAlignment="1" applyProtection="1">
      <alignment horizontal="center" vertical="center"/>
    </xf>
    <xf numFmtId="164" fontId="5" fillId="9" borderId="17" xfId="0" applyNumberFormat="1" applyFont="1" applyFill="1" applyBorder="1" applyAlignment="1" applyProtection="1">
      <alignment horizontal="center" vertical="center"/>
    </xf>
    <xf numFmtId="164" fontId="5" fillId="9" borderId="32" xfId="0" applyNumberFormat="1" applyFont="1" applyFill="1" applyBorder="1" applyAlignment="1" applyProtection="1">
      <alignment horizontal="center" vertical="center"/>
    </xf>
    <xf numFmtId="0" fontId="0" fillId="19" borderId="15" xfId="0" applyFont="1" applyFill="1" applyBorder="1" applyProtection="1">
      <protection locked="0"/>
    </xf>
    <xf numFmtId="164" fontId="5" fillId="19" borderId="18" xfId="0" applyNumberFormat="1" applyFont="1" applyFill="1" applyBorder="1" applyAlignment="1" applyProtection="1">
      <alignment horizontal="center"/>
      <protection locked="0"/>
    </xf>
    <xf numFmtId="164" fontId="5" fillId="19" borderId="22" xfId="0" applyNumberFormat="1" applyFont="1" applyFill="1" applyBorder="1" applyAlignment="1" applyProtection="1">
      <alignment horizontal="center"/>
      <protection locked="0"/>
    </xf>
    <xf numFmtId="164" fontId="5" fillId="16" borderId="22" xfId="0" applyNumberFormat="1" applyFont="1" applyFill="1" applyBorder="1" applyAlignment="1" applyProtection="1">
      <alignment horizontal="center"/>
      <protection locked="0"/>
    </xf>
    <xf numFmtId="164" fontId="5" fillId="16" borderId="18" xfId="0" applyNumberFormat="1" applyFont="1" applyFill="1" applyBorder="1" applyAlignment="1" applyProtection="1">
      <alignment horizontal="center"/>
      <protection locked="0"/>
    </xf>
    <xf numFmtId="164" fontId="5" fillId="16" borderId="37" xfId="0" applyNumberFormat="1" applyFont="1" applyFill="1" applyBorder="1" applyAlignment="1" applyProtection="1">
      <alignment horizontal="center"/>
      <protection locked="0"/>
    </xf>
    <xf numFmtId="164" fontId="5" fillId="16" borderId="36" xfId="0" applyNumberFormat="1" applyFont="1" applyFill="1" applyBorder="1" applyAlignment="1" applyProtection="1">
      <alignment horizontal="center"/>
      <protection locked="0"/>
    </xf>
    <xf numFmtId="0" fontId="4" fillId="6" borderId="11" xfId="0" applyFont="1" applyFill="1" applyBorder="1" applyAlignment="1" applyProtection="1">
      <alignment horizontal="center" vertical="center" wrapText="1"/>
    </xf>
    <xf numFmtId="0" fontId="4" fillId="6" borderId="12" xfId="0" applyFont="1" applyFill="1" applyBorder="1" applyAlignment="1" applyProtection="1">
      <alignment horizontal="center" vertical="center" wrapText="1"/>
    </xf>
    <xf numFmtId="0" fontId="4" fillId="8" borderId="12" xfId="0" applyFont="1" applyFill="1" applyBorder="1" applyAlignment="1" applyProtection="1">
      <alignment horizontal="center" vertical="center" wrapText="1"/>
    </xf>
    <xf numFmtId="0" fontId="4" fillId="8" borderId="31" xfId="0" applyFont="1" applyFill="1" applyBorder="1" applyAlignment="1" applyProtection="1">
      <alignment horizontal="center" vertical="center" wrapText="1"/>
    </xf>
    <xf numFmtId="164" fontId="5" fillId="19" borderId="21" xfId="0" applyNumberFormat="1" applyFont="1" applyFill="1" applyBorder="1" applyAlignment="1" applyProtection="1">
      <alignment horizontal="center"/>
      <protection locked="0"/>
    </xf>
    <xf numFmtId="164" fontId="5" fillId="19" borderId="14" xfId="0" applyNumberFormat="1" applyFont="1" applyFill="1" applyBorder="1" applyAlignment="1" applyProtection="1">
      <alignment horizontal="center"/>
      <protection locked="0"/>
    </xf>
    <xf numFmtId="164" fontId="3" fillId="12" borderId="7" xfId="0" applyNumberFormat="1" applyFont="1" applyFill="1" applyBorder="1" applyAlignment="1" applyProtection="1">
      <alignment horizontal="center" vertical="center"/>
    </xf>
    <xf numFmtId="164" fontId="3" fillId="12" borderId="8" xfId="0" applyNumberFormat="1" applyFont="1" applyFill="1" applyBorder="1" applyAlignment="1" applyProtection="1">
      <alignment horizontal="center" vertical="center"/>
    </xf>
    <xf numFmtId="0" fontId="1" fillId="0" borderId="0" xfId="0" applyFont="1" applyBorder="1" applyProtection="1">
      <protection locked="0"/>
    </xf>
    <xf numFmtId="0" fontId="4" fillId="10" borderId="12" xfId="0" applyFont="1" applyFill="1" applyBorder="1" applyAlignment="1" applyProtection="1">
      <alignment horizontal="center" wrapText="1"/>
    </xf>
    <xf numFmtId="164" fontId="9" fillId="3" borderId="14" xfId="0" applyNumberFormat="1" applyFont="1" applyFill="1" applyBorder="1" applyAlignment="1" applyProtection="1">
      <alignment horizontal="center" vertical="center"/>
    </xf>
    <xf numFmtId="164" fontId="0" fillId="4" borderId="7" xfId="0" applyNumberFormat="1" applyFont="1" applyFill="1" applyBorder="1" applyAlignment="1" applyProtection="1">
      <alignment horizontal="center" vertical="center"/>
      <protection locked="0"/>
    </xf>
    <xf numFmtId="164" fontId="0" fillId="4" borderId="8" xfId="0" applyNumberFormat="1" applyFont="1" applyFill="1" applyBorder="1" applyAlignment="1" applyProtection="1">
      <alignment horizontal="center" vertical="center"/>
      <protection locked="0"/>
    </xf>
    <xf numFmtId="0" fontId="0" fillId="4" borderId="26" xfId="0" applyFill="1" applyBorder="1" applyProtection="1">
      <protection locked="0"/>
    </xf>
    <xf numFmtId="0" fontId="0" fillId="4" borderId="26" xfId="0" applyFont="1" applyFill="1" applyBorder="1" applyProtection="1">
      <protection locked="0"/>
    </xf>
    <xf numFmtId="164" fontId="0" fillId="4" borderId="9" xfId="0" applyNumberFormat="1" applyFont="1" applyFill="1" applyBorder="1" applyAlignment="1" applyProtection="1">
      <alignment horizontal="center" vertical="center"/>
      <protection locked="0"/>
    </xf>
    <xf numFmtId="164" fontId="0" fillId="4" borderId="10" xfId="0" applyNumberFormat="1" applyFont="1" applyFill="1" applyBorder="1" applyAlignment="1" applyProtection="1">
      <alignment horizontal="center" vertical="center"/>
      <protection locked="0"/>
    </xf>
    <xf numFmtId="164" fontId="0" fillId="4" borderId="9" xfId="0" applyNumberFormat="1" applyFill="1" applyBorder="1" applyAlignment="1" applyProtection="1">
      <alignment horizontal="center" vertical="center"/>
      <protection locked="0"/>
    </xf>
    <xf numFmtId="164" fontId="0" fillId="2" borderId="1" xfId="0" applyNumberFormat="1" applyFill="1" applyBorder="1" applyAlignment="1" applyProtection="1">
      <alignment horizontal="center" vertical="center"/>
      <protection locked="0"/>
    </xf>
    <xf numFmtId="164" fontId="5" fillId="19" borderId="36" xfId="0" applyNumberFormat="1" applyFont="1" applyFill="1" applyBorder="1" applyAlignment="1" applyProtection="1">
      <alignment horizontal="center"/>
      <protection locked="0"/>
    </xf>
    <xf numFmtId="0" fontId="2" fillId="0" borderId="5" xfId="0" applyFont="1" applyBorder="1" applyAlignment="1" applyProtection="1">
      <alignment horizontal="center" wrapText="1"/>
    </xf>
    <xf numFmtId="0" fontId="2" fillId="0" borderId="27" xfId="0" applyFont="1" applyBorder="1" applyAlignment="1" applyProtection="1">
      <alignment horizontal="center" wrapText="1"/>
    </xf>
    <xf numFmtId="0" fontId="3" fillId="0" borderId="29" xfId="0" applyFont="1" applyBorder="1" applyAlignment="1" applyProtection="1">
      <alignment horizontal="center" vertical="center" wrapText="1"/>
    </xf>
    <xf numFmtId="0" fontId="3" fillId="0" borderId="30" xfId="0" applyFont="1" applyBorder="1" applyAlignment="1" applyProtection="1">
      <alignment horizontal="center" vertical="center" wrapText="1"/>
    </xf>
    <xf numFmtId="0" fontId="2" fillId="0" borderId="23" xfId="0" applyFont="1" applyBorder="1" applyAlignment="1" applyProtection="1">
      <alignment horizontal="center" wrapText="1"/>
    </xf>
    <xf numFmtId="0" fontId="3" fillId="0" borderId="4" xfId="0" applyFont="1" applyBorder="1" applyAlignment="1" applyProtection="1">
      <alignment horizontal="center" vertical="center" wrapText="1"/>
    </xf>
    <xf numFmtId="0" fontId="12" fillId="10" borderId="33" xfId="0" applyFont="1" applyFill="1" applyBorder="1" applyAlignment="1" applyProtection="1">
      <alignment horizontal="center"/>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4" fillId="0" borderId="3" xfId="0" applyFont="1" applyBorder="1" applyAlignment="1" applyProtection="1">
      <alignment horizontal="center" vertical="center" wrapText="1"/>
    </xf>
    <xf numFmtId="0" fontId="3" fillId="11" borderId="2" xfId="0" applyFont="1" applyFill="1" applyBorder="1" applyAlignment="1" applyProtection="1">
      <alignment horizontal="center" wrapText="1"/>
    </xf>
    <xf numFmtId="0" fontId="3" fillId="11" borderId="5" xfId="0" applyFont="1" applyFill="1" applyBorder="1" applyAlignment="1" applyProtection="1">
      <alignment horizontal="center" wrapText="1"/>
    </xf>
    <xf numFmtId="0" fontId="3" fillId="0" borderId="4"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xf>
    <xf numFmtId="0" fontId="4" fillId="0" borderId="2" xfId="0" applyFont="1" applyBorder="1" applyAlignment="1" applyProtection="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mruColors>
      <color rgb="FFFFFFCC"/>
      <color rgb="FFDDEBFF"/>
      <color rgb="FFC9FFC9"/>
      <color rgb="FF5399FF"/>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24"/>
  <sheetViews>
    <sheetView workbookViewId="0">
      <selection activeCell="D31" sqref="D31"/>
    </sheetView>
  </sheetViews>
  <sheetFormatPr defaultColWidth="11" defaultRowHeight="15.75"/>
  <cols>
    <col min="1" max="1" width="3.875" style="13" customWidth="1"/>
    <col min="2" max="2" width="40.875" style="1" customWidth="1"/>
    <col min="3" max="7" width="14.625" style="3" customWidth="1"/>
    <col min="8" max="8" width="31.625" style="1" customWidth="1"/>
    <col min="9" max="9" width="27.125" style="1" customWidth="1"/>
    <col min="10" max="10" width="30.625" style="1" customWidth="1"/>
    <col min="11" max="11" width="15.625" style="1" customWidth="1"/>
    <col min="12" max="16384" width="11" style="1"/>
  </cols>
  <sheetData>
    <row r="1" spans="1:11" ht="63.75" customHeight="1" thickBot="1">
      <c r="B1" s="83" t="s">
        <v>2</v>
      </c>
      <c r="C1" s="11" t="s">
        <v>8</v>
      </c>
      <c r="D1" s="7" t="s">
        <v>7</v>
      </c>
      <c r="E1" s="7" t="s">
        <v>6</v>
      </c>
      <c r="F1" s="7" t="s">
        <v>5</v>
      </c>
      <c r="G1" s="7" t="s">
        <v>4</v>
      </c>
      <c r="H1" s="8" t="s">
        <v>11</v>
      </c>
      <c r="I1" s="8" t="s">
        <v>12</v>
      </c>
      <c r="J1" s="9" t="s">
        <v>3</v>
      </c>
      <c r="K1" s="81" t="s">
        <v>10</v>
      </c>
    </row>
    <row r="2" spans="1:11" ht="27.75" customHeight="1" thickBot="1">
      <c r="B2" s="84"/>
      <c r="C2" s="12" t="s">
        <v>18</v>
      </c>
      <c r="D2" s="24" t="s">
        <v>18</v>
      </c>
      <c r="E2" s="24" t="s">
        <v>18</v>
      </c>
      <c r="F2" s="24" t="s">
        <v>18</v>
      </c>
      <c r="G2" s="24" t="s">
        <v>18</v>
      </c>
      <c r="H2" s="24" t="s">
        <v>18</v>
      </c>
      <c r="I2" s="24" t="s">
        <v>18</v>
      </c>
      <c r="J2" s="24" t="s">
        <v>18</v>
      </c>
      <c r="K2" s="82"/>
    </row>
    <row r="3" spans="1:11">
      <c r="A3" s="44" t="s">
        <v>27</v>
      </c>
      <c r="B3" s="54" t="s">
        <v>22</v>
      </c>
      <c r="C3" s="66">
        <v>4</v>
      </c>
      <c r="D3" s="66">
        <v>3.5</v>
      </c>
      <c r="E3" s="66">
        <v>2</v>
      </c>
      <c r="F3" s="66">
        <v>4</v>
      </c>
      <c r="G3" s="65">
        <v>8</v>
      </c>
      <c r="H3" s="33" t="s">
        <v>109</v>
      </c>
      <c r="I3" s="34" t="s">
        <v>108</v>
      </c>
      <c r="J3" s="28"/>
      <c r="K3" s="4"/>
    </row>
    <row r="4" spans="1:11">
      <c r="A4" s="44" t="s">
        <v>27</v>
      </c>
      <c r="B4" s="54" t="s">
        <v>23</v>
      </c>
      <c r="C4" s="55">
        <v>5</v>
      </c>
      <c r="D4" s="55">
        <v>4.5</v>
      </c>
      <c r="E4" s="55">
        <v>4.5</v>
      </c>
      <c r="F4" s="55">
        <v>4</v>
      </c>
      <c r="G4" s="56">
        <v>8</v>
      </c>
      <c r="H4" s="35" t="s">
        <v>105</v>
      </c>
      <c r="I4" s="36" t="s">
        <v>106</v>
      </c>
      <c r="J4" s="28"/>
      <c r="K4" s="5"/>
    </row>
    <row r="5" spans="1:11">
      <c r="A5" s="44" t="s">
        <v>27</v>
      </c>
      <c r="B5" s="54" t="s">
        <v>24</v>
      </c>
      <c r="C5" s="55">
        <v>2</v>
      </c>
      <c r="D5" s="55">
        <v>3</v>
      </c>
      <c r="E5" s="55">
        <v>0</v>
      </c>
      <c r="F5" s="55">
        <v>0</v>
      </c>
      <c r="G5" s="56">
        <v>2</v>
      </c>
      <c r="H5" s="35"/>
      <c r="I5" s="36" t="s">
        <v>107</v>
      </c>
      <c r="J5" s="28"/>
      <c r="K5" s="5"/>
    </row>
    <row r="6" spans="1:11">
      <c r="A6" s="44" t="s">
        <v>27</v>
      </c>
      <c r="B6" s="54" t="s">
        <v>25</v>
      </c>
      <c r="C6" s="55">
        <v>3.5</v>
      </c>
      <c r="D6" s="55">
        <v>3</v>
      </c>
      <c r="E6" s="55">
        <v>2.5</v>
      </c>
      <c r="F6" s="55">
        <v>5</v>
      </c>
      <c r="G6" s="56">
        <v>8</v>
      </c>
      <c r="H6" s="35" t="s">
        <v>110</v>
      </c>
      <c r="I6" s="36" t="s">
        <v>111</v>
      </c>
      <c r="J6" s="28"/>
      <c r="K6" s="5"/>
    </row>
    <row r="7" spans="1:11">
      <c r="A7" s="44" t="s">
        <v>27</v>
      </c>
      <c r="B7" s="54" t="s">
        <v>26</v>
      </c>
      <c r="C7" s="55">
        <v>3.5</v>
      </c>
      <c r="D7" s="55">
        <v>4.5</v>
      </c>
      <c r="E7" s="55">
        <v>4.5</v>
      </c>
      <c r="F7" s="55">
        <v>5</v>
      </c>
      <c r="G7" s="56">
        <v>8</v>
      </c>
      <c r="H7" s="35" t="s">
        <v>103</v>
      </c>
      <c r="I7" s="36" t="s">
        <v>104</v>
      </c>
      <c r="J7" s="74" t="s">
        <v>45</v>
      </c>
      <c r="K7" s="6"/>
    </row>
    <row r="8" spans="1:11" s="14" customFormat="1">
      <c r="A8" s="30" t="s">
        <v>44</v>
      </c>
      <c r="B8" s="31" t="s">
        <v>28</v>
      </c>
      <c r="C8" s="60">
        <v>4</v>
      </c>
      <c r="D8" s="60">
        <v>4.5</v>
      </c>
      <c r="E8" s="60">
        <v>4.5</v>
      </c>
      <c r="F8" s="60">
        <v>4.5</v>
      </c>
      <c r="G8" s="59">
        <v>9</v>
      </c>
      <c r="H8" s="37" t="s">
        <v>113</v>
      </c>
      <c r="I8" s="38"/>
      <c r="J8" s="28"/>
      <c r="K8" s="18"/>
    </row>
    <row r="9" spans="1:11">
      <c r="A9" s="30" t="s">
        <v>44</v>
      </c>
      <c r="B9" s="32" t="s">
        <v>29</v>
      </c>
      <c r="C9" s="60">
        <v>5</v>
      </c>
      <c r="D9" s="60">
        <v>5</v>
      </c>
      <c r="E9" s="60">
        <v>5</v>
      </c>
      <c r="F9" s="60">
        <v>5</v>
      </c>
      <c r="G9" s="59">
        <v>10</v>
      </c>
      <c r="H9" s="35" t="s">
        <v>112</v>
      </c>
      <c r="I9" s="36"/>
      <c r="J9" s="74" t="s">
        <v>118</v>
      </c>
      <c r="K9" s="17"/>
    </row>
    <row r="10" spans="1:11">
      <c r="A10" s="30" t="s">
        <v>44</v>
      </c>
      <c r="B10" s="32" t="s">
        <v>30</v>
      </c>
      <c r="C10" s="60">
        <v>2</v>
      </c>
      <c r="D10" s="60">
        <v>2</v>
      </c>
      <c r="E10" s="60">
        <v>1</v>
      </c>
      <c r="F10" s="60">
        <v>1</v>
      </c>
      <c r="G10" s="59">
        <v>2</v>
      </c>
      <c r="H10" s="35"/>
      <c r="I10" s="36" t="s">
        <v>114</v>
      </c>
      <c r="J10" s="28"/>
      <c r="K10" s="17"/>
    </row>
    <row r="11" spans="1:11">
      <c r="A11" s="30" t="s">
        <v>44</v>
      </c>
      <c r="B11" s="32" t="s">
        <v>31</v>
      </c>
      <c r="C11" s="60">
        <v>3.5</v>
      </c>
      <c r="D11" s="60">
        <v>5</v>
      </c>
      <c r="E11" s="60">
        <v>4.5</v>
      </c>
      <c r="F11" s="60">
        <v>4.5</v>
      </c>
      <c r="G11" s="59">
        <v>8</v>
      </c>
      <c r="H11" s="35" t="s">
        <v>120</v>
      </c>
      <c r="I11" s="36"/>
      <c r="J11" s="28"/>
      <c r="K11" s="17"/>
    </row>
    <row r="12" spans="1:11">
      <c r="A12" s="30" t="s">
        <v>44</v>
      </c>
      <c r="B12" s="31" t="s">
        <v>32</v>
      </c>
      <c r="C12" s="60">
        <v>3</v>
      </c>
      <c r="D12" s="60">
        <v>4.5</v>
      </c>
      <c r="E12" s="60">
        <v>4</v>
      </c>
      <c r="F12" s="60">
        <v>4</v>
      </c>
      <c r="G12" s="59">
        <v>6</v>
      </c>
      <c r="H12" s="35" t="s">
        <v>120</v>
      </c>
      <c r="I12" s="36"/>
      <c r="J12" s="28"/>
      <c r="K12" s="18"/>
    </row>
    <row r="13" spans="1:11">
      <c r="A13" s="30" t="s">
        <v>44</v>
      </c>
      <c r="B13" s="31" t="s">
        <v>33</v>
      </c>
      <c r="C13" s="60">
        <v>3</v>
      </c>
      <c r="D13" s="60">
        <v>4.5</v>
      </c>
      <c r="E13" s="60">
        <v>5</v>
      </c>
      <c r="F13" s="60">
        <v>3</v>
      </c>
      <c r="G13" s="59">
        <v>4</v>
      </c>
      <c r="H13" s="35" t="s">
        <v>115</v>
      </c>
      <c r="I13" s="36"/>
      <c r="J13" s="28"/>
      <c r="K13" s="18"/>
    </row>
    <row r="14" spans="1:11">
      <c r="A14" s="30" t="s">
        <v>44</v>
      </c>
      <c r="B14" s="32" t="s">
        <v>34</v>
      </c>
      <c r="C14" s="60">
        <v>4</v>
      </c>
      <c r="D14" s="60">
        <v>4</v>
      </c>
      <c r="E14" s="60">
        <v>4</v>
      </c>
      <c r="F14" s="60">
        <v>4</v>
      </c>
      <c r="G14" s="59">
        <v>8</v>
      </c>
      <c r="H14" s="78" t="s">
        <v>116</v>
      </c>
      <c r="I14" s="40"/>
      <c r="J14" s="42" t="s">
        <v>117</v>
      </c>
      <c r="K14" s="18"/>
    </row>
    <row r="15" spans="1:11">
      <c r="A15" s="30" t="s">
        <v>44</v>
      </c>
      <c r="B15" s="31" t="s">
        <v>35</v>
      </c>
      <c r="C15" s="60">
        <v>2</v>
      </c>
      <c r="D15" s="60">
        <v>2</v>
      </c>
      <c r="E15" s="60">
        <v>3.5</v>
      </c>
      <c r="F15" s="60">
        <v>0</v>
      </c>
      <c r="G15" s="59">
        <v>6</v>
      </c>
      <c r="H15" s="78" t="s">
        <v>123</v>
      </c>
      <c r="I15" s="40"/>
      <c r="J15" s="29"/>
      <c r="K15" s="18"/>
    </row>
    <row r="16" spans="1:11">
      <c r="A16" s="30" t="s">
        <v>44</v>
      </c>
      <c r="B16" s="31" t="s">
        <v>36</v>
      </c>
      <c r="C16" s="60">
        <v>4</v>
      </c>
      <c r="D16" s="60">
        <v>5</v>
      </c>
      <c r="E16" s="60">
        <v>4.5</v>
      </c>
      <c r="F16" s="60">
        <v>3.5</v>
      </c>
      <c r="G16" s="59">
        <v>8</v>
      </c>
      <c r="H16" s="78" t="s">
        <v>115</v>
      </c>
      <c r="I16" s="40"/>
      <c r="J16" s="29"/>
      <c r="K16" s="18"/>
    </row>
    <row r="17" spans="1:11">
      <c r="A17" s="30" t="s">
        <v>44</v>
      </c>
      <c r="B17" s="32" t="s">
        <v>37</v>
      </c>
      <c r="C17" s="60">
        <v>3</v>
      </c>
      <c r="D17" s="60">
        <v>3</v>
      </c>
      <c r="E17" s="60">
        <v>3</v>
      </c>
      <c r="F17" s="60">
        <v>3</v>
      </c>
      <c r="G17" s="59">
        <v>7</v>
      </c>
      <c r="H17" s="78" t="s">
        <v>119</v>
      </c>
      <c r="I17" s="40"/>
      <c r="J17" s="29"/>
      <c r="K17" s="18"/>
    </row>
    <row r="18" spans="1:11">
      <c r="A18" s="30" t="s">
        <v>44</v>
      </c>
      <c r="B18" s="32" t="s">
        <v>38</v>
      </c>
      <c r="C18" s="60">
        <v>3.5</v>
      </c>
      <c r="D18" s="60">
        <v>3.5</v>
      </c>
      <c r="E18" s="60">
        <v>1</v>
      </c>
      <c r="F18" s="60">
        <v>4</v>
      </c>
      <c r="G18" s="59">
        <v>3</v>
      </c>
      <c r="H18" s="39" t="s">
        <v>120</v>
      </c>
      <c r="I18" s="40"/>
      <c r="J18" s="29"/>
      <c r="K18" s="18"/>
    </row>
    <row r="19" spans="1:11">
      <c r="A19" s="30" t="s">
        <v>44</v>
      </c>
      <c r="B19" s="32" t="s">
        <v>39</v>
      </c>
      <c r="C19" s="58">
        <v>4.5</v>
      </c>
      <c r="D19" s="58">
        <v>4.5</v>
      </c>
      <c r="E19" s="58">
        <v>4.5</v>
      </c>
      <c r="F19" s="58">
        <v>2.5</v>
      </c>
      <c r="G19" s="57">
        <v>7</v>
      </c>
      <c r="H19" s="78" t="s">
        <v>122</v>
      </c>
      <c r="I19" s="40"/>
      <c r="J19" s="42" t="s">
        <v>118</v>
      </c>
      <c r="K19" s="18"/>
    </row>
    <row r="20" spans="1:11">
      <c r="A20" s="30" t="s">
        <v>44</v>
      </c>
      <c r="B20" s="32" t="s">
        <v>40</v>
      </c>
      <c r="C20" s="58">
        <v>4</v>
      </c>
      <c r="D20" s="58">
        <v>4</v>
      </c>
      <c r="E20" s="58">
        <v>1.5</v>
      </c>
      <c r="F20" s="58">
        <v>3.5</v>
      </c>
      <c r="G20" s="57">
        <v>8</v>
      </c>
      <c r="H20" s="78" t="s">
        <v>121</v>
      </c>
      <c r="I20" s="40"/>
      <c r="J20" s="42"/>
      <c r="K20" s="43"/>
    </row>
    <row r="21" spans="1:11">
      <c r="A21" s="30" t="s">
        <v>44</v>
      </c>
      <c r="B21" s="32" t="s">
        <v>41</v>
      </c>
      <c r="C21" s="58">
        <v>4</v>
      </c>
      <c r="D21" s="58">
        <v>4</v>
      </c>
      <c r="E21" s="58">
        <v>3.5</v>
      </c>
      <c r="F21" s="58">
        <v>4.5</v>
      </c>
      <c r="G21" s="57">
        <v>9</v>
      </c>
      <c r="H21" s="39" t="s">
        <v>120</v>
      </c>
      <c r="I21" s="40"/>
      <c r="J21" s="42"/>
      <c r="K21" s="43"/>
    </row>
    <row r="22" spans="1:11">
      <c r="A22" s="30" t="s">
        <v>44</v>
      </c>
      <c r="B22" s="32" t="s">
        <v>42</v>
      </c>
      <c r="C22" s="58">
        <v>4</v>
      </c>
      <c r="D22" s="58">
        <v>4</v>
      </c>
      <c r="E22" s="58">
        <v>1</v>
      </c>
      <c r="F22" s="58">
        <v>4</v>
      </c>
      <c r="G22" s="57">
        <v>3</v>
      </c>
      <c r="H22" s="39" t="s">
        <v>120</v>
      </c>
      <c r="I22" s="40"/>
      <c r="J22" s="42"/>
      <c r="K22" s="43"/>
    </row>
    <row r="23" spans="1:11">
      <c r="A23" s="30" t="s">
        <v>44</v>
      </c>
      <c r="B23" s="31" t="s">
        <v>43</v>
      </c>
      <c r="C23" s="58">
        <v>4.5</v>
      </c>
      <c r="D23" s="58">
        <v>4.5</v>
      </c>
      <c r="E23" s="58">
        <v>4.5</v>
      </c>
      <c r="F23" s="58">
        <v>4.5</v>
      </c>
      <c r="G23" s="57">
        <v>9</v>
      </c>
      <c r="H23" s="78" t="s">
        <v>120</v>
      </c>
      <c r="I23" s="40"/>
      <c r="J23" s="42"/>
      <c r="K23" s="43"/>
    </row>
    <row r="24" spans="1:11">
      <c r="A24" s="14"/>
    </row>
  </sheetData>
  <sheetProtection deleteRows="0" selectLockedCells="1" sort="0" pivotTables="0"/>
  <mergeCells count="2">
    <mergeCell ref="K1:K2"/>
    <mergeCell ref="B1: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K23"/>
  <sheetViews>
    <sheetView workbookViewId="0">
      <selection activeCell="H16" sqref="H16"/>
    </sheetView>
  </sheetViews>
  <sheetFormatPr defaultColWidth="11" defaultRowHeight="15.75"/>
  <cols>
    <col min="1" max="1" width="4.375" style="14" customWidth="1"/>
    <col min="2" max="2" width="40.875" style="1" customWidth="1"/>
    <col min="3" max="7" width="14.625" style="3" customWidth="1"/>
    <col min="8" max="8" width="31.625" style="1" customWidth="1"/>
    <col min="9" max="9" width="37.625" style="1" customWidth="1"/>
    <col min="10" max="10" width="26.5" style="1" customWidth="1"/>
    <col min="11" max="11" width="15.625" style="1" customWidth="1"/>
    <col min="12" max="16384" width="11" style="1"/>
  </cols>
  <sheetData>
    <row r="1" spans="1:11" ht="63.75" customHeight="1" thickBot="1">
      <c r="B1" s="86" t="s">
        <v>2</v>
      </c>
      <c r="C1" s="7" t="s">
        <v>8</v>
      </c>
      <c r="D1" s="7" t="s">
        <v>7</v>
      </c>
      <c r="E1" s="7" t="s">
        <v>6</v>
      </c>
      <c r="F1" s="7" t="s">
        <v>5</v>
      </c>
      <c r="G1" s="7" t="s">
        <v>4</v>
      </c>
      <c r="H1" s="8" t="s">
        <v>11</v>
      </c>
      <c r="I1" s="8" t="s">
        <v>12</v>
      </c>
      <c r="J1" s="9" t="s">
        <v>3</v>
      </c>
      <c r="K1" s="81" t="s">
        <v>10</v>
      </c>
    </row>
    <row r="2" spans="1:11" ht="27.75" customHeight="1" thickBot="1">
      <c r="B2" s="86"/>
      <c r="C2" s="10" t="s">
        <v>19</v>
      </c>
      <c r="D2" s="22" t="s">
        <v>19</v>
      </c>
      <c r="E2" s="22" t="s">
        <v>19</v>
      </c>
      <c r="F2" s="22" t="s">
        <v>19</v>
      </c>
      <c r="G2" s="22" t="s">
        <v>19</v>
      </c>
      <c r="H2" s="22" t="s">
        <v>19</v>
      </c>
      <c r="I2" s="22" t="s">
        <v>19</v>
      </c>
      <c r="J2" s="22" t="s">
        <v>19</v>
      </c>
      <c r="K2" s="85"/>
    </row>
    <row r="3" spans="1:11">
      <c r="A3" s="44" t="s">
        <v>27</v>
      </c>
      <c r="B3" s="54" t="s">
        <v>22</v>
      </c>
      <c r="C3" s="66">
        <v>5</v>
      </c>
      <c r="D3" s="66">
        <v>5</v>
      </c>
      <c r="E3" s="66">
        <v>0</v>
      </c>
      <c r="F3" s="66">
        <v>4</v>
      </c>
      <c r="G3" s="65">
        <v>10</v>
      </c>
      <c r="H3" s="33"/>
      <c r="I3" s="34"/>
      <c r="J3" s="41"/>
      <c r="K3" s="72" t="s">
        <v>46</v>
      </c>
    </row>
    <row r="4" spans="1:11">
      <c r="A4" s="44" t="s">
        <v>27</v>
      </c>
      <c r="B4" s="54" t="s">
        <v>23</v>
      </c>
      <c r="C4" s="55">
        <v>5</v>
      </c>
      <c r="D4" s="55">
        <v>5</v>
      </c>
      <c r="E4" s="55">
        <v>5</v>
      </c>
      <c r="F4" s="55">
        <v>5</v>
      </c>
      <c r="G4" s="56">
        <v>10</v>
      </c>
      <c r="H4" s="35"/>
      <c r="I4" s="36"/>
      <c r="J4" s="41"/>
      <c r="K4" s="73" t="s">
        <v>47</v>
      </c>
    </row>
    <row r="5" spans="1:11">
      <c r="A5" s="44" t="s">
        <v>27</v>
      </c>
      <c r="B5" s="54" t="s">
        <v>24</v>
      </c>
      <c r="C5" s="55">
        <v>4</v>
      </c>
      <c r="D5" s="55">
        <v>0</v>
      </c>
      <c r="E5" s="55">
        <v>0</v>
      </c>
      <c r="F5" s="55">
        <v>0</v>
      </c>
      <c r="G5" s="56">
        <v>0</v>
      </c>
      <c r="H5" s="35"/>
      <c r="I5" s="36" t="s">
        <v>48</v>
      </c>
      <c r="J5" s="41"/>
      <c r="K5" s="73" t="s">
        <v>49</v>
      </c>
    </row>
    <row r="6" spans="1:11">
      <c r="A6" s="44" t="s">
        <v>27</v>
      </c>
      <c r="B6" s="54" t="s">
        <v>25</v>
      </c>
      <c r="C6" s="55">
        <v>5</v>
      </c>
      <c r="D6" s="55">
        <v>5</v>
      </c>
      <c r="E6" s="55">
        <v>5</v>
      </c>
      <c r="F6" s="55">
        <v>5</v>
      </c>
      <c r="G6" s="56">
        <v>6</v>
      </c>
      <c r="H6" s="35"/>
      <c r="I6" s="36" t="s">
        <v>50</v>
      </c>
      <c r="J6" s="41"/>
      <c r="K6" s="73" t="s">
        <v>47</v>
      </c>
    </row>
    <row r="7" spans="1:11">
      <c r="A7" s="44" t="s">
        <v>27</v>
      </c>
      <c r="B7" s="54" t="s">
        <v>26</v>
      </c>
      <c r="C7" s="55">
        <v>5</v>
      </c>
      <c r="D7" s="55">
        <v>5</v>
      </c>
      <c r="E7" s="55">
        <v>5</v>
      </c>
      <c r="F7" s="55">
        <v>5</v>
      </c>
      <c r="G7" s="56">
        <v>10</v>
      </c>
      <c r="H7" s="35" t="s">
        <v>51</v>
      </c>
      <c r="I7" s="36" t="s">
        <v>52</v>
      </c>
      <c r="J7" s="41"/>
      <c r="K7" s="73" t="s">
        <v>47</v>
      </c>
    </row>
    <row r="8" spans="1:11" s="14" customFormat="1">
      <c r="A8" s="30" t="s">
        <v>44</v>
      </c>
      <c r="B8" s="31" t="s">
        <v>28</v>
      </c>
      <c r="C8" s="58">
        <v>5</v>
      </c>
      <c r="D8" s="58">
        <v>5</v>
      </c>
      <c r="E8" s="58">
        <v>5</v>
      </c>
      <c r="F8" s="58">
        <v>5</v>
      </c>
      <c r="G8" s="57">
        <v>10</v>
      </c>
      <c r="H8" s="35"/>
      <c r="I8" s="36"/>
      <c r="J8" s="41"/>
      <c r="K8" s="73" t="s">
        <v>47</v>
      </c>
    </row>
    <row r="9" spans="1:11">
      <c r="A9" s="30" t="s">
        <v>44</v>
      </c>
      <c r="B9" s="32" t="s">
        <v>29</v>
      </c>
      <c r="C9" s="58">
        <v>5</v>
      </c>
      <c r="D9" s="58">
        <v>5</v>
      </c>
      <c r="E9" s="58">
        <v>5</v>
      </c>
      <c r="F9" s="58">
        <v>5</v>
      </c>
      <c r="G9" s="57">
        <v>10</v>
      </c>
      <c r="H9" s="35"/>
      <c r="I9" s="36"/>
      <c r="J9" s="75" t="s">
        <v>53</v>
      </c>
      <c r="K9" s="73" t="s">
        <v>47</v>
      </c>
    </row>
    <row r="10" spans="1:11">
      <c r="A10" s="30" t="s">
        <v>44</v>
      </c>
      <c r="B10" s="32" t="s">
        <v>30</v>
      </c>
      <c r="C10" s="58">
        <v>5</v>
      </c>
      <c r="D10" s="58">
        <v>0</v>
      </c>
      <c r="E10" s="58">
        <v>0</v>
      </c>
      <c r="F10" s="58">
        <v>1</v>
      </c>
      <c r="G10" s="57">
        <v>10</v>
      </c>
      <c r="H10" s="35"/>
      <c r="I10" s="36"/>
      <c r="J10" s="41"/>
      <c r="K10" s="73" t="s">
        <v>49</v>
      </c>
    </row>
    <row r="11" spans="1:11">
      <c r="A11" s="30" t="s">
        <v>44</v>
      </c>
      <c r="B11" s="32" t="s">
        <v>31</v>
      </c>
      <c r="C11" s="58">
        <v>5</v>
      </c>
      <c r="D11" s="58">
        <v>5</v>
      </c>
      <c r="E11" s="58">
        <v>5</v>
      </c>
      <c r="F11" s="58">
        <v>5</v>
      </c>
      <c r="G11" s="57">
        <v>10</v>
      </c>
      <c r="H11" s="35"/>
      <c r="I11" s="36"/>
      <c r="J11" s="41"/>
      <c r="K11" s="73" t="s">
        <v>47</v>
      </c>
    </row>
    <row r="12" spans="1:11">
      <c r="A12" s="30" t="s">
        <v>44</v>
      </c>
      <c r="B12" s="31" t="s">
        <v>32</v>
      </c>
      <c r="C12" s="58">
        <v>5</v>
      </c>
      <c r="D12" s="58">
        <v>3</v>
      </c>
      <c r="E12" s="58">
        <v>5</v>
      </c>
      <c r="F12" s="58">
        <v>5</v>
      </c>
      <c r="G12" s="57">
        <v>6</v>
      </c>
      <c r="H12" s="35"/>
      <c r="I12" s="36"/>
      <c r="J12" s="41"/>
      <c r="K12" s="73" t="s">
        <v>49</v>
      </c>
    </row>
    <row r="13" spans="1:11">
      <c r="A13" s="30" t="s">
        <v>44</v>
      </c>
      <c r="B13" s="31" t="s">
        <v>33</v>
      </c>
      <c r="C13" s="58">
        <v>5</v>
      </c>
      <c r="D13" s="58">
        <v>0</v>
      </c>
      <c r="E13" s="58">
        <v>5</v>
      </c>
      <c r="F13" s="58">
        <v>5</v>
      </c>
      <c r="G13" s="57">
        <v>0</v>
      </c>
      <c r="H13" s="35" t="s">
        <v>54</v>
      </c>
      <c r="I13" s="36"/>
      <c r="J13" s="41"/>
      <c r="K13" s="73" t="s">
        <v>47</v>
      </c>
    </row>
    <row r="14" spans="1:11">
      <c r="A14" s="30" t="s">
        <v>44</v>
      </c>
      <c r="B14" s="32" t="s">
        <v>34</v>
      </c>
      <c r="C14" s="58">
        <v>5</v>
      </c>
      <c r="D14" s="58">
        <v>2</v>
      </c>
      <c r="E14" s="58">
        <v>5</v>
      </c>
      <c r="F14" s="58">
        <v>5</v>
      </c>
      <c r="G14" s="57">
        <v>10</v>
      </c>
      <c r="H14" s="39"/>
      <c r="I14" s="40"/>
      <c r="J14" s="42"/>
      <c r="K14" s="73" t="s">
        <v>49</v>
      </c>
    </row>
    <row r="15" spans="1:11">
      <c r="A15" s="30" t="s">
        <v>44</v>
      </c>
      <c r="B15" s="31" t="s">
        <v>35</v>
      </c>
      <c r="C15" s="58">
        <v>1</v>
      </c>
      <c r="D15" s="58">
        <v>5</v>
      </c>
      <c r="E15" s="58">
        <v>5</v>
      </c>
      <c r="F15" s="58">
        <v>0</v>
      </c>
      <c r="G15" s="57">
        <v>10</v>
      </c>
      <c r="H15" s="39"/>
      <c r="I15" s="40"/>
      <c r="J15" s="42"/>
      <c r="K15" s="73" t="s">
        <v>49</v>
      </c>
    </row>
    <row r="16" spans="1:11">
      <c r="A16" s="30" t="s">
        <v>44</v>
      </c>
      <c r="B16" s="31" t="s">
        <v>36</v>
      </c>
      <c r="C16" s="58">
        <v>5</v>
      </c>
      <c r="D16" s="58">
        <v>4</v>
      </c>
      <c r="E16" s="58">
        <v>5</v>
      </c>
      <c r="F16" s="58">
        <v>5</v>
      </c>
      <c r="G16" s="57">
        <v>8</v>
      </c>
      <c r="H16" s="76" t="s">
        <v>54</v>
      </c>
      <c r="I16" s="40"/>
      <c r="J16" s="42"/>
      <c r="K16" s="73" t="s">
        <v>47</v>
      </c>
    </row>
    <row r="17" spans="1:11">
      <c r="A17" s="30" t="s">
        <v>44</v>
      </c>
      <c r="B17" s="32" t="s">
        <v>37</v>
      </c>
      <c r="C17" s="58">
        <v>4</v>
      </c>
      <c r="D17" s="58">
        <v>3</v>
      </c>
      <c r="E17" s="58">
        <v>5</v>
      </c>
      <c r="F17" s="58">
        <v>4</v>
      </c>
      <c r="G17" s="57">
        <v>10</v>
      </c>
      <c r="H17" s="39"/>
      <c r="I17" s="40"/>
      <c r="J17" s="42"/>
      <c r="K17" s="73" t="s">
        <v>49</v>
      </c>
    </row>
    <row r="18" spans="1:11">
      <c r="A18" s="30" t="s">
        <v>44</v>
      </c>
      <c r="B18" s="32" t="s">
        <v>38</v>
      </c>
      <c r="C18" s="58">
        <v>5</v>
      </c>
      <c r="D18" s="58">
        <v>5</v>
      </c>
      <c r="E18" s="58">
        <v>0</v>
      </c>
      <c r="F18" s="58">
        <v>5</v>
      </c>
      <c r="G18" s="57">
        <v>2</v>
      </c>
      <c r="H18" s="39"/>
      <c r="I18" s="40"/>
      <c r="J18" s="42"/>
      <c r="K18" s="73" t="s">
        <v>49</v>
      </c>
    </row>
    <row r="19" spans="1:11">
      <c r="A19" s="30" t="s">
        <v>44</v>
      </c>
      <c r="B19" s="32" t="s">
        <v>39</v>
      </c>
      <c r="C19" s="58">
        <v>5</v>
      </c>
      <c r="D19" s="58">
        <v>5</v>
      </c>
      <c r="E19" s="58">
        <v>5</v>
      </c>
      <c r="F19" s="58">
        <v>2</v>
      </c>
      <c r="G19" s="57">
        <v>10</v>
      </c>
      <c r="H19" s="39"/>
      <c r="I19" s="40"/>
      <c r="J19" s="42" t="s">
        <v>55</v>
      </c>
      <c r="K19" s="73" t="s">
        <v>49</v>
      </c>
    </row>
    <row r="20" spans="1:11">
      <c r="A20" s="30" t="s">
        <v>44</v>
      </c>
      <c r="B20" s="32" t="s">
        <v>40</v>
      </c>
      <c r="C20" s="58">
        <v>5</v>
      </c>
      <c r="D20" s="58">
        <v>5</v>
      </c>
      <c r="E20" s="58">
        <v>0</v>
      </c>
      <c r="F20" s="58">
        <v>5</v>
      </c>
      <c r="G20" s="57">
        <v>8</v>
      </c>
      <c r="H20" s="39"/>
      <c r="I20" s="40"/>
      <c r="J20" s="42"/>
      <c r="K20" s="73" t="s">
        <v>49</v>
      </c>
    </row>
    <row r="21" spans="1:11">
      <c r="A21" s="30" t="s">
        <v>44</v>
      </c>
      <c r="B21" s="32" t="s">
        <v>41</v>
      </c>
      <c r="C21" s="58">
        <v>5</v>
      </c>
      <c r="D21" s="58">
        <v>5</v>
      </c>
      <c r="E21" s="58">
        <v>4</v>
      </c>
      <c r="F21" s="58">
        <v>5</v>
      </c>
      <c r="G21" s="57">
        <v>10</v>
      </c>
      <c r="H21" s="39"/>
      <c r="I21" s="40"/>
      <c r="J21" s="42"/>
      <c r="K21" s="73" t="s">
        <v>46</v>
      </c>
    </row>
    <row r="22" spans="1:11">
      <c r="A22" s="30" t="s">
        <v>44</v>
      </c>
      <c r="B22" s="32" t="s">
        <v>42</v>
      </c>
      <c r="C22" s="58">
        <v>5</v>
      </c>
      <c r="D22" s="58">
        <v>5</v>
      </c>
      <c r="E22" s="58">
        <v>0</v>
      </c>
      <c r="F22" s="58">
        <v>5</v>
      </c>
      <c r="G22" s="57">
        <v>0</v>
      </c>
      <c r="H22" s="39"/>
      <c r="I22" s="40"/>
      <c r="J22" s="42"/>
      <c r="K22" s="73" t="s">
        <v>49</v>
      </c>
    </row>
    <row r="23" spans="1:11">
      <c r="A23" s="30" t="s">
        <v>44</v>
      </c>
      <c r="B23" s="31" t="s">
        <v>43</v>
      </c>
      <c r="C23" s="58">
        <v>5</v>
      </c>
      <c r="D23" s="58">
        <v>5</v>
      </c>
      <c r="E23" s="58">
        <v>4</v>
      </c>
      <c r="F23" s="58">
        <v>5</v>
      </c>
      <c r="G23" s="57">
        <v>10</v>
      </c>
      <c r="H23" s="39"/>
      <c r="I23" s="40"/>
      <c r="J23" s="42"/>
      <c r="K23" s="73" t="s">
        <v>46</v>
      </c>
    </row>
  </sheetData>
  <sheetProtection insertRows="0" deleteRows="0" selectLockedCells="1" pivotTables="0"/>
  <sortState ref="B3:B13">
    <sortCondition ref="B3:B13"/>
  </sortState>
  <mergeCells count="2">
    <mergeCell ref="K1:K2"/>
    <mergeCell ref="B1:B2"/>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K23"/>
  <sheetViews>
    <sheetView workbookViewId="0">
      <selection activeCell="K3" sqref="K3:K23"/>
    </sheetView>
  </sheetViews>
  <sheetFormatPr defaultColWidth="11" defaultRowHeight="15.75"/>
  <cols>
    <col min="1" max="1" width="3.875" style="14" customWidth="1"/>
    <col min="2" max="2" width="40.875" style="14" customWidth="1"/>
    <col min="3" max="7" width="14.625" style="15" customWidth="1"/>
    <col min="8" max="8" width="31.625" style="14" customWidth="1"/>
    <col min="9" max="9" width="27.125" style="14" customWidth="1"/>
    <col min="10" max="10" width="30.625" style="14" customWidth="1"/>
    <col min="11" max="11" width="15.625" style="14" customWidth="1"/>
    <col min="12" max="16384" width="11" style="14"/>
  </cols>
  <sheetData>
    <row r="1" spans="1:11" ht="90.75" thickBot="1">
      <c r="B1" s="83" t="s">
        <v>2</v>
      </c>
      <c r="C1" s="23" t="s">
        <v>8</v>
      </c>
      <c r="D1" s="19" t="s">
        <v>7</v>
      </c>
      <c r="E1" s="19" t="s">
        <v>6</v>
      </c>
      <c r="F1" s="19" t="s">
        <v>5</v>
      </c>
      <c r="G1" s="19" t="s">
        <v>4</v>
      </c>
      <c r="H1" s="20" t="s">
        <v>11</v>
      </c>
      <c r="I1" s="20" t="s">
        <v>12</v>
      </c>
      <c r="J1" s="21" t="s">
        <v>3</v>
      </c>
      <c r="K1" s="81" t="s">
        <v>10</v>
      </c>
    </row>
    <row r="2" spans="1:11" ht="16.5" thickBot="1">
      <c r="B2" s="84"/>
      <c r="C2" s="24" t="s">
        <v>20</v>
      </c>
      <c r="D2" s="24" t="s">
        <v>20</v>
      </c>
      <c r="E2" s="24" t="s">
        <v>20</v>
      </c>
      <c r="F2" s="24" t="s">
        <v>20</v>
      </c>
      <c r="G2" s="24" t="s">
        <v>20</v>
      </c>
      <c r="H2" s="24" t="s">
        <v>20</v>
      </c>
      <c r="I2" s="24" t="s">
        <v>20</v>
      </c>
      <c r="J2" s="24" t="s">
        <v>20</v>
      </c>
      <c r="K2" s="82"/>
    </row>
    <row r="3" spans="1:11">
      <c r="A3" s="44" t="s">
        <v>27</v>
      </c>
      <c r="B3" s="54" t="s">
        <v>22</v>
      </c>
      <c r="C3" s="66">
        <v>5</v>
      </c>
      <c r="D3" s="66">
        <v>4</v>
      </c>
      <c r="E3" s="66">
        <v>2</v>
      </c>
      <c r="F3" s="66">
        <v>4</v>
      </c>
      <c r="G3" s="65">
        <v>8</v>
      </c>
      <c r="H3" s="33" t="s">
        <v>124</v>
      </c>
      <c r="I3" s="34" t="s">
        <v>125</v>
      </c>
      <c r="J3" s="41"/>
      <c r="K3" s="72" t="s">
        <v>46</v>
      </c>
    </row>
    <row r="4" spans="1:11">
      <c r="A4" s="44" t="s">
        <v>27</v>
      </c>
      <c r="B4" s="54" t="s">
        <v>23</v>
      </c>
      <c r="C4" s="80">
        <v>5</v>
      </c>
      <c r="D4" s="80">
        <v>4</v>
      </c>
      <c r="E4" s="80">
        <v>4</v>
      </c>
      <c r="F4" s="80">
        <v>4</v>
      </c>
      <c r="G4" s="56">
        <v>10</v>
      </c>
      <c r="H4" s="35" t="s">
        <v>126</v>
      </c>
      <c r="I4" s="36" t="s">
        <v>127</v>
      </c>
      <c r="J4" s="41"/>
      <c r="K4" s="73" t="s">
        <v>47</v>
      </c>
    </row>
    <row r="5" spans="1:11">
      <c r="A5" s="44" t="s">
        <v>27</v>
      </c>
      <c r="B5" s="54" t="s">
        <v>24</v>
      </c>
      <c r="C5" s="80">
        <v>2</v>
      </c>
      <c r="D5" s="80">
        <v>0</v>
      </c>
      <c r="E5" s="80">
        <v>0</v>
      </c>
      <c r="F5" s="80">
        <v>1</v>
      </c>
      <c r="G5" s="56">
        <v>0</v>
      </c>
      <c r="H5" s="35" t="s">
        <v>128</v>
      </c>
      <c r="I5" s="36" t="s">
        <v>129</v>
      </c>
      <c r="J5" s="41"/>
      <c r="K5" s="73" t="s">
        <v>49</v>
      </c>
    </row>
    <row r="6" spans="1:11">
      <c r="A6" s="44" t="s">
        <v>27</v>
      </c>
      <c r="B6" s="54" t="s">
        <v>25</v>
      </c>
      <c r="C6" s="80">
        <v>3</v>
      </c>
      <c r="D6" s="80">
        <v>2</v>
      </c>
      <c r="E6" s="80">
        <v>3</v>
      </c>
      <c r="F6" s="80">
        <v>4</v>
      </c>
      <c r="G6" s="56">
        <v>6</v>
      </c>
      <c r="H6" s="35" t="s">
        <v>130</v>
      </c>
      <c r="I6" s="36" t="s">
        <v>131</v>
      </c>
      <c r="J6" s="41"/>
      <c r="K6" s="73" t="s">
        <v>49</v>
      </c>
    </row>
    <row r="7" spans="1:11">
      <c r="A7" s="44" t="s">
        <v>27</v>
      </c>
      <c r="B7" s="54" t="s">
        <v>26</v>
      </c>
      <c r="C7" s="80">
        <v>3</v>
      </c>
      <c r="D7" s="80">
        <v>5</v>
      </c>
      <c r="E7" s="80">
        <v>4</v>
      </c>
      <c r="F7" s="80">
        <v>5</v>
      </c>
      <c r="G7" s="56">
        <v>8</v>
      </c>
      <c r="H7" s="35" t="s">
        <v>132</v>
      </c>
      <c r="I7" s="36" t="s">
        <v>133</v>
      </c>
      <c r="J7" s="41"/>
      <c r="K7" s="73" t="s">
        <v>47</v>
      </c>
    </row>
    <row r="8" spans="1:11">
      <c r="A8" s="30" t="s">
        <v>44</v>
      </c>
      <c r="B8" s="31" t="s">
        <v>28</v>
      </c>
      <c r="C8" s="60">
        <v>4</v>
      </c>
      <c r="D8" s="60">
        <v>4</v>
      </c>
      <c r="E8" s="60">
        <v>5</v>
      </c>
      <c r="F8" s="60">
        <v>5</v>
      </c>
      <c r="G8" s="57">
        <v>8</v>
      </c>
      <c r="H8" s="35" t="s">
        <v>134</v>
      </c>
      <c r="I8" s="36" t="s">
        <v>135</v>
      </c>
      <c r="J8" s="75" t="s">
        <v>136</v>
      </c>
      <c r="K8" s="73" t="s">
        <v>47</v>
      </c>
    </row>
    <row r="9" spans="1:11">
      <c r="A9" s="30" t="s">
        <v>44</v>
      </c>
      <c r="B9" s="32" t="s">
        <v>29</v>
      </c>
      <c r="C9" s="60">
        <v>5</v>
      </c>
      <c r="D9" s="60">
        <v>4</v>
      </c>
      <c r="E9" s="60">
        <v>5</v>
      </c>
      <c r="F9" s="60">
        <v>5</v>
      </c>
      <c r="G9" s="57">
        <v>8</v>
      </c>
      <c r="H9" s="35" t="s">
        <v>137</v>
      </c>
      <c r="I9" s="36" t="s">
        <v>138</v>
      </c>
      <c r="J9" s="41"/>
      <c r="K9" s="73" t="s">
        <v>47</v>
      </c>
    </row>
    <row r="10" spans="1:11">
      <c r="A10" s="30" t="s">
        <v>44</v>
      </c>
      <c r="B10" s="32" t="s">
        <v>30</v>
      </c>
      <c r="C10" s="60">
        <v>2</v>
      </c>
      <c r="D10" s="60">
        <v>2</v>
      </c>
      <c r="E10" s="60">
        <v>3</v>
      </c>
      <c r="F10" s="60">
        <v>1</v>
      </c>
      <c r="G10" s="57">
        <v>0</v>
      </c>
      <c r="H10" s="35" t="s">
        <v>139</v>
      </c>
      <c r="I10" s="36" t="s">
        <v>140</v>
      </c>
      <c r="J10" s="41"/>
      <c r="K10" s="73" t="s">
        <v>49</v>
      </c>
    </row>
    <row r="11" spans="1:11">
      <c r="A11" s="30" t="s">
        <v>44</v>
      </c>
      <c r="B11" s="32" t="s">
        <v>31</v>
      </c>
      <c r="C11" s="60">
        <v>4</v>
      </c>
      <c r="D11" s="60">
        <v>4</v>
      </c>
      <c r="E11" s="60">
        <v>3</v>
      </c>
      <c r="F11" s="60">
        <v>3</v>
      </c>
      <c r="G11" s="57">
        <v>6</v>
      </c>
      <c r="H11" s="35" t="s">
        <v>141</v>
      </c>
      <c r="I11" s="36" t="s">
        <v>142</v>
      </c>
      <c r="J11" s="41"/>
      <c r="K11" s="73" t="s">
        <v>49</v>
      </c>
    </row>
    <row r="12" spans="1:11">
      <c r="A12" s="30" t="s">
        <v>44</v>
      </c>
      <c r="B12" s="31" t="s">
        <v>32</v>
      </c>
      <c r="C12" s="60">
        <v>5</v>
      </c>
      <c r="D12" s="60">
        <v>3</v>
      </c>
      <c r="E12" s="60">
        <v>3</v>
      </c>
      <c r="F12" s="60">
        <v>5</v>
      </c>
      <c r="G12" s="57">
        <v>6</v>
      </c>
      <c r="H12" s="35" t="s">
        <v>143</v>
      </c>
      <c r="I12" s="36" t="s">
        <v>144</v>
      </c>
      <c r="J12" s="41"/>
      <c r="K12" s="73" t="s">
        <v>49</v>
      </c>
    </row>
    <row r="13" spans="1:11">
      <c r="A13" s="30" t="s">
        <v>44</v>
      </c>
      <c r="B13" s="31" t="s">
        <v>33</v>
      </c>
      <c r="C13" s="60">
        <v>4</v>
      </c>
      <c r="D13" s="60">
        <v>5</v>
      </c>
      <c r="E13" s="60">
        <v>0</v>
      </c>
      <c r="F13" s="60">
        <v>2</v>
      </c>
      <c r="G13" s="57">
        <v>2</v>
      </c>
      <c r="H13" s="35" t="s">
        <v>145</v>
      </c>
      <c r="I13" s="36" t="s">
        <v>146</v>
      </c>
      <c r="J13" s="41"/>
      <c r="K13" s="73" t="s">
        <v>49</v>
      </c>
    </row>
    <row r="14" spans="1:11">
      <c r="A14" s="30" t="s">
        <v>44</v>
      </c>
      <c r="B14" s="32" t="s">
        <v>34</v>
      </c>
      <c r="C14" s="60">
        <v>3</v>
      </c>
      <c r="D14" s="60">
        <v>2</v>
      </c>
      <c r="E14" s="60">
        <v>3</v>
      </c>
      <c r="F14" s="60">
        <v>3</v>
      </c>
      <c r="G14" s="57">
        <v>6</v>
      </c>
      <c r="H14" s="76" t="s">
        <v>147</v>
      </c>
      <c r="I14" s="77" t="s">
        <v>148</v>
      </c>
      <c r="J14" s="42"/>
      <c r="K14" s="73" t="s">
        <v>49</v>
      </c>
    </row>
    <row r="15" spans="1:11">
      <c r="A15" s="30" t="s">
        <v>44</v>
      </c>
      <c r="B15" s="31" t="s">
        <v>35</v>
      </c>
      <c r="C15" s="60">
        <v>1</v>
      </c>
      <c r="D15" s="60">
        <v>3</v>
      </c>
      <c r="E15" s="60">
        <v>3</v>
      </c>
      <c r="F15" s="60">
        <v>0</v>
      </c>
      <c r="G15" s="57">
        <v>6</v>
      </c>
      <c r="H15" s="76" t="s">
        <v>149</v>
      </c>
      <c r="I15" s="77" t="s">
        <v>150</v>
      </c>
      <c r="J15" s="42"/>
      <c r="K15" s="73" t="s">
        <v>49</v>
      </c>
    </row>
    <row r="16" spans="1:11">
      <c r="A16" s="30" t="s">
        <v>44</v>
      </c>
      <c r="B16" s="31" t="s">
        <v>36</v>
      </c>
      <c r="C16" s="60">
        <v>3</v>
      </c>
      <c r="D16" s="60">
        <v>5</v>
      </c>
      <c r="E16" s="60">
        <v>3</v>
      </c>
      <c r="F16" s="60">
        <v>3</v>
      </c>
      <c r="G16" s="57">
        <v>6</v>
      </c>
      <c r="H16" s="76" t="s">
        <v>151</v>
      </c>
      <c r="I16" s="77" t="s">
        <v>152</v>
      </c>
      <c r="J16" s="42"/>
      <c r="K16" s="73" t="s">
        <v>49</v>
      </c>
    </row>
    <row r="17" spans="1:11">
      <c r="A17" s="30" t="s">
        <v>44</v>
      </c>
      <c r="B17" s="32" t="s">
        <v>37</v>
      </c>
      <c r="C17" s="60">
        <v>3</v>
      </c>
      <c r="D17" s="60">
        <v>4</v>
      </c>
      <c r="E17" s="60">
        <v>3</v>
      </c>
      <c r="F17" s="60">
        <v>3</v>
      </c>
      <c r="G17" s="57">
        <v>4</v>
      </c>
      <c r="H17" s="76" t="s">
        <v>153</v>
      </c>
      <c r="I17" s="77" t="s">
        <v>154</v>
      </c>
      <c r="J17" s="42"/>
      <c r="K17" s="73" t="s">
        <v>49</v>
      </c>
    </row>
    <row r="18" spans="1:11">
      <c r="A18" s="30" t="s">
        <v>44</v>
      </c>
      <c r="B18" s="32" t="s">
        <v>38</v>
      </c>
      <c r="C18" s="60">
        <v>2</v>
      </c>
      <c r="D18" s="60">
        <v>3</v>
      </c>
      <c r="E18" s="60">
        <v>1</v>
      </c>
      <c r="F18" s="60">
        <v>5</v>
      </c>
      <c r="G18" s="57">
        <v>6</v>
      </c>
      <c r="H18" s="76" t="s">
        <v>155</v>
      </c>
      <c r="I18" s="77" t="s">
        <v>156</v>
      </c>
      <c r="J18" s="42"/>
      <c r="K18" s="73" t="s">
        <v>49</v>
      </c>
    </row>
    <row r="19" spans="1:11">
      <c r="A19" s="30" t="s">
        <v>44</v>
      </c>
      <c r="B19" s="32" t="s">
        <v>39</v>
      </c>
      <c r="C19" s="60">
        <v>3</v>
      </c>
      <c r="D19" s="60">
        <v>0</v>
      </c>
      <c r="E19" s="60">
        <v>3</v>
      </c>
      <c r="F19" s="60">
        <v>3</v>
      </c>
      <c r="G19" s="57">
        <v>6</v>
      </c>
      <c r="H19" s="76" t="s">
        <v>157</v>
      </c>
      <c r="I19" s="77" t="s">
        <v>158</v>
      </c>
      <c r="J19" s="42"/>
      <c r="K19" s="73" t="s">
        <v>49</v>
      </c>
    </row>
    <row r="20" spans="1:11">
      <c r="A20" s="30" t="s">
        <v>44</v>
      </c>
      <c r="B20" s="32" t="s">
        <v>40</v>
      </c>
      <c r="C20" s="60">
        <v>5</v>
      </c>
      <c r="D20" s="60">
        <v>5</v>
      </c>
      <c r="E20" s="60">
        <v>0</v>
      </c>
      <c r="F20" s="60">
        <v>4</v>
      </c>
      <c r="G20" s="57">
        <v>8</v>
      </c>
      <c r="H20" s="76" t="s">
        <v>159</v>
      </c>
      <c r="I20" s="77" t="s">
        <v>160</v>
      </c>
      <c r="J20" s="42"/>
      <c r="K20" s="73" t="s">
        <v>46</v>
      </c>
    </row>
    <row r="21" spans="1:11">
      <c r="A21" s="30" t="s">
        <v>44</v>
      </c>
      <c r="B21" s="32" t="s">
        <v>41</v>
      </c>
      <c r="C21" s="60">
        <v>5</v>
      </c>
      <c r="D21" s="60">
        <v>3</v>
      </c>
      <c r="E21" s="60">
        <v>2</v>
      </c>
      <c r="F21" s="60">
        <v>5</v>
      </c>
      <c r="G21" s="57">
        <v>8</v>
      </c>
      <c r="H21" s="76" t="s">
        <v>161</v>
      </c>
      <c r="I21" s="77" t="s">
        <v>162</v>
      </c>
      <c r="J21" s="42"/>
      <c r="K21" s="73" t="s">
        <v>46</v>
      </c>
    </row>
    <row r="22" spans="1:11">
      <c r="A22" s="30" t="s">
        <v>44</v>
      </c>
      <c r="B22" s="32" t="s">
        <v>42</v>
      </c>
      <c r="C22" s="60">
        <v>1</v>
      </c>
      <c r="D22" s="60">
        <v>3</v>
      </c>
      <c r="E22" s="60">
        <v>1</v>
      </c>
      <c r="F22" s="60">
        <v>4</v>
      </c>
      <c r="G22" s="57">
        <v>6</v>
      </c>
      <c r="H22" s="76" t="s">
        <v>163</v>
      </c>
      <c r="I22" s="77" t="s">
        <v>164</v>
      </c>
      <c r="J22" s="42"/>
      <c r="K22" s="73" t="s">
        <v>49</v>
      </c>
    </row>
    <row r="23" spans="1:11">
      <c r="A23" s="30" t="s">
        <v>44</v>
      </c>
      <c r="B23" s="31" t="s">
        <v>43</v>
      </c>
      <c r="C23" s="60">
        <v>5</v>
      </c>
      <c r="D23" s="60">
        <v>5</v>
      </c>
      <c r="E23" s="60">
        <v>3</v>
      </c>
      <c r="F23" s="60">
        <v>5</v>
      </c>
      <c r="G23" s="57">
        <v>8</v>
      </c>
      <c r="H23" s="76" t="s">
        <v>165</v>
      </c>
      <c r="I23" s="77" t="s">
        <v>166</v>
      </c>
      <c r="J23" s="42" t="s">
        <v>167</v>
      </c>
      <c r="K23" s="73" t="s">
        <v>47</v>
      </c>
    </row>
  </sheetData>
  <mergeCells count="2">
    <mergeCell ref="B1:B2"/>
    <mergeCell ref="K1:K2"/>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3"/>
  <sheetViews>
    <sheetView workbookViewId="0">
      <selection activeCell="H15" sqref="H15"/>
    </sheetView>
  </sheetViews>
  <sheetFormatPr defaultColWidth="11" defaultRowHeight="15.75"/>
  <cols>
    <col min="1" max="1" width="3.875" style="14" customWidth="1"/>
    <col min="2" max="2" width="40.875" style="14" customWidth="1"/>
    <col min="3" max="7" width="14.625" style="15" customWidth="1"/>
    <col min="8" max="8" width="31.625" style="14" customWidth="1"/>
    <col min="9" max="9" width="27.125" style="14" customWidth="1"/>
    <col min="10" max="10" width="30.625" style="14" customWidth="1"/>
    <col min="11" max="11" width="15.625" style="14" customWidth="1"/>
    <col min="12" max="16384" width="11" style="14"/>
  </cols>
  <sheetData>
    <row r="1" spans="1:11" ht="90.75" thickBot="1">
      <c r="B1" s="83" t="s">
        <v>2</v>
      </c>
      <c r="C1" s="23" t="s">
        <v>8</v>
      </c>
      <c r="D1" s="19" t="s">
        <v>7</v>
      </c>
      <c r="E1" s="19" t="s">
        <v>6</v>
      </c>
      <c r="F1" s="19" t="s">
        <v>5</v>
      </c>
      <c r="G1" s="19" t="s">
        <v>4</v>
      </c>
      <c r="H1" s="20" t="s">
        <v>11</v>
      </c>
      <c r="I1" s="20" t="s">
        <v>12</v>
      </c>
      <c r="J1" s="21" t="s">
        <v>3</v>
      </c>
      <c r="K1" s="81" t="s">
        <v>10</v>
      </c>
    </row>
    <row r="2" spans="1:11" ht="16.5" thickBot="1">
      <c r="B2" s="84"/>
      <c r="C2" s="24" t="s">
        <v>21</v>
      </c>
      <c r="D2" s="24" t="s">
        <v>21</v>
      </c>
      <c r="E2" s="24" t="s">
        <v>21</v>
      </c>
      <c r="F2" s="24" t="s">
        <v>21</v>
      </c>
      <c r="G2" s="24" t="s">
        <v>21</v>
      </c>
      <c r="H2" s="45" t="s">
        <v>21</v>
      </c>
      <c r="I2" s="45" t="s">
        <v>21</v>
      </c>
      <c r="J2" s="45" t="s">
        <v>21</v>
      </c>
      <c r="K2" s="82"/>
    </row>
    <row r="3" spans="1:11">
      <c r="A3" s="44" t="s">
        <v>27</v>
      </c>
      <c r="B3" s="54" t="s">
        <v>22</v>
      </c>
      <c r="C3" s="66">
        <v>2.5</v>
      </c>
      <c r="D3" s="66">
        <v>3.5</v>
      </c>
      <c r="E3" s="66">
        <v>3</v>
      </c>
      <c r="F3" s="66">
        <v>5</v>
      </c>
      <c r="G3" s="65">
        <v>7</v>
      </c>
      <c r="H3" s="33" t="s">
        <v>56</v>
      </c>
      <c r="I3" s="34" t="s">
        <v>57</v>
      </c>
      <c r="J3" s="41"/>
      <c r="K3" s="16"/>
    </row>
    <row r="4" spans="1:11">
      <c r="A4" s="44" t="s">
        <v>27</v>
      </c>
      <c r="B4" s="54" t="s">
        <v>23</v>
      </c>
      <c r="C4" s="55">
        <v>5</v>
      </c>
      <c r="D4" s="55">
        <v>4</v>
      </c>
      <c r="E4" s="55">
        <v>4</v>
      </c>
      <c r="F4" s="55">
        <v>3.5</v>
      </c>
      <c r="G4" s="56">
        <v>8</v>
      </c>
      <c r="H4" s="35" t="s">
        <v>58</v>
      </c>
      <c r="I4" s="36" t="s">
        <v>59</v>
      </c>
      <c r="J4" s="41"/>
      <c r="K4" s="17"/>
    </row>
    <row r="5" spans="1:11">
      <c r="A5" s="44" t="s">
        <v>27</v>
      </c>
      <c r="B5" s="54" t="s">
        <v>24</v>
      </c>
      <c r="C5" s="55">
        <v>2.5</v>
      </c>
      <c r="D5" s="55">
        <v>0</v>
      </c>
      <c r="E5" s="55">
        <v>1</v>
      </c>
      <c r="F5" s="55">
        <v>1</v>
      </c>
      <c r="G5" s="56">
        <v>2</v>
      </c>
      <c r="H5" s="35" t="s">
        <v>60</v>
      </c>
      <c r="I5" s="36" t="s">
        <v>61</v>
      </c>
      <c r="J5" s="41"/>
      <c r="K5" s="17"/>
    </row>
    <row r="6" spans="1:11">
      <c r="A6" s="44" t="s">
        <v>27</v>
      </c>
      <c r="B6" s="54" t="s">
        <v>25</v>
      </c>
      <c r="C6" s="55">
        <v>2.5</v>
      </c>
      <c r="D6" s="55">
        <v>2</v>
      </c>
      <c r="E6" s="55">
        <v>2.5</v>
      </c>
      <c r="F6" s="55">
        <v>5</v>
      </c>
      <c r="G6" s="56">
        <v>6</v>
      </c>
      <c r="H6" s="35" t="s">
        <v>62</v>
      </c>
      <c r="I6" s="36" t="s">
        <v>63</v>
      </c>
      <c r="J6" s="41"/>
      <c r="K6" s="17"/>
    </row>
    <row r="7" spans="1:11">
      <c r="A7" s="44" t="s">
        <v>27</v>
      </c>
      <c r="B7" s="54" t="s">
        <v>26</v>
      </c>
      <c r="C7" s="55">
        <v>3.5</v>
      </c>
      <c r="D7" s="55">
        <v>5</v>
      </c>
      <c r="E7" s="55">
        <v>4</v>
      </c>
      <c r="F7" s="55">
        <v>5</v>
      </c>
      <c r="G7" s="56">
        <v>8</v>
      </c>
      <c r="H7" s="35" t="s">
        <v>64</v>
      </c>
      <c r="I7" s="36" t="s">
        <v>65</v>
      </c>
      <c r="J7" s="75" t="s">
        <v>66</v>
      </c>
      <c r="K7" s="43"/>
    </row>
    <row r="8" spans="1:11">
      <c r="A8" s="30" t="s">
        <v>44</v>
      </c>
      <c r="B8" s="31" t="s">
        <v>28</v>
      </c>
      <c r="C8" s="58">
        <v>3.5</v>
      </c>
      <c r="D8" s="58">
        <v>5</v>
      </c>
      <c r="E8" s="58">
        <v>4.5</v>
      </c>
      <c r="F8" s="58">
        <v>4</v>
      </c>
      <c r="G8" s="57">
        <v>8</v>
      </c>
      <c r="H8" s="35"/>
      <c r="I8" s="36" t="s">
        <v>67</v>
      </c>
      <c r="J8" s="75" t="s">
        <v>68</v>
      </c>
      <c r="K8" s="43"/>
    </row>
    <row r="9" spans="1:11">
      <c r="A9" s="30" t="s">
        <v>44</v>
      </c>
      <c r="B9" s="32" t="s">
        <v>29</v>
      </c>
      <c r="C9" s="58">
        <v>5</v>
      </c>
      <c r="D9" s="58">
        <v>5</v>
      </c>
      <c r="E9" s="58">
        <v>4.5</v>
      </c>
      <c r="F9" s="58">
        <v>5</v>
      </c>
      <c r="G9" s="57">
        <v>10</v>
      </c>
      <c r="H9" s="35" t="s">
        <v>69</v>
      </c>
      <c r="I9" s="36" t="s">
        <v>67</v>
      </c>
      <c r="J9" s="75" t="s">
        <v>70</v>
      </c>
      <c r="K9" s="17"/>
    </row>
    <row r="10" spans="1:11">
      <c r="A10" s="30" t="s">
        <v>44</v>
      </c>
      <c r="B10" s="32" t="s">
        <v>30</v>
      </c>
      <c r="C10" s="58">
        <v>1.5</v>
      </c>
      <c r="D10" s="58">
        <v>3</v>
      </c>
      <c r="E10" s="58">
        <v>1</v>
      </c>
      <c r="F10" s="58">
        <v>0</v>
      </c>
      <c r="G10" s="57">
        <v>2</v>
      </c>
      <c r="H10" s="35" t="s">
        <v>71</v>
      </c>
      <c r="I10" s="36" t="s">
        <v>72</v>
      </c>
      <c r="J10" s="41"/>
      <c r="K10" s="17"/>
    </row>
    <row r="11" spans="1:11">
      <c r="A11" s="30" t="s">
        <v>44</v>
      </c>
      <c r="B11" s="32" t="s">
        <v>31</v>
      </c>
      <c r="C11" s="58">
        <v>3.5</v>
      </c>
      <c r="D11" s="58">
        <v>5</v>
      </c>
      <c r="E11" s="58">
        <v>4</v>
      </c>
      <c r="F11" s="58">
        <v>4.5</v>
      </c>
      <c r="G11" s="57">
        <v>8</v>
      </c>
      <c r="H11" s="35" t="s">
        <v>73</v>
      </c>
      <c r="I11" s="36" t="s">
        <v>74</v>
      </c>
      <c r="J11" s="41"/>
      <c r="K11" s="17"/>
    </row>
    <row r="12" spans="1:11">
      <c r="A12" s="30" t="s">
        <v>44</v>
      </c>
      <c r="B12" s="31" t="s">
        <v>32</v>
      </c>
      <c r="C12" s="58">
        <v>3.5</v>
      </c>
      <c r="D12" s="58">
        <v>3</v>
      </c>
      <c r="E12" s="58">
        <v>3.5</v>
      </c>
      <c r="F12" s="58">
        <v>4</v>
      </c>
      <c r="G12" s="57">
        <v>7</v>
      </c>
      <c r="H12" s="35" t="s">
        <v>75</v>
      </c>
      <c r="I12" s="36" t="s">
        <v>76</v>
      </c>
      <c r="J12" s="41"/>
      <c r="K12" s="43"/>
    </row>
    <row r="13" spans="1:11">
      <c r="A13" s="30" t="s">
        <v>44</v>
      </c>
      <c r="B13" s="31" t="s">
        <v>33</v>
      </c>
      <c r="C13" s="58">
        <v>2.5</v>
      </c>
      <c r="D13" s="58">
        <v>5</v>
      </c>
      <c r="E13" s="58">
        <v>4.5</v>
      </c>
      <c r="F13" s="58">
        <v>2.5</v>
      </c>
      <c r="G13" s="57">
        <v>10</v>
      </c>
      <c r="H13" s="35" t="s">
        <v>77</v>
      </c>
      <c r="I13" s="36" t="s">
        <v>78</v>
      </c>
      <c r="J13" s="41"/>
      <c r="K13" s="43"/>
    </row>
    <row r="14" spans="1:11">
      <c r="A14" s="30" t="s">
        <v>44</v>
      </c>
      <c r="B14" s="32" t="s">
        <v>34</v>
      </c>
      <c r="C14" s="58">
        <v>1.5</v>
      </c>
      <c r="D14" s="58">
        <v>2</v>
      </c>
      <c r="E14" s="58">
        <v>3</v>
      </c>
      <c r="F14" s="58">
        <v>2</v>
      </c>
      <c r="G14" s="57">
        <v>4</v>
      </c>
      <c r="H14" s="76" t="s">
        <v>79</v>
      </c>
      <c r="I14" s="77" t="s">
        <v>80</v>
      </c>
      <c r="J14" s="42"/>
      <c r="K14" s="43"/>
    </row>
    <row r="15" spans="1:11">
      <c r="A15" s="30" t="s">
        <v>44</v>
      </c>
      <c r="B15" s="31" t="s">
        <v>35</v>
      </c>
      <c r="C15" s="58">
        <v>2.5</v>
      </c>
      <c r="D15" s="58">
        <v>3</v>
      </c>
      <c r="E15" s="58">
        <v>3</v>
      </c>
      <c r="F15" s="58">
        <v>0</v>
      </c>
      <c r="G15" s="57">
        <v>6</v>
      </c>
      <c r="H15" s="76" t="s">
        <v>81</v>
      </c>
      <c r="I15" s="77" t="s">
        <v>82</v>
      </c>
      <c r="J15" s="42"/>
      <c r="K15" s="43"/>
    </row>
    <row r="16" spans="1:11">
      <c r="A16" s="30" t="s">
        <v>44</v>
      </c>
      <c r="B16" s="31" t="s">
        <v>36</v>
      </c>
      <c r="C16" s="58">
        <v>3.5</v>
      </c>
      <c r="D16" s="58">
        <v>5</v>
      </c>
      <c r="E16" s="58">
        <v>4.5</v>
      </c>
      <c r="F16" s="58">
        <v>2.5</v>
      </c>
      <c r="G16" s="57">
        <v>10</v>
      </c>
      <c r="H16" s="76" t="s">
        <v>83</v>
      </c>
      <c r="I16" s="77" t="s">
        <v>84</v>
      </c>
      <c r="J16" s="42" t="s">
        <v>85</v>
      </c>
      <c r="K16" s="43"/>
    </row>
    <row r="17" spans="1:11">
      <c r="A17" s="30" t="s">
        <v>44</v>
      </c>
      <c r="B17" s="32" t="s">
        <v>37</v>
      </c>
      <c r="C17" s="58">
        <v>2.5</v>
      </c>
      <c r="D17" s="58">
        <v>3</v>
      </c>
      <c r="E17" s="58">
        <v>3</v>
      </c>
      <c r="F17" s="58">
        <v>2.5</v>
      </c>
      <c r="G17" s="57">
        <v>6</v>
      </c>
      <c r="H17" s="76" t="s">
        <v>86</v>
      </c>
      <c r="I17" s="77" t="s">
        <v>87</v>
      </c>
      <c r="J17" s="42"/>
      <c r="K17" s="43"/>
    </row>
    <row r="18" spans="1:11">
      <c r="A18" s="30" t="s">
        <v>44</v>
      </c>
      <c r="B18" s="32" t="s">
        <v>38</v>
      </c>
      <c r="C18" s="58">
        <v>2.5</v>
      </c>
      <c r="D18" s="58">
        <v>2</v>
      </c>
      <c r="E18" s="58">
        <v>2</v>
      </c>
      <c r="F18" s="58">
        <v>4</v>
      </c>
      <c r="G18" s="57">
        <v>7</v>
      </c>
      <c r="H18" s="76" t="s">
        <v>88</v>
      </c>
      <c r="I18" s="77" t="s">
        <v>89</v>
      </c>
      <c r="J18" s="42"/>
      <c r="K18" s="43"/>
    </row>
    <row r="19" spans="1:11">
      <c r="A19" s="30" t="s">
        <v>44</v>
      </c>
      <c r="B19" s="32" t="s">
        <v>39</v>
      </c>
      <c r="C19" s="58">
        <v>3.5</v>
      </c>
      <c r="D19" s="58">
        <v>4</v>
      </c>
      <c r="E19" s="58">
        <v>4</v>
      </c>
      <c r="F19" s="58">
        <v>2</v>
      </c>
      <c r="G19" s="57">
        <v>5</v>
      </c>
      <c r="H19" s="76" t="s">
        <v>90</v>
      </c>
      <c r="I19" s="77" t="s">
        <v>91</v>
      </c>
      <c r="J19" s="42" t="s">
        <v>92</v>
      </c>
      <c r="K19" s="43"/>
    </row>
    <row r="20" spans="1:11">
      <c r="A20" s="30" t="s">
        <v>44</v>
      </c>
      <c r="B20" s="32" t="s">
        <v>40</v>
      </c>
      <c r="C20" s="58">
        <v>4</v>
      </c>
      <c r="D20" s="58">
        <v>4</v>
      </c>
      <c r="E20" s="58">
        <v>2</v>
      </c>
      <c r="F20" s="58">
        <v>2</v>
      </c>
      <c r="G20" s="57">
        <v>8</v>
      </c>
      <c r="H20" s="76" t="s">
        <v>93</v>
      </c>
      <c r="I20" s="77" t="s">
        <v>94</v>
      </c>
      <c r="J20" s="42" t="s">
        <v>95</v>
      </c>
      <c r="K20" s="43"/>
    </row>
    <row r="21" spans="1:11">
      <c r="A21" s="30" t="s">
        <v>44</v>
      </c>
      <c r="B21" s="32" t="s">
        <v>41</v>
      </c>
      <c r="C21" s="58">
        <v>3</v>
      </c>
      <c r="D21" s="58">
        <v>3.5</v>
      </c>
      <c r="E21" s="58">
        <v>2</v>
      </c>
      <c r="F21" s="58">
        <v>4.5</v>
      </c>
      <c r="G21" s="57">
        <v>7</v>
      </c>
      <c r="H21" s="76" t="s">
        <v>96</v>
      </c>
      <c r="I21" s="77" t="s">
        <v>97</v>
      </c>
      <c r="J21" s="42"/>
      <c r="K21" s="43"/>
    </row>
    <row r="22" spans="1:11">
      <c r="A22" s="30" t="s">
        <v>44</v>
      </c>
      <c r="B22" s="32" t="s">
        <v>42</v>
      </c>
      <c r="C22" s="58">
        <v>2.5</v>
      </c>
      <c r="D22" s="58">
        <v>3.5</v>
      </c>
      <c r="E22" s="58">
        <v>2</v>
      </c>
      <c r="F22" s="58">
        <v>4</v>
      </c>
      <c r="G22" s="57">
        <v>7</v>
      </c>
      <c r="H22" s="76" t="s">
        <v>98</v>
      </c>
      <c r="I22" s="40" t="s">
        <v>99</v>
      </c>
      <c r="J22" s="42" t="s">
        <v>100</v>
      </c>
      <c r="K22" s="43"/>
    </row>
    <row r="23" spans="1:11">
      <c r="A23" s="30" t="s">
        <v>44</v>
      </c>
      <c r="B23" s="31" t="s">
        <v>43</v>
      </c>
      <c r="C23" s="58">
        <v>4.5</v>
      </c>
      <c r="D23" s="58">
        <v>4</v>
      </c>
      <c r="E23" s="58">
        <v>3.5</v>
      </c>
      <c r="F23" s="58">
        <v>4</v>
      </c>
      <c r="G23" s="57">
        <v>8</v>
      </c>
      <c r="H23" s="76" t="s">
        <v>101</v>
      </c>
      <c r="I23" s="77" t="s">
        <v>102</v>
      </c>
      <c r="J23" s="42"/>
      <c r="K23" s="43"/>
    </row>
  </sheetData>
  <mergeCells count="2">
    <mergeCell ref="B1:B2"/>
    <mergeCell ref="K1:K2"/>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D24"/>
  <sheetViews>
    <sheetView tabSelected="1" zoomScale="80" zoomScaleNormal="80" workbookViewId="0">
      <selection activeCell="AB3" sqref="AB3"/>
    </sheetView>
  </sheetViews>
  <sheetFormatPr defaultColWidth="11" defaultRowHeight="15.75"/>
  <cols>
    <col min="1" max="1" width="3.75" style="14" customWidth="1"/>
    <col min="2" max="2" width="40.875" style="1" customWidth="1"/>
    <col min="3" max="26" width="5.625" style="1" customWidth="1"/>
    <col min="27" max="27" width="10" style="2" customWidth="1"/>
    <col min="28" max="28" width="15.625" style="1" customWidth="1"/>
    <col min="29" max="16384" width="11" style="1"/>
  </cols>
  <sheetData>
    <row r="1" spans="1:30" ht="63.75" customHeight="1" thickBot="1">
      <c r="B1" s="93" t="s">
        <v>2</v>
      </c>
      <c r="C1" s="94" t="s">
        <v>8</v>
      </c>
      <c r="D1" s="94"/>
      <c r="E1" s="94"/>
      <c r="F1" s="94"/>
      <c r="G1" s="95" t="s">
        <v>7</v>
      </c>
      <c r="H1" s="95"/>
      <c r="I1" s="95"/>
      <c r="J1" s="95"/>
      <c r="K1" s="95" t="s">
        <v>6</v>
      </c>
      <c r="L1" s="95"/>
      <c r="M1" s="95"/>
      <c r="N1" s="95"/>
      <c r="O1" s="95" t="s">
        <v>5</v>
      </c>
      <c r="P1" s="95"/>
      <c r="Q1" s="95"/>
      <c r="R1" s="95"/>
      <c r="S1" s="95" t="s">
        <v>4</v>
      </c>
      <c r="T1" s="95"/>
      <c r="U1" s="95"/>
      <c r="V1" s="95"/>
      <c r="W1" s="90" t="s">
        <v>9</v>
      </c>
      <c r="X1" s="90"/>
      <c r="Y1" s="90"/>
      <c r="Z1" s="90"/>
      <c r="AA1" s="91" t="s">
        <v>0</v>
      </c>
      <c r="AB1" s="88" t="s">
        <v>1</v>
      </c>
    </row>
    <row r="2" spans="1:30" ht="27.75" customHeight="1" thickBot="1">
      <c r="B2" s="93"/>
      <c r="C2" s="61" t="s">
        <v>18</v>
      </c>
      <c r="D2" s="62" t="s">
        <v>19</v>
      </c>
      <c r="E2" s="63" t="s">
        <v>20</v>
      </c>
      <c r="F2" s="64" t="s">
        <v>21</v>
      </c>
      <c r="G2" s="61" t="s">
        <v>18</v>
      </c>
      <c r="H2" s="62" t="s">
        <v>19</v>
      </c>
      <c r="I2" s="63" t="s">
        <v>20</v>
      </c>
      <c r="J2" s="64" t="s">
        <v>21</v>
      </c>
      <c r="K2" s="61" t="s">
        <v>18</v>
      </c>
      <c r="L2" s="62" t="s">
        <v>19</v>
      </c>
      <c r="M2" s="63" t="s">
        <v>20</v>
      </c>
      <c r="N2" s="64" t="s">
        <v>21</v>
      </c>
      <c r="O2" s="61" t="s">
        <v>18</v>
      </c>
      <c r="P2" s="62" t="s">
        <v>19</v>
      </c>
      <c r="Q2" s="63" t="s">
        <v>20</v>
      </c>
      <c r="R2" s="64" t="s">
        <v>21</v>
      </c>
      <c r="S2" s="61" t="s">
        <v>18</v>
      </c>
      <c r="T2" s="62" t="s">
        <v>19</v>
      </c>
      <c r="U2" s="63" t="s">
        <v>20</v>
      </c>
      <c r="V2" s="64" t="s">
        <v>21</v>
      </c>
      <c r="W2" s="70" t="s">
        <v>18</v>
      </c>
      <c r="X2" s="70" t="str">
        <f>T2</f>
        <v>ZC-5</v>
      </c>
      <c r="Y2" s="25" t="str">
        <f>U2</f>
        <v>AZC-13</v>
      </c>
      <c r="Z2" s="26" t="str">
        <f>V2</f>
        <v>ZC-13</v>
      </c>
      <c r="AA2" s="92"/>
      <c r="AB2" s="89"/>
    </row>
    <row r="3" spans="1:30" ht="16.5" thickBot="1">
      <c r="A3" s="44" t="s">
        <v>27</v>
      </c>
      <c r="B3" s="54" t="s">
        <v>22</v>
      </c>
      <c r="C3" s="49">
        <f>'Zone #5-AZC Review'!C3</f>
        <v>4</v>
      </c>
      <c r="D3" s="50">
        <f>'Zone#5-ZC Review'!C3</f>
        <v>5</v>
      </c>
      <c r="E3" s="51">
        <f>'Zone#13-AZC Review'!C3</f>
        <v>5</v>
      </c>
      <c r="F3" s="52">
        <f>'Zone#13-ZC Review'!C3</f>
        <v>2.5</v>
      </c>
      <c r="G3" s="49">
        <f>'Zone #5-AZC Review'!D3</f>
        <v>3.5</v>
      </c>
      <c r="H3" s="50">
        <f>'Zone#5-ZC Review'!C3</f>
        <v>5</v>
      </c>
      <c r="I3" s="51">
        <f>'Zone#13-AZC Review'!D3</f>
        <v>4</v>
      </c>
      <c r="J3" s="52">
        <f>'Zone#13-ZC Review'!D3</f>
        <v>3.5</v>
      </c>
      <c r="K3" s="49">
        <f>'Zone #5-AZC Review'!E3</f>
        <v>2</v>
      </c>
      <c r="L3" s="50">
        <f>'Zone#5-ZC Review'!E3</f>
        <v>0</v>
      </c>
      <c r="M3" s="51">
        <f>'Zone#13-AZC Review'!E3</f>
        <v>2</v>
      </c>
      <c r="N3" s="52">
        <f>'Zone#13-ZC Review'!E3</f>
        <v>3</v>
      </c>
      <c r="O3" s="49">
        <f>'Zone #5-AZC Review'!F3</f>
        <v>4</v>
      </c>
      <c r="P3" s="50">
        <f>'Zone#5-ZC Review'!F3</f>
        <v>4</v>
      </c>
      <c r="Q3" s="51">
        <f>'Zone#13-AZC Review'!F3</f>
        <v>4</v>
      </c>
      <c r="R3" s="52">
        <f>'Zone#13-ZC Review'!F3</f>
        <v>5</v>
      </c>
      <c r="S3" s="49">
        <f>'Zone #5-AZC Review'!G3</f>
        <v>8</v>
      </c>
      <c r="T3" s="50">
        <f>'Zone#5-ZC Review'!G3</f>
        <v>10</v>
      </c>
      <c r="U3" s="51">
        <f>'Zone#13-AZC Review'!G3</f>
        <v>8</v>
      </c>
      <c r="V3" s="53">
        <f>'Zone#13-ZC Review'!G3</f>
        <v>7</v>
      </c>
      <c r="W3" s="71">
        <f>SUM(S3,O3,K3,G3,C3)</f>
        <v>21.5</v>
      </c>
      <c r="X3" s="71">
        <f t="shared" ref="X3:Z15" si="0">SUM(T3,P3,L3,H3,D3)</f>
        <v>24</v>
      </c>
      <c r="Y3" s="27">
        <f t="shared" si="0"/>
        <v>23</v>
      </c>
      <c r="Z3" s="27">
        <f t="shared" si="0"/>
        <v>21</v>
      </c>
      <c r="AA3" s="67">
        <f t="shared" ref="AA3:AA9" si="1">AVERAGE(W3:Z3)</f>
        <v>22.375</v>
      </c>
      <c r="AB3" s="79" t="s">
        <v>46</v>
      </c>
      <c r="AC3" s="72"/>
      <c r="AD3" s="72"/>
    </row>
    <row r="4" spans="1:30" ht="16.5" thickBot="1">
      <c r="A4" s="44" t="s">
        <v>27</v>
      </c>
      <c r="B4" s="54" t="s">
        <v>23</v>
      </c>
      <c r="C4" s="49">
        <f>'Zone #5-AZC Review'!C4</f>
        <v>5</v>
      </c>
      <c r="D4" s="50">
        <f>'Zone#5-ZC Review'!C4</f>
        <v>5</v>
      </c>
      <c r="E4" s="51">
        <f>'Zone#13-AZC Review'!C4</f>
        <v>5</v>
      </c>
      <c r="F4" s="52">
        <f>'Zone#13-ZC Review'!C4</f>
        <v>5</v>
      </c>
      <c r="G4" s="49">
        <f>'Zone #5-AZC Review'!D4</f>
        <v>4.5</v>
      </c>
      <c r="H4" s="50">
        <f>'Zone#5-ZC Review'!C4</f>
        <v>5</v>
      </c>
      <c r="I4" s="51">
        <f>'Zone#13-AZC Review'!D4</f>
        <v>4</v>
      </c>
      <c r="J4" s="52">
        <f>'Zone#13-ZC Review'!D4</f>
        <v>4</v>
      </c>
      <c r="K4" s="49">
        <f>'Zone #5-AZC Review'!E4</f>
        <v>4.5</v>
      </c>
      <c r="L4" s="50">
        <f>'Zone#5-ZC Review'!E4</f>
        <v>5</v>
      </c>
      <c r="M4" s="51">
        <f>'Zone#13-AZC Review'!E4</f>
        <v>4</v>
      </c>
      <c r="N4" s="52">
        <f>'Zone#13-ZC Review'!E4</f>
        <v>4</v>
      </c>
      <c r="O4" s="49">
        <f>'Zone #5-AZC Review'!F4</f>
        <v>4</v>
      </c>
      <c r="P4" s="50">
        <f>'Zone#5-ZC Review'!F4</f>
        <v>5</v>
      </c>
      <c r="Q4" s="51">
        <f>'Zone#13-AZC Review'!F4</f>
        <v>4</v>
      </c>
      <c r="R4" s="52">
        <f>'Zone#13-ZC Review'!F4</f>
        <v>3.5</v>
      </c>
      <c r="S4" s="49">
        <f>'Zone #5-AZC Review'!G4</f>
        <v>8</v>
      </c>
      <c r="T4" s="50">
        <f>'Zone#5-ZC Review'!G4</f>
        <v>10</v>
      </c>
      <c r="U4" s="51">
        <f>'Zone#13-AZC Review'!G4</f>
        <v>10</v>
      </c>
      <c r="V4" s="53">
        <f>'Zone#13-ZC Review'!G4</f>
        <v>8</v>
      </c>
      <c r="W4" s="71">
        <f t="shared" ref="W4:W15" si="2">SUM(S4,O4,K4,G4,C4)</f>
        <v>26</v>
      </c>
      <c r="X4" s="71">
        <f t="shared" si="0"/>
        <v>30</v>
      </c>
      <c r="Y4" s="27">
        <f t="shared" si="0"/>
        <v>27</v>
      </c>
      <c r="Z4" s="27">
        <f t="shared" si="0"/>
        <v>24.5</v>
      </c>
      <c r="AA4" s="68">
        <f t="shared" si="1"/>
        <v>26.875</v>
      </c>
      <c r="AB4" s="79" t="s">
        <v>47</v>
      </c>
      <c r="AC4" s="73"/>
      <c r="AD4" s="73"/>
    </row>
    <row r="5" spans="1:30" ht="16.5" thickBot="1">
      <c r="A5" s="44" t="s">
        <v>27</v>
      </c>
      <c r="B5" s="54" t="s">
        <v>24</v>
      </c>
      <c r="C5" s="49">
        <f>'Zone #5-AZC Review'!C5</f>
        <v>2</v>
      </c>
      <c r="D5" s="50">
        <f>'Zone#5-ZC Review'!C5</f>
        <v>4</v>
      </c>
      <c r="E5" s="51">
        <f>'Zone#13-AZC Review'!C5</f>
        <v>2</v>
      </c>
      <c r="F5" s="52">
        <f>'Zone#13-ZC Review'!C5</f>
        <v>2.5</v>
      </c>
      <c r="G5" s="49">
        <f>'Zone #5-AZC Review'!D5</f>
        <v>3</v>
      </c>
      <c r="H5" s="50">
        <f>'Zone#5-ZC Review'!C5</f>
        <v>4</v>
      </c>
      <c r="I5" s="51">
        <f>'Zone#13-AZC Review'!D5</f>
        <v>0</v>
      </c>
      <c r="J5" s="52">
        <f>'Zone#13-ZC Review'!D5</f>
        <v>0</v>
      </c>
      <c r="K5" s="49">
        <f>'Zone #5-AZC Review'!E5</f>
        <v>0</v>
      </c>
      <c r="L5" s="50">
        <f>'Zone#5-ZC Review'!E5</f>
        <v>0</v>
      </c>
      <c r="M5" s="51">
        <f>'Zone#13-AZC Review'!E5</f>
        <v>0</v>
      </c>
      <c r="N5" s="52">
        <f>'Zone#13-ZC Review'!E5</f>
        <v>1</v>
      </c>
      <c r="O5" s="49">
        <f>'Zone #5-AZC Review'!F5</f>
        <v>0</v>
      </c>
      <c r="P5" s="50">
        <f>'Zone#5-ZC Review'!F5</f>
        <v>0</v>
      </c>
      <c r="Q5" s="51">
        <f>'Zone#13-AZC Review'!F5</f>
        <v>1</v>
      </c>
      <c r="R5" s="52">
        <f>'Zone#13-ZC Review'!F5</f>
        <v>1</v>
      </c>
      <c r="S5" s="49">
        <f>'Zone #5-AZC Review'!G5</f>
        <v>2</v>
      </c>
      <c r="T5" s="50">
        <f>'Zone#5-ZC Review'!G5</f>
        <v>0</v>
      </c>
      <c r="U5" s="51">
        <f>'Zone#13-AZC Review'!G5</f>
        <v>0</v>
      </c>
      <c r="V5" s="53">
        <f>'Zone#13-ZC Review'!G5</f>
        <v>2</v>
      </c>
      <c r="W5" s="71">
        <f t="shared" si="2"/>
        <v>7</v>
      </c>
      <c r="X5" s="71">
        <f t="shared" si="0"/>
        <v>8</v>
      </c>
      <c r="Y5" s="27">
        <f t="shared" si="0"/>
        <v>3</v>
      </c>
      <c r="Z5" s="27">
        <f t="shared" si="0"/>
        <v>6.5</v>
      </c>
      <c r="AA5" s="68">
        <f t="shared" si="1"/>
        <v>6.125</v>
      </c>
      <c r="AB5" s="79" t="s">
        <v>49</v>
      </c>
      <c r="AC5" s="73"/>
      <c r="AD5" s="73"/>
    </row>
    <row r="6" spans="1:30" ht="16.5" thickBot="1">
      <c r="A6" s="44" t="s">
        <v>27</v>
      </c>
      <c r="B6" s="54" t="s">
        <v>25</v>
      </c>
      <c r="C6" s="49">
        <f>'Zone #5-AZC Review'!C6</f>
        <v>3.5</v>
      </c>
      <c r="D6" s="50">
        <f>'Zone#5-ZC Review'!C6</f>
        <v>5</v>
      </c>
      <c r="E6" s="51">
        <f>'Zone#13-AZC Review'!C6</f>
        <v>3</v>
      </c>
      <c r="F6" s="52">
        <f>'Zone#13-ZC Review'!C6</f>
        <v>2.5</v>
      </c>
      <c r="G6" s="49">
        <f>'Zone #5-AZC Review'!D6</f>
        <v>3</v>
      </c>
      <c r="H6" s="50">
        <f>'Zone#5-ZC Review'!C6</f>
        <v>5</v>
      </c>
      <c r="I6" s="51">
        <f>'Zone#13-AZC Review'!D6</f>
        <v>2</v>
      </c>
      <c r="J6" s="52">
        <f>'Zone#13-ZC Review'!D6</f>
        <v>2</v>
      </c>
      <c r="K6" s="49">
        <f>'Zone #5-AZC Review'!E6</f>
        <v>2.5</v>
      </c>
      <c r="L6" s="50">
        <f>'Zone#5-ZC Review'!E6</f>
        <v>5</v>
      </c>
      <c r="M6" s="51">
        <f>'Zone#13-AZC Review'!E6</f>
        <v>3</v>
      </c>
      <c r="N6" s="52">
        <f>'Zone#13-ZC Review'!E6</f>
        <v>2.5</v>
      </c>
      <c r="O6" s="49">
        <f>'Zone #5-AZC Review'!F6</f>
        <v>5</v>
      </c>
      <c r="P6" s="50">
        <f>'Zone#5-ZC Review'!F6</f>
        <v>5</v>
      </c>
      <c r="Q6" s="51">
        <f>'Zone#13-AZC Review'!F6</f>
        <v>4</v>
      </c>
      <c r="R6" s="52">
        <f>'Zone#13-ZC Review'!F6</f>
        <v>5</v>
      </c>
      <c r="S6" s="49">
        <f>'Zone #5-AZC Review'!G6</f>
        <v>8</v>
      </c>
      <c r="T6" s="50">
        <f>'Zone#5-ZC Review'!G6</f>
        <v>6</v>
      </c>
      <c r="U6" s="51">
        <f>'Zone#13-AZC Review'!G6</f>
        <v>6</v>
      </c>
      <c r="V6" s="53">
        <f>'Zone#13-ZC Review'!G6</f>
        <v>6</v>
      </c>
      <c r="W6" s="71">
        <f t="shared" si="2"/>
        <v>22</v>
      </c>
      <c r="X6" s="71">
        <f t="shared" si="0"/>
        <v>26</v>
      </c>
      <c r="Y6" s="27">
        <f t="shared" si="0"/>
        <v>18</v>
      </c>
      <c r="Z6" s="27">
        <f t="shared" si="0"/>
        <v>18</v>
      </c>
      <c r="AA6" s="68">
        <f t="shared" si="1"/>
        <v>21</v>
      </c>
      <c r="AB6" s="79" t="s">
        <v>47</v>
      </c>
      <c r="AC6" s="73"/>
      <c r="AD6" s="73"/>
    </row>
    <row r="7" spans="1:30" ht="16.5" thickBot="1">
      <c r="A7" s="44" t="s">
        <v>27</v>
      </c>
      <c r="B7" s="54" t="s">
        <v>26</v>
      </c>
      <c r="C7" s="49">
        <f>'Zone #5-AZC Review'!C7</f>
        <v>3.5</v>
      </c>
      <c r="D7" s="50">
        <f>'Zone#5-ZC Review'!C7</f>
        <v>5</v>
      </c>
      <c r="E7" s="51">
        <f>'Zone#13-AZC Review'!C7</f>
        <v>3</v>
      </c>
      <c r="F7" s="52">
        <f>'Zone#13-ZC Review'!C7</f>
        <v>3.5</v>
      </c>
      <c r="G7" s="49">
        <f>'Zone #5-AZC Review'!D7</f>
        <v>4.5</v>
      </c>
      <c r="H7" s="50">
        <f>'Zone#5-ZC Review'!C7</f>
        <v>5</v>
      </c>
      <c r="I7" s="51">
        <f>'Zone#13-AZC Review'!D7</f>
        <v>5</v>
      </c>
      <c r="J7" s="52">
        <f>'Zone#13-ZC Review'!D7</f>
        <v>5</v>
      </c>
      <c r="K7" s="49">
        <f>'Zone #5-AZC Review'!E7</f>
        <v>4.5</v>
      </c>
      <c r="L7" s="50">
        <f>'Zone#5-ZC Review'!E7</f>
        <v>5</v>
      </c>
      <c r="M7" s="51">
        <f>'Zone#13-AZC Review'!E7</f>
        <v>4</v>
      </c>
      <c r="N7" s="52">
        <f>'Zone#13-ZC Review'!E7</f>
        <v>4</v>
      </c>
      <c r="O7" s="49">
        <f>'Zone #5-AZC Review'!F7</f>
        <v>5</v>
      </c>
      <c r="P7" s="50">
        <f>'Zone#5-ZC Review'!F7</f>
        <v>5</v>
      </c>
      <c r="Q7" s="51">
        <f>'Zone#13-AZC Review'!F7</f>
        <v>5</v>
      </c>
      <c r="R7" s="52">
        <f>'Zone#13-ZC Review'!F7</f>
        <v>5</v>
      </c>
      <c r="S7" s="49">
        <f>'Zone #5-AZC Review'!G7</f>
        <v>8</v>
      </c>
      <c r="T7" s="50">
        <f>'Zone#5-ZC Review'!G7</f>
        <v>10</v>
      </c>
      <c r="U7" s="51">
        <f>'Zone#13-AZC Review'!G7</f>
        <v>8</v>
      </c>
      <c r="V7" s="53">
        <f>'Zone#13-ZC Review'!G7</f>
        <v>8</v>
      </c>
      <c r="W7" s="71">
        <f t="shared" si="2"/>
        <v>25.5</v>
      </c>
      <c r="X7" s="71">
        <f t="shared" si="0"/>
        <v>30</v>
      </c>
      <c r="Y7" s="27">
        <f t="shared" si="0"/>
        <v>25</v>
      </c>
      <c r="Z7" s="27">
        <f t="shared" si="0"/>
        <v>25.5</v>
      </c>
      <c r="AA7" s="68">
        <f t="shared" si="1"/>
        <v>26.5</v>
      </c>
      <c r="AB7" s="79" t="s">
        <v>47</v>
      </c>
      <c r="AC7" s="73"/>
      <c r="AD7" s="73"/>
    </row>
    <row r="8" spans="1:30" s="14" customFormat="1" ht="16.5" thickBot="1">
      <c r="A8" s="30" t="s">
        <v>44</v>
      </c>
      <c r="B8" s="31" t="s">
        <v>28</v>
      </c>
      <c r="C8" s="49">
        <f>'Zone #5-AZC Review'!C8</f>
        <v>4</v>
      </c>
      <c r="D8" s="50">
        <f>'Zone#5-ZC Review'!C8</f>
        <v>5</v>
      </c>
      <c r="E8" s="51">
        <f>'Zone#13-AZC Review'!C8</f>
        <v>4</v>
      </c>
      <c r="F8" s="52">
        <f>'Zone#13-ZC Review'!C8</f>
        <v>3.5</v>
      </c>
      <c r="G8" s="49">
        <f>'Zone #5-AZC Review'!D8</f>
        <v>4.5</v>
      </c>
      <c r="H8" s="50">
        <f>'Zone#5-ZC Review'!C8</f>
        <v>5</v>
      </c>
      <c r="I8" s="51">
        <f>'Zone#13-AZC Review'!D8</f>
        <v>4</v>
      </c>
      <c r="J8" s="52">
        <f>'Zone#13-ZC Review'!D8</f>
        <v>5</v>
      </c>
      <c r="K8" s="49">
        <f>'Zone #5-AZC Review'!E8</f>
        <v>4.5</v>
      </c>
      <c r="L8" s="50">
        <f>'Zone#5-ZC Review'!E8</f>
        <v>5</v>
      </c>
      <c r="M8" s="51">
        <f>'Zone#13-AZC Review'!E8</f>
        <v>5</v>
      </c>
      <c r="N8" s="52">
        <f>'Zone#13-ZC Review'!E8</f>
        <v>4.5</v>
      </c>
      <c r="O8" s="49">
        <f>'Zone #5-AZC Review'!F8</f>
        <v>4.5</v>
      </c>
      <c r="P8" s="50">
        <f>'Zone#5-ZC Review'!F8</f>
        <v>5</v>
      </c>
      <c r="Q8" s="51">
        <f>'Zone#13-AZC Review'!F8</f>
        <v>5</v>
      </c>
      <c r="R8" s="52">
        <f>'Zone#13-ZC Review'!F8</f>
        <v>4</v>
      </c>
      <c r="S8" s="49">
        <f>'Zone #5-AZC Review'!G8</f>
        <v>9</v>
      </c>
      <c r="T8" s="50">
        <f>'Zone#5-ZC Review'!G8</f>
        <v>10</v>
      </c>
      <c r="U8" s="51">
        <f>'Zone#13-AZC Review'!G8</f>
        <v>8</v>
      </c>
      <c r="V8" s="53">
        <f>'Zone#13-ZC Review'!G8</f>
        <v>8</v>
      </c>
      <c r="W8" s="71">
        <f t="shared" ref="W8" si="3">SUM(S8,O8,K8,G8,C8)</f>
        <v>26.5</v>
      </c>
      <c r="X8" s="71">
        <f t="shared" ref="X8" si="4">SUM(T8,P8,L8,H8,D8)</f>
        <v>30</v>
      </c>
      <c r="Y8" s="27">
        <f t="shared" ref="Y8" si="5">SUM(U8,Q8,M8,I8,E8)</f>
        <v>26</v>
      </c>
      <c r="Z8" s="27">
        <f t="shared" ref="Z8" si="6">SUM(V8,R8,N8,J8,F8)</f>
        <v>25</v>
      </c>
      <c r="AA8" s="68">
        <f t="shared" ref="AA8" si="7">AVERAGE(W8:Z8)</f>
        <v>26.875</v>
      </c>
      <c r="AB8" s="79" t="s">
        <v>47</v>
      </c>
      <c r="AC8" s="73"/>
      <c r="AD8" s="73"/>
    </row>
    <row r="9" spans="1:30" ht="16.5" thickBot="1">
      <c r="A9" s="30" t="s">
        <v>44</v>
      </c>
      <c r="B9" s="32" t="s">
        <v>29</v>
      </c>
      <c r="C9" s="49">
        <f>'Zone #5-AZC Review'!C9</f>
        <v>5</v>
      </c>
      <c r="D9" s="50">
        <f>'Zone#5-ZC Review'!C9</f>
        <v>5</v>
      </c>
      <c r="E9" s="51">
        <f>'Zone#13-AZC Review'!C9</f>
        <v>5</v>
      </c>
      <c r="F9" s="52">
        <f>'Zone#13-ZC Review'!C9</f>
        <v>5</v>
      </c>
      <c r="G9" s="49">
        <f>'Zone #5-AZC Review'!D9</f>
        <v>5</v>
      </c>
      <c r="H9" s="50">
        <f>'Zone#5-ZC Review'!C9</f>
        <v>5</v>
      </c>
      <c r="I9" s="51">
        <f>'Zone#13-AZC Review'!D9</f>
        <v>4</v>
      </c>
      <c r="J9" s="52">
        <f>'Zone#13-ZC Review'!D9</f>
        <v>5</v>
      </c>
      <c r="K9" s="49">
        <f>'Zone #5-AZC Review'!E9</f>
        <v>5</v>
      </c>
      <c r="L9" s="50">
        <f>'Zone#5-ZC Review'!E9</f>
        <v>5</v>
      </c>
      <c r="M9" s="51">
        <f>'Zone#13-AZC Review'!E9</f>
        <v>5</v>
      </c>
      <c r="N9" s="52">
        <f>'Zone#13-ZC Review'!E9</f>
        <v>4.5</v>
      </c>
      <c r="O9" s="49">
        <f>'Zone #5-AZC Review'!F9</f>
        <v>5</v>
      </c>
      <c r="P9" s="50">
        <f>'Zone#5-ZC Review'!F9</f>
        <v>5</v>
      </c>
      <c r="Q9" s="51">
        <f>'Zone#13-AZC Review'!F9</f>
        <v>5</v>
      </c>
      <c r="R9" s="52">
        <f>'Zone#13-ZC Review'!F9</f>
        <v>5</v>
      </c>
      <c r="S9" s="49">
        <f>'Zone #5-AZC Review'!G9</f>
        <v>10</v>
      </c>
      <c r="T9" s="50">
        <f>'Zone#5-ZC Review'!G9</f>
        <v>10</v>
      </c>
      <c r="U9" s="51">
        <f>'Zone#13-AZC Review'!G9</f>
        <v>8</v>
      </c>
      <c r="V9" s="53">
        <f>'Zone#13-ZC Review'!G9</f>
        <v>10</v>
      </c>
      <c r="W9" s="71">
        <f t="shared" si="2"/>
        <v>30</v>
      </c>
      <c r="X9" s="71">
        <f t="shared" si="0"/>
        <v>30</v>
      </c>
      <c r="Y9" s="27">
        <f t="shared" si="0"/>
        <v>27</v>
      </c>
      <c r="Z9" s="27">
        <f t="shared" si="0"/>
        <v>29.5</v>
      </c>
      <c r="AA9" s="68">
        <f t="shared" si="1"/>
        <v>29.125</v>
      </c>
      <c r="AB9" s="79" t="s">
        <v>47</v>
      </c>
      <c r="AC9" s="73"/>
      <c r="AD9" s="73"/>
    </row>
    <row r="10" spans="1:30" ht="16.5" thickBot="1">
      <c r="A10" s="30" t="s">
        <v>44</v>
      </c>
      <c r="B10" s="32" t="s">
        <v>30</v>
      </c>
      <c r="C10" s="49">
        <f>'Zone #5-AZC Review'!C10</f>
        <v>2</v>
      </c>
      <c r="D10" s="50">
        <f>'Zone#5-ZC Review'!C10</f>
        <v>5</v>
      </c>
      <c r="E10" s="51">
        <f>'Zone#13-AZC Review'!C10</f>
        <v>2</v>
      </c>
      <c r="F10" s="52">
        <f>'Zone#13-ZC Review'!C10</f>
        <v>1.5</v>
      </c>
      <c r="G10" s="49">
        <f>'Zone #5-AZC Review'!D10</f>
        <v>2</v>
      </c>
      <c r="H10" s="50">
        <f>'Zone#5-ZC Review'!C10</f>
        <v>5</v>
      </c>
      <c r="I10" s="51">
        <f>'Zone#13-AZC Review'!D10</f>
        <v>2</v>
      </c>
      <c r="J10" s="52">
        <f>'Zone#13-ZC Review'!D10</f>
        <v>3</v>
      </c>
      <c r="K10" s="49">
        <f>'Zone #5-AZC Review'!E10</f>
        <v>1</v>
      </c>
      <c r="L10" s="50">
        <f>'Zone#5-ZC Review'!E10</f>
        <v>0</v>
      </c>
      <c r="M10" s="51">
        <f>'Zone#13-AZC Review'!E10</f>
        <v>3</v>
      </c>
      <c r="N10" s="52">
        <f>'Zone#13-ZC Review'!E10</f>
        <v>1</v>
      </c>
      <c r="O10" s="49">
        <f>'Zone #5-AZC Review'!F10</f>
        <v>1</v>
      </c>
      <c r="P10" s="50">
        <f>'Zone#5-ZC Review'!F10</f>
        <v>1</v>
      </c>
      <c r="Q10" s="51">
        <f>'Zone#13-AZC Review'!F10</f>
        <v>1</v>
      </c>
      <c r="R10" s="52">
        <f>'Zone#13-ZC Review'!F10</f>
        <v>0</v>
      </c>
      <c r="S10" s="49">
        <f>'Zone #5-AZC Review'!G10</f>
        <v>2</v>
      </c>
      <c r="T10" s="50">
        <f>'Zone#5-ZC Review'!G10</f>
        <v>10</v>
      </c>
      <c r="U10" s="51">
        <f>'Zone#13-AZC Review'!G10</f>
        <v>0</v>
      </c>
      <c r="V10" s="53">
        <f>'Zone#13-ZC Review'!G10</f>
        <v>2</v>
      </c>
      <c r="W10" s="71">
        <f t="shared" si="2"/>
        <v>8</v>
      </c>
      <c r="X10" s="71">
        <f t="shared" si="0"/>
        <v>21</v>
      </c>
      <c r="Y10" s="27">
        <f t="shared" si="0"/>
        <v>8</v>
      </c>
      <c r="Z10" s="27">
        <f t="shared" si="0"/>
        <v>7.5</v>
      </c>
      <c r="AA10" s="68">
        <f t="shared" ref="AA10:AA15" si="8">AVERAGE(W10:Z10)</f>
        <v>11.125</v>
      </c>
      <c r="AB10" s="79" t="s">
        <v>49</v>
      </c>
      <c r="AC10" s="73"/>
      <c r="AD10" s="73"/>
    </row>
    <row r="11" spans="1:30" ht="16.5" thickBot="1">
      <c r="A11" s="30" t="s">
        <v>44</v>
      </c>
      <c r="B11" s="32" t="s">
        <v>31</v>
      </c>
      <c r="C11" s="49">
        <f>'Zone #5-AZC Review'!C11</f>
        <v>3.5</v>
      </c>
      <c r="D11" s="50">
        <f>'Zone#5-ZC Review'!C11</f>
        <v>5</v>
      </c>
      <c r="E11" s="51">
        <f>'Zone#13-AZC Review'!C11</f>
        <v>4</v>
      </c>
      <c r="F11" s="52">
        <f>'Zone#13-ZC Review'!C11</f>
        <v>3.5</v>
      </c>
      <c r="G11" s="49">
        <f>'Zone #5-AZC Review'!D11</f>
        <v>5</v>
      </c>
      <c r="H11" s="50">
        <f>'Zone#5-ZC Review'!C11</f>
        <v>5</v>
      </c>
      <c r="I11" s="51">
        <f>'Zone#13-AZC Review'!D11</f>
        <v>4</v>
      </c>
      <c r="J11" s="52">
        <f>'Zone#13-ZC Review'!D11</f>
        <v>5</v>
      </c>
      <c r="K11" s="49">
        <f>'Zone #5-AZC Review'!E11</f>
        <v>4.5</v>
      </c>
      <c r="L11" s="50">
        <f>'Zone#5-ZC Review'!E11</f>
        <v>5</v>
      </c>
      <c r="M11" s="51">
        <f>'Zone#13-AZC Review'!E11</f>
        <v>3</v>
      </c>
      <c r="N11" s="52">
        <f>'Zone#13-ZC Review'!E11</f>
        <v>4</v>
      </c>
      <c r="O11" s="49">
        <f>'Zone #5-AZC Review'!F11</f>
        <v>4.5</v>
      </c>
      <c r="P11" s="50">
        <f>'Zone#5-ZC Review'!F11</f>
        <v>5</v>
      </c>
      <c r="Q11" s="51">
        <f>'Zone#13-AZC Review'!F11</f>
        <v>3</v>
      </c>
      <c r="R11" s="52">
        <f>'Zone#13-ZC Review'!F11</f>
        <v>4.5</v>
      </c>
      <c r="S11" s="49">
        <f>'Zone #5-AZC Review'!G11</f>
        <v>8</v>
      </c>
      <c r="T11" s="50">
        <f>'Zone#5-ZC Review'!G11</f>
        <v>10</v>
      </c>
      <c r="U11" s="51">
        <f>'Zone#13-AZC Review'!G11</f>
        <v>6</v>
      </c>
      <c r="V11" s="53">
        <f>'Zone#13-ZC Review'!G11</f>
        <v>8</v>
      </c>
      <c r="W11" s="71">
        <f t="shared" si="2"/>
        <v>25.5</v>
      </c>
      <c r="X11" s="71">
        <f t="shared" si="0"/>
        <v>30</v>
      </c>
      <c r="Y11" s="27">
        <f t="shared" si="0"/>
        <v>20</v>
      </c>
      <c r="Z11" s="27">
        <f t="shared" si="0"/>
        <v>25</v>
      </c>
      <c r="AA11" s="68">
        <f t="shared" si="8"/>
        <v>25.125</v>
      </c>
      <c r="AB11" s="79" t="s">
        <v>46</v>
      </c>
      <c r="AC11" s="73"/>
      <c r="AD11" s="73"/>
    </row>
    <row r="12" spans="1:30" ht="16.5" thickBot="1">
      <c r="A12" s="30" t="s">
        <v>44</v>
      </c>
      <c r="B12" s="31" t="s">
        <v>32</v>
      </c>
      <c r="C12" s="49">
        <f>'Zone #5-AZC Review'!C12</f>
        <v>3</v>
      </c>
      <c r="D12" s="50">
        <f>'Zone#5-ZC Review'!C12</f>
        <v>5</v>
      </c>
      <c r="E12" s="51">
        <f>'Zone#13-AZC Review'!C12</f>
        <v>5</v>
      </c>
      <c r="F12" s="52">
        <f>'Zone#13-ZC Review'!C12</f>
        <v>3.5</v>
      </c>
      <c r="G12" s="49">
        <f>'Zone #5-AZC Review'!D12</f>
        <v>4.5</v>
      </c>
      <c r="H12" s="50">
        <f>'Zone#5-ZC Review'!C12</f>
        <v>5</v>
      </c>
      <c r="I12" s="51">
        <f>'Zone#13-AZC Review'!D12</f>
        <v>3</v>
      </c>
      <c r="J12" s="52">
        <f>'Zone#13-ZC Review'!D12</f>
        <v>3</v>
      </c>
      <c r="K12" s="49">
        <f>'Zone #5-AZC Review'!E12</f>
        <v>4</v>
      </c>
      <c r="L12" s="50">
        <f>'Zone#5-ZC Review'!E12</f>
        <v>5</v>
      </c>
      <c r="M12" s="51">
        <f>'Zone#13-AZC Review'!E12</f>
        <v>3</v>
      </c>
      <c r="N12" s="52">
        <f>'Zone#13-ZC Review'!E12</f>
        <v>3.5</v>
      </c>
      <c r="O12" s="49">
        <f>'Zone #5-AZC Review'!F12</f>
        <v>4</v>
      </c>
      <c r="P12" s="50">
        <f>'Zone#5-ZC Review'!F12</f>
        <v>5</v>
      </c>
      <c r="Q12" s="51">
        <f>'Zone#13-AZC Review'!F12</f>
        <v>5</v>
      </c>
      <c r="R12" s="52">
        <f>'Zone#13-ZC Review'!F12</f>
        <v>4</v>
      </c>
      <c r="S12" s="49">
        <f>'Zone #5-AZC Review'!G12</f>
        <v>6</v>
      </c>
      <c r="T12" s="50">
        <f>'Zone#5-ZC Review'!G12</f>
        <v>6</v>
      </c>
      <c r="U12" s="51">
        <f>'Zone#13-AZC Review'!G12</f>
        <v>6</v>
      </c>
      <c r="V12" s="53">
        <f>'Zone#13-ZC Review'!G12</f>
        <v>7</v>
      </c>
      <c r="W12" s="71">
        <f t="shared" si="2"/>
        <v>21.5</v>
      </c>
      <c r="X12" s="71">
        <f t="shared" si="0"/>
        <v>26</v>
      </c>
      <c r="Y12" s="27">
        <f t="shared" si="0"/>
        <v>22</v>
      </c>
      <c r="Z12" s="27">
        <f t="shared" si="0"/>
        <v>21</v>
      </c>
      <c r="AA12" s="68">
        <f t="shared" si="8"/>
        <v>22.625</v>
      </c>
      <c r="AB12" s="79" t="s">
        <v>49</v>
      </c>
      <c r="AC12" s="73"/>
      <c r="AD12" s="73"/>
    </row>
    <row r="13" spans="1:30" ht="16.5" thickBot="1">
      <c r="A13" s="30" t="s">
        <v>44</v>
      </c>
      <c r="B13" s="31" t="s">
        <v>33</v>
      </c>
      <c r="C13" s="49">
        <f>'Zone #5-AZC Review'!C13</f>
        <v>3</v>
      </c>
      <c r="D13" s="50">
        <f>'Zone#5-ZC Review'!C13</f>
        <v>5</v>
      </c>
      <c r="E13" s="51">
        <f>'Zone#13-AZC Review'!C13</f>
        <v>4</v>
      </c>
      <c r="F13" s="52">
        <f>'Zone#13-ZC Review'!C13</f>
        <v>2.5</v>
      </c>
      <c r="G13" s="49">
        <f>'Zone #5-AZC Review'!D13</f>
        <v>4.5</v>
      </c>
      <c r="H13" s="50">
        <f>'Zone#5-ZC Review'!C13</f>
        <v>5</v>
      </c>
      <c r="I13" s="51">
        <f>'Zone#13-AZC Review'!D13</f>
        <v>5</v>
      </c>
      <c r="J13" s="52">
        <f>'Zone#13-ZC Review'!D13</f>
        <v>5</v>
      </c>
      <c r="K13" s="49">
        <f>'Zone #5-AZC Review'!E13</f>
        <v>5</v>
      </c>
      <c r="L13" s="50">
        <f>'Zone#5-ZC Review'!E13</f>
        <v>5</v>
      </c>
      <c r="M13" s="51">
        <f>'Zone#13-AZC Review'!E13</f>
        <v>0</v>
      </c>
      <c r="N13" s="52">
        <f>'Zone#13-ZC Review'!E13</f>
        <v>4.5</v>
      </c>
      <c r="O13" s="49">
        <f>'Zone #5-AZC Review'!F13</f>
        <v>3</v>
      </c>
      <c r="P13" s="50">
        <f>'Zone#5-ZC Review'!F13</f>
        <v>5</v>
      </c>
      <c r="Q13" s="51">
        <f>'Zone#13-AZC Review'!F13</f>
        <v>2</v>
      </c>
      <c r="R13" s="52">
        <f>'Zone#13-ZC Review'!F13</f>
        <v>2.5</v>
      </c>
      <c r="S13" s="49">
        <f>'Zone #5-AZC Review'!G13</f>
        <v>4</v>
      </c>
      <c r="T13" s="50">
        <f>'Zone#5-ZC Review'!G13</f>
        <v>0</v>
      </c>
      <c r="U13" s="51">
        <f>'Zone#13-AZC Review'!G13</f>
        <v>2</v>
      </c>
      <c r="V13" s="53">
        <f>'Zone#13-ZC Review'!G13</f>
        <v>10</v>
      </c>
      <c r="W13" s="71">
        <f t="shared" si="2"/>
        <v>19.5</v>
      </c>
      <c r="X13" s="71">
        <f t="shared" si="0"/>
        <v>20</v>
      </c>
      <c r="Y13" s="27">
        <f t="shared" si="0"/>
        <v>13</v>
      </c>
      <c r="Z13" s="27">
        <f t="shared" si="0"/>
        <v>24.5</v>
      </c>
      <c r="AA13" s="68">
        <f t="shared" si="8"/>
        <v>19.25</v>
      </c>
      <c r="AB13" s="79" t="s">
        <v>47</v>
      </c>
      <c r="AC13" s="73"/>
      <c r="AD13" s="73"/>
    </row>
    <row r="14" spans="1:30" ht="16.5" thickBot="1">
      <c r="A14" s="30" t="s">
        <v>44</v>
      </c>
      <c r="B14" s="32" t="s">
        <v>34</v>
      </c>
      <c r="C14" s="49">
        <f>'Zone #5-AZC Review'!C14</f>
        <v>4</v>
      </c>
      <c r="D14" s="50">
        <f>'Zone#5-ZC Review'!C14</f>
        <v>5</v>
      </c>
      <c r="E14" s="51">
        <f>'Zone#13-AZC Review'!C14</f>
        <v>3</v>
      </c>
      <c r="F14" s="52">
        <f>'Zone#13-ZC Review'!C14</f>
        <v>1.5</v>
      </c>
      <c r="G14" s="49">
        <f>'Zone #5-AZC Review'!D14</f>
        <v>4</v>
      </c>
      <c r="H14" s="50">
        <f>'Zone#5-ZC Review'!C14</f>
        <v>5</v>
      </c>
      <c r="I14" s="51">
        <f>'Zone#13-AZC Review'!D14</f>
        <v>2</v>
      </c>
      <c r="J14" s="52">
        <f>'Zone#13-ZC Review'!D14</f>
        <v>2</v>
      </c>
      <c r="K14" s="49">
        <f>'Zone #5-AZC Review'!E14</f>
        <v>4</v>
      </c>
      <c r="L14" s="50">
        <f>'Zone#5-ZC Review'!E14</f>
        <v>5</v>
      </c>
      <c r="M14" s="51">
        <f>'Zone#13-AZC Review'!E14</f>
        <v>3</v>
      </c>
      <c r="N14" s="52">
        <f>'Zone#13-ZC Review'!E14</f>
        <v>3</v>
      </c>
      <c r="O14" s="49">
        <f>'Zone #5-AZC Review'!F14</f>
        <v>4</v>
      </c>
      <c r="P14" s="50">
        <f>'Zone#5-ZC Review'!F14</f>
        <v>5</v>
      </c>
      <c r="Q14" s="51">
        <f>'Zone#13-AZC Review'!F14</f>
        <v>3</v>
      </c>
      <c r="R14" s="52">
        <f>'Zone#13-ZC Review'!F14</f>
        <v>2</v>
      </c>
      <c r="S14" s="49">
        <f>'Zone #5-AZC Review'!G14</f>
        <v>8</v>
      </c>
      <c r="T14" s="50">
        <f>'Zone#5-ZC Review'!G14</f>
        <v>10</v>
      </c>
      <c r="U14" s="51">
        <f>'Zone#13-AZC Review'!G14</f>
        <v>6</v>
      </c>
      <c r="V14" s="53">
        <f>'Zone#13-ZC Review'!G14</f>
        <v>4</v>
      </c>
      <c r="W14" s="71">
        <f t="shared" si="2"/>
        <v>24</v>
      </c>
      <c r="X14" s="71">
        <f t="shared" si="0"/>
        <v>30</v>
      </c>
      <c r="Y14" s="27">
        <f t="shared" si="0"/>
        <v>17</v>
      </c>
      <c r="Z14" s="27">
        <f t="shared" si="0"/>
        <v>12.5</v>
      </c>
      <c r="AA14" s="68">
        <f t="shared" si="8"/>
        <v>20.875</v>
      </c>
      <c r="AB14" s="79" t="s">
        <v>49</v>
      </c>
      <c r="AC14" s="73"/>
      <c r="AD14" s="73"/>
    </row>
    <row r="15" spans="1:30" ht="16.5" thickBot="1">
      <c r="A15" s="30" t="s">
        <v>44</v>
      </c>
      <c r="B15" s="31" t="s">
        <v>35</v>
      </c>
      <c r="C15" s="49">
        <f>'Zone #5-AZC Review'!C15</f>
        <v>2</v>
      </c>
      <c r="D15" s="50">
        <f>'Zone#5-ZC Review'!C15</f>
        <v>1</v>
      </c>
      <c r="E15" s="51">
        <f>'Zone#13-AZC Review'!C15</f>
        <v>1</v>
      </c>
      <c r="F15" s="52">
        <f>'Zone#13-ZC Review'!C15</f>
        <v>2.5</v>
      </c>
      <c r="G15" s="49">
        <f>'Zone #5-AZC Review'!D15</f>
        <v>2</v>
      </c>
      <c r="H15" s="50">
        <f>'Zone#5-ZC Review'!C15</f>
        <v>1</v>
      </c>
      <c r="I15" s="51">
        <f>'Zone#13-AZC Review'!D15</f>
        <v>3</v>
      </c>
      <c r="J15" s="52">
        <f>'Zone#13-ZC Review'!D15</f>
        <v>3</v>
      </c>
      <c r="K15" s="49">
        <f>'Zone #5-AZC Review'!E15</f>
        <v>3.5</v>
      </c>
      <c r="L15" s="50">
        <f>'Zone#5-ZC Review'!E15</f>
        <v>5</v>
      </c>
      <c r="M15" s="51">
        <f>'Zone#13-AZC Review'!E15</f>
        <v>3</v>
      </c>
      <c r="N15" s="52">
        <f>'Zone#13-ZC Review'!E15</f>
        <v>3</v>
      </c>
      <c r="O15" s="49">
        <f>'Zone #5-AZC Review'!F15</f>
        <v>0</v>
      </c>
      <c r="P15" s="50">
        <f>'Zone#5-ZC Review'!F15</f>
        <v>0</v>
      </c>
      <c r="Q15" s="51">
        <f>'Zone#13-AZC Review'!F15</f>
        <v>0</v>
      </c>
      <c r="R15" s="52">
        <f>'Zone#13-ZC Review'!F15</f>
        <v>0</v>
      </c>
      <c r="S15" s="49">
        <f>'Zone #5-AZC Review'!G15</f>
        <v>6</v>
      </c>
      <c r="T15" s="50">
        <f>'Zone#5-ZC Review'!G15</f>
        <v>10</v>
      </c>
      <c r="U15" s="51">
        <f>'Zone#13-AZC Review'!G15</f>
        <v>6</v>
      </c>
      <c r="V15" s="53">
        <f>'Zone#13-ZC Review'!G15</f>
        <v>6</v>
      </c>
      <c r="W15" s="71">
        <f t="shared" si="2"/>
        <v>13.5</v>
      </c>
      <c r="X15" s="71">
        <f t="shared" si="0"/>
        <v>17</v>
      </c>
      <c r="Y15" s="27">
        <f t="shared" si="0"/>
        <v>13</v>
      </c>
      <c r="Z15" s="27">
        <f t="shared" si="0"/>
        <v>14.5</v>
      </c>
      <c r="AA15" s="68">
        <f t="shared" si="8"/>
        <v>14.5</v>
      </c>
      <c r="AB15" s="79" t="s">
        <v>49</v>
      </c>
      <c r="AC15" s="73"/>
      <c r="AD15" s="73"/>
    </row>
    <row r="16" spans="1:30" s="69" customFormat="1" ht="16.5" thickBot="1">
      <c r="A16" s="30" t="s">
        <v>44</v>
      </c>
      <c r="B16" s="31" t="s">
        <v>36</v>
      </c>
      <c r="C16" s="49">
        <f>'Zone #5-AZC Review'!C16</f>
        <v>4</v>
      </c>
      <c r="D16" s="50">
        <f>'Zone#5-ZC Review'!C16</f>
        <v>5</v>
      </c>
      <c r="E16" s="51">
        <f>'Zone#13-AZC Review'!C16</f>
        <v>3</v>
      </c>
      <c r="F16" s="52">
        <f>'Zone#13-ZC Review'!C16</f>
        <v>3.5</v>
      </c>
      <c r="G16" s="49">
        <f>'Zone #5-AZC Review'!D16</f>
        <v>5</v>
      </c>
      <c r="H16" s="50">
        <f>'Zone#5-ZC Review'!C16</f>
        <v>5</v>
      </c>
      <c r="I16" s="51">
        <f>'Zone#13-AZC Review'!D16</f>
        <v>5</v>
      </c>
      <c r="J16" s="52">
        <f>'Zone#13-ZC Review'!D16</f>
        <v>5</v>
      </c>
      <c r="K16" s="49">
        <f>'Zone #5-AZC Review'!E16</f>
        <v>4.5</v>
      </c>
      <c r="L16" s="50">
        <f>'Zone#5-ZC Review'!E16</f>
        <v>5</v>
      </c>
      <c r="M16" s="51">
        <f>'Zone#13-AZC Review'!E16</f>
        <v>3</v>
      </c>
      <c r="N16" s="52">
        <f>'Zone#13-ZC Review'!E16</f>
        <v>4.5</v>
      </c>
      <c r="O16" s="49">
        <f>'Zone #5-AZC Review'!F16</f>
        <v>3.5</v>
      </c>
      <c r="P16" s="50">
        <f>'Zone#5-ZC Review'!F16</f>
        <v>5</v>
      </c>
      <c r="Q16" s="51">
        <f>'Zone#13-AZC Review'!F16</f>
        <v>3</v>
      </c>
      <c r="R16" s="52">
        <f>'Zone#13-ZC Review'!F16</f>
        <v>2.5</v>
      </c>
      <c r="S16" s="49">
        <f>'Zone #5-AZC Review'!G16</f>
        <v>8</v>
      </c>
      <c r="T16" s="50">
        <f>'Zone#5-ZC Review'!G16</f>
        <v>8</v>
      </c>
      <c r="U16" s="51">
        <f>'Zone#13-AZC Review'!G16</f>
        <v>6</v>
      </c>
      <c r="V16" s="53">
        <f>'Zone#13-ZC Review'!G16</f>
        <v>10</v>
      </c>
      <c r="W16" s="71">
        <f t="shared" ref="W16:W23" si="9">SUM(S16,O16,K16,G16,C16)</f>
        <v>25</v>
      </c>
      <c r="X16" s="71">
        <f t="shared" ref="X16:X23" si="10">SUM(T16,P16,L16,H16,D16)</f>
        <v>28</v>
      </c>
      <c r="Y16" s="27">
        <f t="shared" ref="Y16:Y23" si="11">SUM(U16,Q16,M16,I16,E16)</f>
        <v>20</v>
      </c>
      <c r="Z16" s="27">
        <f t="shared" ref="Z16:Z23" si="12">SUM(V16,R16,N16,J16,F16)</f>
        <v>25.5</v>
      </c>
      <c r="AA16" s="68">
        <f t="shared" ref="AA16:AA23" si="13">AVERAGE(W16:Z16)</f>
        <v>24.625</v>
      </c>
      <c r="AB16" s="79" t="s">
        <v>47</v>
      </c>
      <c r="AC16" s="73"/>
      <c r="AD16" s="73"/>
    </row>
    <row r="17" spans="1:30" s="69" customFormat="1" ht="16.5" thickBot="1">
      <c r="A17" s="30" t="s">
        <v>44</v>
      </c>
      <c r="B17" s="32" t="s">
        <v>37</v>
      </c>
      <c r="C17" s="49">
        <f>'Zone #5-AZC Review'!C17</f>
        <v>3</v>
      </c>
      <c r="D17" s="50">
        <f>'Zone#5-ZC Review'!C17</f>
        <v>4</v>
      </c>
      <c r="E17" s="51">
        <f>'Zone#13-AZC Review'!C17</f>
        <v>3</v>
      </c>
      <c r="F17" s="52">
        <f>'Zone#13-ZC Review'!C17</f>
        <v>2.5</v>
      </c>
      <c r="G17" s="49">
        <f>'Zone #5-AZC Review'!D17</f>
        <v>3</v>
      </c>
      <c r="H17" s="50">
        <f>'Zone#5-ZC Review'!C17</f>
        <v>4</v>
      </c>
      <c r="I17" s="51">
        <f>'Zone#13-AZC Review'!D17</f>
        <v>4</v>
      </c>
      <c r="J17" s="52">
        <f>'Zone#13-ZC Review'!D17</f>
        <v>3</v>
      </c>
      <c r="K17" s="49">
        <f>'Zone #5-AZC Review'!E17</f>
        <v>3</v>
      </c>
      <c r="L17" s="50">
        <f>'Zone#5-ZC Review'!E17</f>
        <v>5</v>
      </c>
      <c r="M17" s="51">
        <f>'Zone#13-AZC Review'!E17</f>
        <v>3</v>
      </c>
      <c r="N17" s="52">
        <f>'Zone#13-ZC Review'!E17</f>
        <v>3</v>
      </c>
      <c r="O17" s="49">
        <f>'Zone #5-AZC Review'!F17</f>
        <v>3</v>
      </c>
      <c r="P17" s="50">
        <f>'Zone#5-ZC Review'!F17</f>
        <v>4</v>
      </c>
      <c r="Q17" s="51">
        <f>'Zone#13-AZC Review'!F17</f>
        <v>3</v>
      </c>
      <c r="R17" s="52">
        <f>'Zone#13-ZC Review'!F17</f>
        <v>2.5</v>
      </c>
      <c r="S17" s="49">
        <f>'Zone #5-AZC Review'!G17</f>
        <v>7</v>
      </c>
      <c r="T17" s="50">
        <f>'Zone#5-ZC Review'!G17</f>
        <v>10</v>
      </c>
      <c r="U17" s="51">
        <f>'Zone#13-AZC Review'!G17</f>
        <v>4</v>
      </c>
      <c r="V17" s="53">
        <f>'Zone#13-ZC Review'!G17</f>
        <v>6</v>
      </c>
      <c r="W17" s="71">
        <f t="shared" si="9"/>
        <v>19</v>
      </c>
      <c r="X17" s="71">
        <f t="shared" si="10"/>
        <v>27</v>
      </c>
      <c r="Y17" s="27">
        <f t="shared" si="11"/>
        <v>17</v>
      </c>
      <c r="Z17" s="27">
        <f t="shared" si="12"/>
        <v>17</v>
      </c>
      <c r="AA17" s="68">
        <f t="shared" si="13"/>
        <v>20</v>
      </c>
      <c r="AB17" s="79" t="s">
        <v>49</v>
      </c>
      <c r="AC17" s="73"/>
      <c r="AD17" s="73"/>
    </row>
    <row r="18" spans="1:30" s="69" customFormat="1" ht="16.5" thickBot="1">
      <c r="A18" s="30" t="s">
        <v>44</v>
      </c>
      <c r="B18" s="32" t="s">
        <v>38</v>
      </c>
      <c r="C18" s="49">
        <f>'Zone #5-AZC Review'!C18</f>
        <v>3.5</v>
      </c>
      <c r="D18" s="50">
        <f>'Zone#5-ZC Review'!C18</f>
        <v>5</v>
      </c>
      <c r="E18" s="51">
        <f>'Zone#13-AZC Review'!C18</f>
        <v>2</v>
      </c>
      <c r="F18" s="52">
        <f>'Zone#13-ZC Review'!C18</f>
        <v>2.5</v>
      </c>
      <c r="G18" s="49">
        <f>'Zone #5-AZC Review'!D18</f>
        <v>3.5</v>
      </c>
      <c r="H18" s="50">
        <f>'Zone#5-ZC Review'!C18</f>
        <v>5</v>
      </c>
      <c r="I18" s="51">
        <f>'Zone#13-AZC Review'!D18</f>
        <v>3</v>
      </c>
      <c r="J18" s="52">
        <f>'Zone#13-ZC Review'!D18</f>
        <v>2</v>
      </c>
      <c r="K18" s="49">
        <f>'Zone #5-AZC Review'!E18</f>
        <v>1</v>
      </c>
      <c r="L18" s="50">
        <f>'Zone#5-ZC Review'!E18</f>
        <v>0</v>
      </c>
      <c r="M18" s="51">
        <f>'Zone#13-AZC Review'!E18</f>
        <v>1</v>
      </c>
      <c r="N18" s="52">
        <f>'Zone#13-ZC Review'!E18</f>
        <v>2</v>
      </c>
      <c r="O18" s="49">
        <f>'Zone #5-AZC Review'!F18</f>
        <v>4</v>
      </c>
      <c r="P18" s="50">
        <f>'Zone#5-ZC Review'!F18</f>
        <v>5</v>
      </c>
      <c r="Q18" s="51">
        <f>'Zone#13-AZC Review'!F18</f>
        <v>5</v>
      </c>
      <c r="R18" s="52">
        <f>'Zone#13-ZC Review'!F18</f>
        <v>4</v>
      </c>
      <c r="S18" s="49">
        <f>'Zone #5-AZC Review'!G18</f>
        <v>3</v>
      </c>
      <c r="T18" s="50">
        <f>'Zone#5-ZC Review'!G18</f>
        <v>2</v>
      </c>
      <c r="U18" s="51">
        <f>'Zone#13-AZC Review'!G18</f>
        <v>6</v>
      </c>
      <c r="V18" s="53">
        <f>'Zone#13-ZC Review'!G18</f>
        <v>7</v>
      </c>
      <c r="W18" s="71">
        <f t="shared" si="9"/>
        <v>15</v>
      </c>
      <c r="X18" s="71">
        <f t="shared" si="10"/>
        <v>17</v>
      </c>
      <c r="Y18" s="27">
        <f t="shared" si="11"/>
        <v>17</v>
      </c>
      <c r="Z18" s="27">
        <f t="shared" si="12"/>
        <v>17.5</v>
      </c>
      <c r="AA18" s="68">
        <f t="shared" si="13"/>
        <v>16.625</v>
      </c>
      <c r="AB18" s="79" t="s">
        <v>49</v>
      </c>
      <c r="AC18" s="73"/>
      <c r="AD18" s="73"/>
    </row>
    <row r="19" spans="1:30" s="69" customFormat="1" ht="16.5" thickBot="1">
      <c r="A19" s="30" t="s">
        <v>44</v>
      </c>
      <c r="B19" s="32" t="s">
        <v>39</v>
      </c>
      <c r="C19" s="49">
        <f>'Zone #5-AZC Review'!C19</f>
        <v>4.5</v>
      </c>
      <c r="D19" s="50">
        <f>'Zone#5-ZC Review'!C19</f>
        <v>5</v>
      </c>
      <c r="E19" s="51">
        <f>'Zone#13-AZC Review'!C19</f>
        <v>3</v>
      </c>
      <c r="F19" s="52">
        <f>'Zone#13-ZC Review'!C19</f>
        <v>3.5</v>
      </c>
      <c r="G19" s="49">
        <f>'Zone #5-AZC Review'!D19</f>
        <v>4.5</v>
      </c>
      <c r="H19" s="50">
        <f>'Zone#5-ZC Review'!C19</f>
        <v>5</v>
      </c>
      <c r="I19" s="51">
        <f>'Zone#13-AZC Review'!D19</f>
        <v>0</v>
      </c>
      <c r="J19" s="52">
        <f>'Zone#13-ZC Review'!D19</f>
        <v>4</v>
      </c>
      <c r="K19" s="49">
        <f>'Zone #5-AZC Review'!E19</f>
        <v>4.5</v>
      </c>
      <c r="L19" s="50">
        <f>'Zone#5-ZC Review'!E19</f>
        <v>5</v>
      </c>
      <c r="M19" s="51">
        <f>'Zone#13-AZC Review'!E19</f>
        <v>3</v>
      </c>
      <c r="N19" s="52">
        <f>'Zone#13-ZC Review'!E19</f>
        <v>4</v>
      </c>
      <c r="O19" s="49">
        <f>'Zone #5-AZC Review'!F19</f>
        <v>2.5</v>
      </c>
      <c r="P19" s="50">
        <f>'Zone#5-ZC Review'!F19</f>
        <v>2</v>
      </c>
      <c r="Q19" s="51">
        <f>'Zone#13-AZC Review'!F19</f>
        <v>3</v>
      </c>
      <c r="R19" s="52">
        <f>'Zone#13-ZC Review'!F19</f>
        <v>2</v>
      </c>
      <c r="S19" s="49">
        <f>'Zone #5-AZC Review'!G19</f>
        <v>7</v>
      </c>
      <c r="T19" s="50">
        <f>'Zone#5-ZC Review'!G19</f>
        <v>10</v>
      </c>
      <c r="U19" s="51">
        <f>'Zone#13-AZC Review'!G19</f>
        <v>6</v>
      </c>
      <c r="V19" s="53">
        <f>'Zone#13-ZC Review'!G19</f>
        <v>5</v>
      </c>
      <c r="W19" s="71">
        <f t="shared" si="9"/>
        <v>23</v>
      </c>
      <c r="X19" s="71">
        <f t="shared" si="10"/>
        <v>27</v>
      </c>
      <c r="Y19" s="27">
        <f t="shared" si="11"/>
        <v>15</v>
      </c>
      <c r="Z19" s="27">
        <f t="shared" si="12"/>
        <v>18.5</v>
      </c>
      <c r="AA19" s="68">
        <f t="shared" si="13"/>
        <v>20.875</v>
      </c>
      <c r="AB19" s="79" t="s">
        <v>49</v>
      </c>
      <c r="AC19" s="73"/>
      <c r="AD19" s="73"/>
    </row>
    <row r="20" spans="1:30" s="69" customFormat="1" ht="16.5" thickBot="1">
      <c r="A20" s="30" t="s">
        <v>44</v>
      </c>
      <c r="B20" s="32" t="s">
        <v>40</v>
      </c>
      <c r="C20" s="49">
        <f>'Zone #5-AZC Review'!C20</f>
        <v>4</v>
      </c>
      <c r="D20" s="50">
        <f>'Zone#5-ZC Review'!C20</f>
        <v>5</v>
      </c>
      <c r="E20" s="51">
        <f>'Zone#13-AZC Review'!C20</f>
        <v>5</v>
      </c>
      <c r="F20" s="52">
        <f>'Zone#13-ZC Review'!C20</f>
        <v>4</v>
      </c>
      <c r="G20" s="49">
        <f>'Zone #5-AZC Review'!D20</f>
        <v>4</v>
      </c>
      <c r="H20" s="50">
        <f>'Zone#5-ZC Review'!C20</f>
        <v>5</v>
      </c>
      <c r="I20" s="51">
        <f>'Zone#13-AZC Review'!D20</f>
        <v>5</v>
      </c>
      <c r="J20" s="52">
        <f>'Zone#13-ZC Review'!D20</f>
        <v>4</v>
      </c>
      <c r="K20" s="49">
        <f>'Zone #5-AZC Review'!E20</f>
        <v>1.5</v>
      </c>
      <c r="L20" s="50">
        <f>'Zone#5-ZC Review'!E20</f>
        <v>0</v>
      </c>
      <c r="M20" s="51">
        <f>'Zone#13-AZC Review'!E20</f>
        <v>0</v>
      </c>
      <c r="N20" s="52">
        <f>'Zone#13-ZC Review'!E20</f>
        <v>2</v>
      </c>
      <c r="O20" s="49">
        <f>'Zone #5-AZC Review'!F20</f>
        <v>3.5</v>
      </c>
      <c r="P20" s="50">
        <f>'Zone#5-ZC Review'!F20</f>
        <v>5</v>
      </c>
      <c r="Q20" s="51">
        <f>'Zone#13-AZC Review'!F20</f>
        <v>4</v>
      </c>
      <c r="R20" s="52">
        <f>'Zone#13-ZC Review'!F20</f>
        <v>2</v>
      </c>
      <c r="S20" s="49">
        <f>'Zone #5-AZC Review'!G20</f>
        <v>8</v>
      </c>
      <c r="T20" s="50">
        <f>'Zone#5-ZC Review'!G20</f>
        <v>8</v>
      </c>
      <c r="U20" s="51">
        <f>'Zone#13-AZC Review'!G20</f>
        <v>8</v>
      </c>
      <c r="V20" s="53">
        <f>'Zone#13-ZC Review'!G20</f>
        <v>8</v>
      </c>
      <c r="W20" s="71">
        <f t="shared" si="9"/>
        <v>21</v>
      </c>
      <c r="X20" s="71">
        <f t="shared" si="10"/>
        <v>23</v>
      </c>
      <c r="Y20" s="27">
        <f t="shared" si="11"/>
        <v>22</v>
      </c>
      <c r="Z20" s="27">
        <f t="shared" si="12"/>
        <v>20</v>
      </c>
      <c r="AA20" s="68">
        <f t="shared" si="13"/>
        <v>21.5</v>
      </c>
      <c r="AB20" s="79" t="s">
        <v>49</v>
      </c>
      <c r="AC20" s="73"/>
      <c r="AD20" s="73"/>
    </row>
    <row r="21" spans="1:30" ht="16.5" thickBot="1">
      <c r="A21" s="30" t="s">
        <v>44</v>
      </c>
      <c r="B21" s="32" t="s">
        <v>41</v>
      </c>
      <c r="C21" s="49">
        <f>'Zone #5-AZC Review'!C21</f>
        <v>4</v>
      </c>
      <c r="D21" s="50">
        <f>'Zone#5-ZC Review'!C21</f>
        <v>5</v>
      </c>
      <c r="E21" s="51">
        <f>'Zone#13-AZC Review'!C21</f>
        <v>5</v>
      </c>
      <c r="F21" s="52">
        <f>'Zone#13-ZC Review'!C21</f>
        <v>3</v>
      </c>
      <c r="G21" s="49">
        <f>'Zone #5-AZC Review'!D21</f>
        <v>4</v>
      </c>
      <c r="H21" s="50">
        <f>'Zone#5-ZC Review'!C21</f>
        <v>5</v>
      </c>
      <c r="I21" s="51">
        <f>'Zone#13-AZC Review'!D21</f>
        <v>3</v>
      </c>
      <c r="J21" s="52">
        <f>'Zone#13-ZC Review'!D21</f>
        <v>3.5</v>
      </c>
      <c r="K21" s="49">
        <f>'Zone #5-AZC Review'!E21</f>
        <v>3.5</v>
      </c>
      <c r="L21" s="50">
        <f>'Zone#5-ZC Review'!E21</f>
        <v>4</v>
      </c>
      <c r="M21" s="51">
        <f>'Zone#13-AZC Review'!E21</f>
        <v>2</v>
      </c>
      <c r="N21" s="52">
        <f>'Zone#13-ZC Review'!E21</f>
        <v>2</v>
      </c>
      <c r="O21" s="49">
        <f>'Zone #5-AZC Review'!F21</f>
        <v>4.5</v>
      </c>
      <c r="P21" s="50">
        <f>'Zone#5-ZC Review'!F21</f>
        <v>5</v>
      </c>
      <c r="Q21" s="51">
        <f>'Zone#13-AZC Review'!F21</f>
        <v>5</v>
      </c>
      <c r="R21" s="52">
        <f>'Zone#13-ZC Review'!F21</f>
        <v>4.5</v>
      </c>
      <c r="S21" s="49">
        <f>'Zone #5-AZC Review'!G21</f>
        <v>9</v>
      </c>
      <c r="T21" s="50">
        <f>'Zone#5-ZC Review'!G21</f>
        <v>10</v>
      </c>
      <c r="U21" s="51">
        <f>'Zone#13-AZC Review'!G21</f>
        <v>8</v>
      </c>
      <c r="V21" s="53">
        <f>'Zone#13-ZC Review'!G21</f>
        <v>7</v>
      </c>
      <c r="W21" s="71">
        <f t="shared" si="9"/>
        <v>25</v>
      </c>
      <c r="X21" s="71">
        <f t="shared" si="10"/>
        <v>29</v>
      </c>
      <c r="Y21" s="27">
        <f t="shared" si="11"/>
        <v>23</v>
      </c>
      <c r="Z21" s="27">
        <f t="shared" si="12"/>
        <v>20</v>
      </c>
      <c r="AA21" s="68">
        <f t="shared" si="13"/>
        <v>24.25</v>
      </c>
      <c r="AB21" s="79" t="s">
        <v>46</v>
      </c>
      <c r="AC21" s="73"/>
      <c r="AD21" s="73"/>
    </row>
    <row r="22" spans="1:30" ht="16.5" thickBot="1">
      <c r="A22" s="30" t="s">
        <v>44</v>
      </c>
      <c r="B22" s="32" t="s">
        <v>42</v>
      </c>
      <c r="C22" s="49">
        <f>'Zone #5-AZC Review'!C22</f>
        <v>4</v>
      </c>
      <c r="D22" s="50">
        <f>'Zone#5-ZC Review'!C22</f>
        <v>5</v>
      </c>
      <c r="E22" s="51">
        <f>'Zone#13-AZC Review'!C22</f>
        <v>1</v>
      </c>
      <c r="F22" s="52">
        <f>'Zone#13-ZC Review'!C22</f>
        <v>2.5</v>
      </c>
      <c r="G22" s="49">
        <f>'Zone #5-AZC Review'!D22</f>
        <v>4</v>
      </c>
      <c r="H22" s="50">
        <f>'Zone#5-ZC Review'!C22</f>
        <v>5</v>
      </c>
      <c r="I22" s="51">
        <f>'Zone#13-AZC Review'!D22</f>
        <v>3</v>
      </c>
      <c r="J22" s="52">
        <f>'Zone#13-ZC Review'!D22</f>
        <v>3.5</v>
      </c>
      <c r="K22" s="49">
        <f>'Zone #5-AZC Review'!E22</f>
        <v>1</v>
      </c>
      <c r="L22" s="50">
        <f>'Zone#5-ZC Review'!E22</f>
        <v>0</v>
      </c>
      <c r="M22" s="51">
        <f>'Zone#13-AZC Review'!E22</f>
        <v>1</v>
      </c>
      <c r="N22" s="52">
        <f>'Zone#13-ZC Review'!E22</f>
        <v>2</v>
      </c>
      <c r="O22" s="49">
        <f>'Zone #5-AZC Review'!F22</f>
        <v>4</v>
      </c>
      <c r="P22" s="50">
        <f>'Zone#5-ZC Review'!F22</f>
        <v>5</v>
      </c>
      <c r="Q22" s="51">
        <f>'Zone#13-AZC Review'!F22</f>
        <v>4</v>
      </c>
      <c r="R22" s="52">
        <f>'Zone#13-ZC Review'!F22</f>
        <v>4</v>
      </c>
      <c r="S22" s="49">
        <f>'Zone #5-AZC Review'!G22</f>
        <v>3</v>
      </c>
      <c r="T22" s="50">
        <f>'Zone#5-ZC Review'!G22</f>
        <v>0</v>
      </c>
      <c r="U22" s="51">
        <f>'Zone#13-AZC Review'!G22</f>
        <v>6</v>
      </c>
      <c r="V22" s="53">
        <f>'Zone#13-ZC Review'!G22</f>
        <v>7</v>
      </c>
      <c r="W22" s="71">
        <f t="shared" si="9"/>
        <v>16</v>
      </c>
      <c r="X22" s="71">
        <f t="shared" si="10"/>
        <v>15</v>
      </c>
      <c r="Y22" s="27">
        <f t="shared" si="11"/>
        <v>15</v>
      </c>
      <c r="Z22" s="27">
        <f t="shared" si="12"/>
        <v>19</v>
      </c>
      <c r="AA22" s="68">
        <f t="shared" si="13"/>
        <v>16.25</v>
      </c>
      <c r="AB22" s="79" t="s">
        <v>49</v>
      </c>
      <c r="AC22" s="73"/>
      <c r="AD22" s="73"/>
    </row>
    <row r="23" spans="1:30" ht="16.5" thickBot="1">
      <c r="A23" s="30" t="s">
        <v>44</v>
      </c>
      <c r="B23" s="31" t="s">
        <v>43</v>
      </c>
      <c r="C23" s="49">
        <f>'Zone #5-AZC Review'!C23</f>
        <v>4.5</v>
      </c>
      <c r="D23" s="50">
        <f>'Zone#5-ZC Review'!C23</f>
        <v>5</v>
      </c>
      <c r="E23" s="51">
        <f>'Zone#13-AZC Review'!C23</f>
        <v>5</v>
      </c>
      <c r="F23" s="52">
        <f>'Zone#13-ZC Review'!C23</f>
        <v>4.5</v>
      </c>
      <c r="G23" s="49">
        <f>'Zone #5-AZC Review'!D23</f>
        <v>4.5</v>
      </c>
      <c r="H23" s="50">
        <f>'Zone#5-ZC Review'!C23</f>
        <v>5</v>
      </c>
      <c r="I23" s="51">
        <f>'Zone#13-AZC Review'!D23</f>
        <v>5</v>
      </c>
      <c r="J23" s="52">
        <f>'Zone#13-ZC Review'!D23</f>
        <v>4</v>
      </c>
      <c r="K23" s="49">
        <f>'Zone #5-AZC Review'!E23</f>
        <v>4.5</v>
      </c>
      <c r="L23" s="50">
        <f>'Zone#5-ZC Review'!E23</f>
        <v>4</v>
      </c>
      <c r="M23" s="51">
        <f>'Zone#13-AZC Review'!E23</f>
        <v>3</v>
      </c>
      <c r="N23" s="52">
        <f>'Zone#13-ZC Review'!E23</f>
        <v>3.5</v>
      </c>
      <c r="O23" s="49">
        <f>'Zone #5-AZC Review'!F23</f>
        <v>4.5</v>
      </c>
      <c r="P23" s="50">
        <f>'Zone#5-ZC Review'!F23</f>
        <v>5</v>
      </c>
      <c r="Q23" s="51">
        <f>'Zone#13-AZC Review'!F23</f>
        <v>5</v>
      </c>
      <c r="R23" s="52">
        <f>'Zone#13-ZC Review'!F23</f>
        <v>4</v>
      </c>
      <c r="S23" s="49">
        <f>'Zone #5-AZC Review'!G23</f>
        <v>9</v>
      </c>
      <c r="T23" s="50">
        <f>'Zone#5-ZC Review'!G23</f>
        <v>10</v>
      </c>
      <c r="U23" s="51">
        <f>'Zone#13-AZC Review'!G23</f>
        <v>8</v>
      </c>
      <c r="V23" s="53">
        <f>'Zone#13-ZC Review'!G23</f>
        <v>8</v>
      </c>
      <c r="W23" s="71">
        <f t="shared" si="9"/>
        <v>27</v>
      </c>
      <c r="X23" s="71">
        <f t="shared" si="10"/>
        <v>29</v>
      </c>
      <c r="Y23" s="27">
        <f t="shared" si="11"/>
        <v>26</v>
      </c>
      <c r="Z23" s="27">
        <f t="shared" si="12"/>
        <v>24</v>
      </c>
      <c r="AA23" s="68">
        <f t="shared" si="13"/>
        <v>26.5</v>
      </c>
      <c r="AB23" s="79" t="s">
        <v>47</v>
      </c>
      <c r="AC23" s="73"/>
      <c r="AD23" s="73"/>
    </row>
    <row r="24" spans="1:30">
      <c r="C24" s="87" t="s">
        <v>13</v>
      </c>
      <c r="D24" s="87"/>
      <c r="E24" s="87"/>
      <c r="F24" s="87"/>
      <c r="G24" s="87" t="s">
        <v>14</v>
      </c>
      <c r="H24" s="87"/>
      <c r="I24" s="87"/>
      <c r="J24" s="87"/>
      <c r="K24" s="87" t="s">
        <v>15</v>
      </c>
      <c r="L24" s="87"/>
      <c r="M24" s="87"/>
      <c r="N24" s="87"/>
      <c r="O24" s="87" t="s">
        <v>16</v>
      </c>
      <c r="P24" s="87"/>
      <c r="Q24" s="87"/>
      <c r="R24" s="87"/>
      <c r="S24" s="87" t="s">
        <v>17</v>
      </c>
      <c r="T24" s="87"/>
      <c r="U24" s="87"/>
      <c r="V24" s="87"/>
      <c r="W24" s="46"/>
      <c r="X24" s="46"/>
      <c r="Y24" s="46"/>
      <c r="Z24" s="46"/>
      <c r="AA24" s="47"/>
      <c r="AB24" s="48"/>
    </row>
  </sheetData>
  <sheetProtection sheet="1" objects="1" scenarios="1" insertRows="0" deleteRows="0" selectLockedCells="1" sort="0" autoFilter="0" pivotTables="0"/>
  <mergeCells count="14">
    <mergeCell ref="AB1:AB2"/>
    <mergeCell ref="W1:Z1"/>
    <mergeCell ref="AA1:AA2"/>
    <mergeCell ref="B1:B2"/>
    <mergeCell ref="C1:F1"/>
    <mergeCell ref="G1:J1"/>
    <mergeCell ref="K1:N1"/>
    <mergeCell ref="O1:R1"/>
    <mergeCell ref="S1:V1"/>
    <mergeCell ref="C24:F24"/>
    <mergeCell ref="G24:J24"/>
    <mergeCell ref="K24:N24"/>
    <mergeCell ref="O24:R24"/>
    <mergeCell ref="S24:V24"/>
  </mergeCells>
  <pageMargins left="0.75" right="0.75" top="1" bottom="1" header="0.5" footer="0.5"/>
  <pageSetup firstPageNumber="0" fitToHeight="0" orientation="portrait" horizontalDpi="300" verticalDpi="300" r:id="rId1"/>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Zone #5-AZC Review</vt:lpstr>
      <vt:lpstr>Zone#5-ZC Review</vt:lpstr>
      <vt:lpstr>Zone#13-AZC Review</vt:lpstr>
      <vt:lpstr>Zone#13-ZC Review</vt:lpstr>
      <vt:lpstr>4-review-Summary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A. Hook</dc:creator>
  <cp:lastModifiedBy>Jessie Barrick</cp:lastModifiedBy>
  <cp:revision>1</cp:revision>
  <cp:lastPrinted>2011-09-21T23:30:42Z</cp:lastPrinted>
  <dcterms:created xsi:type="dcterms:W3CDTF">2011-09-21T14:56:05Z</dcterms:created>
  <dcterms:modified xsi:type="dcterms:W3CDTF">2013-09-30T00:47:15Z</dcterms:modified>
</cp:coreProperties>
</file>