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aring Model Runs" sheetId="1" state="visible" r:id="rId2"/>
    <sheet name="Split Tests" sheetId="2" state="visible" r:id="rId3"/>
    <sheet name="Forecast_1-1-2019" sheetId="3" state="visible" r:id="rId4"/>
    <sheet name="Forecast_2-4-2018" sheetId="4" state="visible" r:id="rId5"/>
    <sheet name="Forecast_3-12-2017" sheetId="5" state="visible" r:id="rId6"/>
    <sheet name="Forecast_3-17-2019" sheetId="6" state="visible" r:id="rId7"/>
    <sheet name="Forecast_4-12-2019" sheetId="7" state="visible" r:id="rId8"/>
    <sheet name="Forecast_4-22-2018" sheetId="8" state="visible" r:id="rId9"/>
    <sheet name="Forecast_5-11-2019" sheetId="9" state="visible" r:id="rId10"/>
    <sheet name="Forecast_5-16-2017" sheetId="10" state="visible" r:id="rId11"/>
    <sheet name="Forecast_7-9-2017" sheetId="11" state="visible" r:id="rId12"/>
    <sheet name="Forecast_8-16-2018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<sst xmlns="http://schemas.openxmlformats.org/spreadsheetml/2006/main" count="659" uniqueCount="88">
  <si>
    <t xml:space="preserve">Cut Grid Fix</t>
  </si>
  <si>
    <t xml:space="preserve">Train_Acc</t>
  </si>
  <si>
    <t xml:space="preserve">Train_Loss</t>
  </si>
  <si>
    <t xml:space="preserve">Test_Acc</t>
  </si>
  <si>
    <t xml:space="preserve">Test_Loss</t>
  </si>
  <si>
    <t xml:space="preserve">AUC</t>
  </si>
  <si>
    <t xml:space="preserve">TN</t>
  </si>
  <si>
    <t xml:space="preserve">TN % </t>
  </si>
  <si>
    <t xml:space="preserve">FP</t>
  </si>
  <si>
    <t xml:space="preserve">FP % </t>
  </si>
  <si>
    <t xml:space="preserve">FN</t>
  </si>
  <si>
    <t xml:space="preserve">FN % </t>
  </si>
  <si>
    <t xml:space="preserve">TP</t>
  </si>
  <si>
    <t xml:space="preserve">TP %</t>
  </si>
  <si>
    <t xml:space="preserve">Total</t>
  </si>
  <si>
    <t xml:space="preserve">Total 0</t>
  </si>
  <si>
    <t xml:space="preserve">Total 1 </t>
  </si>
  <si>
    <t xml:space="preserve">Percent 1</t>
  </si>
  <si>
    <t xml:space="preserve">Percent 0 </t>
  </si>
  <si>
    <t xml:space="preserve">Percent Correct 1 </t>
  </si>
  <si>
    <t xml:space="preserve">Percent Correct 0 </t>
  </si>
  <si>
    <t xml:space="preserve">Variables Used:</t>
  </si>
  <si>
    <t xml:space="preserve">Test 1 </t>
  </si>
  <si>
    <t xml:space="preserve">Accident, Hour, DayFrame, WeekDay, WeekEnd, Clear, 
Cloudy, Rain, Fog, Snow, RainBefore, GridBlock, Grid Col/Row, 
Highway, Land_Use_Mode, RoadCount, Unix, precipIntensity</t>
  </si>
  <si>
    <t xml:space="preserve">Test 2 </t>
  </si>
  <si>
    <t xml:space="preserve">Test Legend</t>
  </si>
  <si>
    <t xml:space="preserve">Test 3 </t>
  </si>
  <si>
    <t xml:space="preserve">Test 1</t>
  </si>
  <si>
    <t xml:space="preserve">No Variables Removed</t>
  </si>
  <si>
    <t xml:space="preserve">Test 4 </t>
  </si>
  <si>
    <t xml:space="preserve">Test 2</t>
  </si>
  <si>
    <t xml:space="preserve">Hour, WeekEnd, GridBlock, Clear</t>
  </si>
  <si>
    <t xml:space="preserve">Test 5 </t>
  </si>
  <si>
    <t xml:space="preserve">Test 3</t>
  </si>
  <si>
    <t xml:space="preserve">DayFrame, GridBlock, Unix</t>
  </si>
  <si>
    <t xml:space="preserve">Test 6 </t>
  </si>
  <si>
    <t xml:space="preserve">Test 4</t>
  </si>
  <si>
    <t xml:space="preserve">DayFrame, Hour, GridBlock</t>
  </si>
  <si>
    <t xml:space="preserve">Test 5</t>
  </si>
  <si>
    <t xml:space="preserve">Hour, Unix, GridBlock</t>
  </si>
  <si>
    <t xml:space="preserve">Test 6</t>
  </si>
  <si>
    <t xml:space="preserve">DayFrame, Unix</t>
  </si>
  <si>
    <t xml:space="preserve">Full Grid Fix</t>
  </si>
  <si>
    <t xml:space="preserve">Cut Random</t>
  </si>
  <si>
    <t xml:space="preserve">Full Random</t>
  </si>
  <si>
    <t xml:space="preserve">Systematic Negatives</t>
  </si>
  <si>
    <t xml:space="preserve">Note: Systematic Negatives are currently only created from 2019 accident reports. </t>
  </si>
  <si>
    <t xml:space="preserve">Temporal</t>
  </si>
  <si>
    <t xml:space="preserve">Spatial</t>
  </si>
  <si>
    <t xml:space="preserve">75/25</t>
  </si>
  <si>
    <t xml:space="preserve">50/50</t>
  </si>
  <si>
    <t xml:space="preserve">Full GridFix</t>
  </si>
  <si>
    <t xml:space="preserve">Test #</t>
  </si>
  <si>
    <t xml:space="preserve">Min Probability</t>
  </si>
  <si>
    <t xml:space="preserve">Max Probability</t>
  </si>
  <si>
    <t xml:space="preserve">Sum Accidents</t>
  </si>
  <si>
    <t xml:space="preserve">Matchs</t>
  </si>
  <si>
    <t xml:space="preserve">% Pred</t>
  </si>
  <si>
    <t xml:space="preserve">% Correct</t>
  </si>
  <si>
    <t xml:space="preserve">Matchs Alt</t>
  </si>
  <si>
    <t xml:space="preserve">Alt % Pred</t>
  </si>
  <si>
    <t xml:space="preserve">Alt Correct %</t>
  </si>
  <si>
    <t xml:space="preserve">NOTES</t>
  </si>
  <si>
    <t xml:space="preserve">Accidents</t>
  </si>
  <si>
    <t xml:space="preserve">Cut GF</t>
  </si>
  <si>
    <t xml:space="preserve">Cut GF 50/50</t>
  </si>
  <si>
    <t xml:space="preserve">Cut GF 75/25</t>
  </si>
  <si>
    <t xml:space="preserve">Cut Ran</t>
  </si>
  <si>
    <t xml:space="preserve">Cut Ran 50/50</t>
  </si>
  <si>
    <t xml:space="preserve">Cut Ran 75/25</t>
  </si>
  <si>
    <t xml:space="preserve">Full GF</t>
  </si>
  <si>
    <t xml:space="preserve">Full GF 50/50</t>
  </si>
  <si>
    <t xml:space="preserve">Full GF 75/25</t>
  </si>
  <si>
    <t xml:space="preserve">Full Ran</t>
  </si>
  <si>
    <t xml:space="preserve">Full Ran 50/50</t>
  </si>
  <si>
    <t xml:space="preserve">Full Ran 75/25</t>
  </si>
  <si>
    <t xml:space="preserve">Spatial 50/50</t>
  </si>
  <si>
    <t xml:space="preserve">Spatial 75/25</t>
  </si>
  <si>
    <t xml:space="preserve">Temporal 50/50</t>
  </si>
  <si>
    <t xml:space="preserve">Temporal 75/25</t>
  </si>
  <si>
    <t xml:space="preserve">Actual Accidents</t>
  </si>
  <si>
    <t xml:space="preserve">Column heading meaning:</t>
  </si>
  <si>
    <t xml:space="preserve">% Pred – Percent of Actual Accidents Predicted</t>
  </si>
  <si>
    <t xml:space="preserve">% Correct – How many from the sum accidents column were actually right</t>
  </si>
  <si>
    <t xml:space="preserve">As predicted, 50/50 grossly over estimated the total number of accidents, while 75/25 models predicted much more believable numbers</t>
  </si>
  <si>
    <t xml:space="preserve">Actual Accidents </t>
  </si>
  <si>
    <t xml:space="preserve">This may be due to the model expecting an even split between accidents and non-accidents. </t>
  </si>
  <si>
    <t xml:space="preserve">(Close to 1 = good)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</si>
</sst>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X8" activeCellId="0" sqref="X8"/>
    </sheetView>
  </sheetViews>
  <sheetFormatPr defaultRowHeight="12.8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10.73"/>
    <col collapsed="false" customWidth="false" hidden="false" outlineLevel="0" max="3" min="3" style="0" width="11.51"/>
    <col collapsed="false" customWidth="true" hidden="false" outlineLevel="0" max="4" min="4" style="0" width="9.96"/>
    <col collapsed="false" customWidth="true" hidden="false" outlineLevel="0" max="5" min="5" style="0" width="10.73"/>
    <col collapsed="false" customWidth="true" hidden="false" outlineLevel="0" max="6" min="6" style="0" width="6.42"/>
    <col collapsed="false" customWidth="true" hidden="false" outlineLevel="0" max="7" min="7" style="0" width="8.13"/>
    <col collapsed="false" customWidth="true" hidden="false" outlineLevel="0" max="8" min="8" style="0" width="6.72"/>
    <col collapsed="false" customWidth="true" hidden="false" outlineLevel="0" max="9" min="9" style="0" width="7.04"/>
    <col collapsed="false" customWidth="true" hidden="false" outlineLevel="0" max="10" min="10" style="0" width="6.57"/>
    <col collapsed="false" customWidth="true" hidden="false" outlineLevel="0" max="11" min="11" style="0" width="5.95"/>
    <col collapsed="false" customWidth="true" hidden="false" outlineLevel="0" max="12" min="12" style="0" width="6.72"/>
    <col collapsed="false" customWidth="true" hidden="false" outlineLevel="0" max="13" min="13" style="0" width="7.04"/>
    <col collapsed="false" customWidth="true" hidden="false" outlineLevel="0" max="14" min="14" style="0" width="6.42"/>
    <col collapsed="false" customWidth="true" hidden="false" outlineLevel="0" max="16" min="15" style="0" width="8.13"/>
    <col collapsed="false" customWidth="true" hidden="false" outlineLevel="0" max="17" min="17" style="0" width="7.8"/>
    <col collapsed="false" customWidth="true" hidden="false" outlineLevel="0" max="18" min="18" style="0" width="10.12"/>
    <col collapsed="false" customWidth="true" hidden="false" outlineLevel="0" max="19" min="19" style="0" width="10.58"/>
    <col collapsed="false" customWidth="true" hidden="false" outlineLevel="0" max="21" min="20" style="0" width="17.86"/>
    <col collapsed="false" customWidth="true" hidden="false" outlineLevel="0" max="22" min="22" style="0" width="4.93"/>
    <col collapsed="false" customWidth="true" hidden="false" outlineLevel="0" max="23" min="23" style="0" width="20.01"/>
    <col collapsed="false" customWidth="true" hidden="false" outlineLevel="0" max="24" min="24" style="0" width="56.13"/>
    <col collapsed="false" customWidth="false" hidden="false" outlineLevel="0" max="1025" min="25" style="0" width="11.52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2" t="s">
        <v>21</v>
      </c>
      <c r="X1" s="3"/>
    </row>
    <row r="2" customFormat="false" ht="35.95" hidden="false" customHeight="false" outlineLevel="0" collapsed="false">
      <c r="A2" s="3" t="s">
        <v>22</v>
      </c>
      <c r="B2" s="3" t="n">
        <v>95.687</v>
      </c>
      <c r="C2" s="3" t="n">
        <v>0.038</v>
      </c>
      <c r="D2" s="3" t="n">
        <v>95.492</v>
      </c>
      <c r="E2" s="3" t="n">
        <v>0.038</v>
      </c>
      <c r="F2" s="3" t="n">
        <v>0.974</v>
      </c>
      <c r="G2" s="3" t="n">
        <v>32952</v>
      </c>
      <c r="H2" s="3" t="n">
        <v>0.7</v>
      </c>
      <c r="I2" s="3" t="n">
        <v>783</v>
      </c>
      <c r="J2" s="3" t="n">
        <v>0.017</v>
      </c>
      <c r="K2" s="3" t="n">
        <v>1340</v>
      </c>
      <c r="L2" s="3" t="n">
        <v>0.028</v>
      </c>
      <c r="M2" s="3" t="n">
        <v>12020</v>
      </c>
      <c r="N2" s="3" t="n">
        <v>0.255</v>
      </c>
      <c r="O2" s="3" t="n">
        <v>47095</v>
      </c>
      <c r="P2" s="3" t="n">
        <v>33735</v>
      </c>
      <c r="Q2" s="3" t="n">
        <v>13360</v>
      </c>
      <c r="R2" s="3" t="n">
        <v>0.284</v>
      </c>
      <c r="S2" s="3" t="n">
        <v>0.716</v>
      </c>
      <c r="T2" s="3" t="n">
        <v>0.9</v>
      </c>
      <c r="U2" s="3" t="n">
        <v>0.977</v>
      </c>
      <c r="W2" s="3"/>
      <c r="X2" s="4" t="s">
        <v>23</v>
      </c>
    </row>
    <row r="3" customFormat="false" ht="16.15" hidden="false" customHeight="false" outlineLevel="0" collapsed="false">
      <c r="A3" s="3" t="s">
        <v>24</v>
      </c>
      <c r="B3" s="3" t="n">
        <v>94.748</v>
      </c>
      <c r="C3" s="3" t="n">
        <v>0.046</v>
      </c>
      <c r="D3" s="3" t="n">
        <v>94.617</v>
      </c>
      <c r="E3" s="3" t="n">
        <v>0.045</v>
      </c>
      <c r="F3" s="3" t="n">
        <v>0.956</v>
      </c>
      <c r="G3" s="3" t="n">
        <v>33061</v>
      </c>
      <c r="H3" s="3" t="n">
        <v>0.702</v>
      </c>
      <c r="I3" s="3" t="n">
        <v>820</v>
      </c>
      <c r="J3" s="3" t="n">
        <v>0.017</v>
      </c>
      <c r="K3" s="3" t="n">
        <v>1715</v>
      </c>
      <c r="L3" s="3" t="n">
        <v>0.036</v>
      </c>
      <c r="M3" s="3" t="n">
        <v>11499</v>
      </c>
      <c r="N3" s="3" t="n">
        <v>0.244</v>
      </c>
      <c r="O3" s="3" t="n">
        <v>47095</v>
      </c>
      <c r="P3" s="3" t="n">
        <v>33881</v>
      </c>
      <c r="Q3" s="3" t="n">
        <v>13214</v>
      </c>
      <c r="R3" s="3" t="n">
        <v>0.281</v>
      </c>
      <c r="S3" s="3" t="n">
        <v>0.719</v>
      </c>
      <c r="T3" s="3" t="n">
        <v>0.87</v>
      </c>
      <c r="U3" s="3" t="n">
        <v>0.976</v>
      </c>
      <c r="W3" s="2" t="s">
        <v>25</v>
      </c>
      <c r="X3" s="3"/>
    </row>
    <row r="4" customFormat="false" ht="12.8" hidden="false" customHeight="false" outlineLevel="0" collapsed="false">
      <c r="A4" s="5" t="s">
        <v>26</v>
      </c>
      <c r="B4" s="5" t="n">
        <v>95.13</v>
      </c>
      <c r="C4" s="5" t="n">
        <v>0.043</v>
      </c>
      <c r="D4" s="5" t="n">
        <v>94.834</v>
      </c>
      <c r="E4" s="5" t="n">
        <v>0.043</v>
      </c>
      <c r="F4" s="5" t="n">
        <v>0.967</v>
      </c>
      <c r="G4" s="5" t="n">
        <v>32713</v>
      </c>
      <c r="H4" s="5" t="n">
        <v>0.695</v>
      </c>
      <c r="I4" s="5" t="n">
        <v>1181</v>
      </c>
      <c r="J4" s="5" t="n">
        <v>0.025</v>
      </c>
      <c r="K4" s="5" t="n">
        <v>1252</v>
      </c>
      <c r="L4" s="5" t="n">
        <v>0.027</v>
      </c>
      <c r="M4" s="5" t="n">
        <v>11949</v>
      </c>
      <c r="N4" s="5" t="n">
        <v>0.254</v>
      </c>
      <c r="O4" s="5" t="n">
        <v>47095</v>
      </c>
      <c r="P4" s="5" t="n">
        <v>33894</v>
      </c>
      <c r="Q4" s="5" t="n">
        <v>13201</v>
      </c>
      <c r="R4" s="5" t="n">
        <v>0.28</v>
      </c>
      <c r="S4" s="5" t="n">
        <v>0.72</v>
      </c>
      <c r="T4" s="5" t="n">
        <v>0.905</v>
      </c>
      <c r="U4" s="5" t="n">
        <v>0.965</v>
      </c>
      <c r="W4" s="3" t="s">
        <v>27</v>
      </c>
      <c r="X4" s="3" t="s">
        <v>28</v>
      </c>
    </row>
    <row r="5" customFormat="false" ht="12.8" hidden="false" customHeight="false" outlineLevel="0" collapsed="false">
      <c r="A5" s="3" t="s">
        <v>29</v>
      </c>
      <c r="B5" s="3" t="n">
        <v>94.987</v>
      </c>
      <c r="C5" s="3" t="n">
        <v>0.043</v>
      </c>
      <c r="D5" s="3" t="n">
        <v>94.723</v>
      </c>
      <c r="E5" s="3" t="n">
        <v>0.043</v>
      </c>
      <c r="F5" s="3" t="n">
        <v>0.968</v>
      </c>
      <c r="G5" s="3" t="n">
        <v>33035</v>
      </c>
      <c r="H5" s="3" t="n">
        <v>0.701</v>
      </c>
      <c r="I5" s="3" t="n">
        <v>771</v>
      </c>
      <c r="J5" s="3" t="n">
        <v>0.016</v>
      </c>
      <c r="K5" s="3" t="n">
        <v>1714</v>
      </c>
      <c r="L5" s="3" t="n">
        <v>0.036</v>
      </c>
      <c r="M5" s="3" t="n">
        <v>11575</v>
      </c>
      <c r="N5" s="3" t="n">
        <v>0.246</v>
      </c>
      <c r="O5" s="3" t="n">
        <v>47095</v>
      </c>
      <c r="P5" s="3" t="n">
        <v>33806</v>
      </c>
      <c r="Q5" s="3" t="n">
        <v>13289</v>
      </c>
      <c r="R5" s="3" t="n">
        <v>0.282</v>
      </c>
      <c r="S5" s="3" t="n">
        <v>0.718</v>
      </c>
      <c r="T5" s="3" t="n">
        <v>0.871</v>
      </c>
      <c r="U5" s="3" t="n">
        <v>0.977</v>
      </c>
      <c r="W5" s="3" t="s">
        <v>30</v>
      </c>
      <c r="X5" s="3" t="s">
        <v>31</v>
      </c>
    </row>
    <row r="6" customFormat="false" ht="12.8" hidden="false" customHeight="false" outlineLevel="0" collapsed="false">
      <c r="A6" s="3" t="s">
        <v>32</v>
      </c>
      <c r="B6" s="3" t="n">
        <v>95.434</v>
      </c>
      <c r="C6" s="3" t="n">
        <v>0.039</v>
      </c>
      <c r="D6" s="3" t="n">
        <v>95.409</v>
      </c>
      <c r="E6" s="3" t="n">
        <v>0.037</v>
      </c>
      <c r="F6" s="3" t="n">
        <v>0.976</v>
      </c>
      <c r="G6" s="3" t="n">
        <v>32892</v>
      </c>
      <c r="H6" s="3" t="n">
        <v>0.698</v>
      </c>
      <c r="I6" s="3" t="n">
        <v>788</v>
      </c>
      <c r="J6" s="3" t="n">
        <v>0.017</v>
      </c>
      <c r="K6" s="3" t="n">
        <v>1374</v>
      </c>
      <c r="L6" s="3" t="n">
        <v>0.029</v>
      </c>
      <c r="M6" s="3" t="n">
        <v>12041</v>
      </c>
      <c r="N6" s="3" t="n">
        <v>0.256</v>
      </c>
      <c r="O6" s="3" t="n">
        <v>47095</v>
      </c>
      <c r="P6" s="3" t="n">
        <v>33680</v>
      </c>
      <c r="Q6" s="3" t="n">
        <v>13415</v>
      </c>
      <c r="R6" s="3" t="n">
        <v>0.285</v>
      </c>
      <c r="S6" s="3" t="n">
        <v>0.715</v>
      </c>
      <c r="T6" s="3" t="n">
        <v>0.898</v>
      </c>
      <c r="U6" s="3" t="n">
        <v>0.977</v>
      </c>
      <c r="W6" s="3" t="s">
        <v>33</v>
      </c>
      <c r="X6" s="3" t="s">
        <v>34</v>
      </c>
    </row>
    <row r="7" customFormat="false" ht="12.8" hidden="false" customHeight="false" outlineLevel="0" collapsed="false">
      <c r="A7" s="3" t="s">
        <v>35</v>
      </c>
      <c r="B7" s="3" t="n">
        <v>95.132</v>
      </c>
      <c r="C7" s="3" t="n">
        <v>0.044</v>
      </c>
      <c r="D7" s="3" t="n">
        <v>95.031</v>
      </c>
      <c r="E7" s="3" t="n">
        <v>0.043</v>
      </c>
      <c r="F7" s="3" t="n">
        <v>0.967</v>
      </c>
      <c r="G7" s="3" t="n">
        <v>32860</v>
      </c>
      <c r="H7" s="3" t="n">
        <v>0.698</v>
      </c>
      <c r="I7" s="3" t="n">
        <v>890</v>
      </c>
      <c r="J7" s="3" t="n">
        <v>0.019</v>
      </c>
      <c r="K7" s="3" t="n">
        <v>1450</v>
      </c>
      <c r="L7" s="3" t="n">
        <v>0.031</v>
      </c>
      <c r="M7" s="3" t="n">
        <v>11895</v>
      </c>
      <c r="N7" s="3" t="n">
        <v>0.253</v>
      </c>
      <c r="O7" s="3" t="n">
        <v>47095</v>
      </c>
      <c r="P7" s="3" t="n">
        <v>33750</v>
      </c>
      <c r="Q7" s="3" t="n">
        <v>13345</v>
      </c>
      <c r="R7" s="3" t="n">
        <v>0.283</v>
      </c>
      <c r="S7" s="3" t="n">
        <v>0.717</v>
      </c>
      <c r="T7" s="3" t="n">
        <v>0.891</v>
      </c>
      <c r="U7" s="3" t="n">
        <v>0.974</v>
      </c>
      <c r="W7" s="3" t="s">
        <v>36</v>
      </c>
      <c r="X7" s="3" t="s">
        <v>37</v>
      </c>
    </row>
    <row r="8" customFormat="false" ht="12.8" hidden="false" customHeight="false" outlineLevel="0" collapsed="false">
      <c r="W8" s="3" t="s">
        <v>38</v>
      </c>
      <c r="X8" s="3" t="s">
        <v>39</v>
      </c>
    </row>
    <row r="9" customFormat="false" ht="12.8" hidden="false" customHeight="false" outlineLevel="0" collapsed="false">
      <c r="W9" s="3" t="s">
        <v>40</v>
      </c>
      <c r="X9" s="3" t="s">
        <v>41</v>
      </c>
    </row>
    <row r="10" s="1" customFormat="true" ht="12.8" hidden="false" customHeight="false" outlineLevel="0" collapsed="false">
      <c r="A10" s="6" t="s">
        <v>42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6" t="s">
        <v>10</v>
      </c>
      <c r="L10" s="6" t="s">
        <v>11</v>
      </c>
      <c r="M10" s="6" t="s">
        <v>12</v>
      </c>
      <c r="N10" s="6" t="s">
        <v>13</v>
      </c>
      <c r="O10" s="6" t="s">
        <v>14</v>
      </c>
      <c r="P10" s="6" t="s">
        <v>15</v>
      </c>
      <c r="Q10" s="6" t="s">
        <v>16</v>
      </c>
      <c r="R10" s="6" t="s">
        <v>17</v>
      </c>
      <c r="S10" s="6" t="s">
        <v>18</v>
      </c>
      <c r="T10" s="6" t="s">
        <v>19</v>
      </c>
      <c r="U10" s="6" t="s">
        <v>20</v>
      </c>
    </row>
    <row r="11" customFormat="false" ht="12.8" hidden="false" customHeight="false" outlineLevel="0" collapsed="false">
      <c r="A11" s="3" t="s">
        <v>22</v>
      </c>
      <c r="B11" s="3" t="n">
        <v>94.218</v>
      </c>
      <c r="C11" s="3" t="n">
        <v>0.047</v>
      </c>
      <c r="D11" s="3" t="n">
        <v>94.063</v>
      </c>
      <c r="E11" s="3" t="n">
        <v>0.053</v>
      </c>
      <c r="F11" s="3" t="n">
        <v>0.856</v>
      </c>
      <c r="G11" s="3" t="n">
        <v>161818</v>
      </c>
      <c r="H11" s="3" t="n">
        <v>0.92</v>
      </c>
      <c r="I11" s="3" t="n">
        <v>642</v>
      </c>
      <c r="J11" s="3" t="n">
        <v>0.004</v>
      </c>
      <c r="K11" s="3" t="n">
        <v>9802</v>
      </c>
      <c r="L11" s="3" t="n">
        <v>0.056</v>
      </c>
      <c r="M11" s="3" t="n">
        <v>3644</v>
      </c>
      <c r="N11" s="3" t="n">
        <v>0.021</v>
      </c>
      <c r="O11" s="3" t="n">
        <v>175906</v>
      </c>
      <c r="P11" s="3" t="n">
        <v>162460</v>
      </c>
      <c r="Q11" s="3" t="n">
        <v>13446</v>
      </c>
      <c r="R11" s="3" t="n">
        <v>0.076</v>
      </c>
      <c r="S11" s="3" t="n">
        <v>0.924</v>
      </c>
      <c r="T11" s="3" t="n">
        <v>0.271</v>
      </c>
      <c r="U11" s="3" t="n">
        <v>0.996</v>
      </c>
    </row>
    <row r="12" customFormat="false" ht="12.8" hidden="false" customHeight="false" outlineLevel="0" collapsed="false">
      <c r="A12" s="3" t="s">
        <v>24</v>
      </c>
      <c r="B12" s="3" t="n">
        <v>94.362</v>
      </c>
      <c r="C12" s="3" t="n">
        <v>0.049</v>
      </c>
      <c r="D12" s="3" t="n">
        <v>94.282</v>
      </c>
      <c r="E12" s="3" t="n">
        <v>0.048</v>
      </c>
      <c r="F12" s="3" t="n">
        <v>0.853</v>
      </c>
      <c r="G12" s="3" t="n">
        <v>161040</v>
      </c>
      <c r="H12" s="3" t="n">
        <v>0.915</v>
      </c>
      <c r="I12" s="3" t="n">
        <v>1561</v>
      </c>
      <c r="J12" s="3" t="n">
        <v>0.009</v>
      </c>
      <c r="K12" s="3" t="n">
        <v>8497</v>
      </c>
      <c r="L12" s="3" t="n">
        <v>0.048</v>
      </c>
      <c r="M12" s="3" t="n">
        <v>4808</v>
      </c>
      <c r="N12" s="3" t="n">
        <v>0.027</v>
      </c>
      <c r="O12" s="3" t="n">
        <v>175906</v>
      </c>
      <c r="P12" s="3" t="n">
        <v>162601</v>
      </c>
      <c r="Q12" s="3" t="n">
        <v>13305</v>
      </c>
      <c r="R12" s="3" t="n">
        <v>0.076</v>
      </c>
      <c r="S12" s="3" t="n">
        <v>0.924</v>
      </c>
      <c r="T12" s="3" t="n">
        <v>0.361</v>
      </c>
      <c r="U12" s="3" t="n">
        <v>0.99</v>
      </c>
    </row>
    <row r="13" customFormat="false" ht="12.8" hidden="false" customHeight="false" outlineLevel="0" collapsed="false">
      <c r="A13" s="3" t="s">
        <v>26</v>
      </c>
      <c r="B13" s="3" t="n">
        <v>94.226</v>
      </c>
      <c r="C13" s="3" t="n">
        <v>0.05</v>
      </c>
      <c r="D13" s="3" t="n">
        <v>94.216</v>
      </c>
      <c r="E13" s="3" t="n">
        <v>0.056</v>
      </c>
      <c r="F13" s="3" t="n">
        <v>0.837</v>
      </c>
      <c r="G13" s="3" t="n">
        <v>160989</v>
      </c>
      <c r="H13" s="3" t="n">
        <v>0.915</v>
      </c>
      <c r="I13" s="3" t="n">
        <v>1675</v>
      </c>
      <c r="J13" s="3" t="n">
        <v>0.01</v>
      </c>
      <c r="K13" s="3" t="n">
        <v>8499</v>
      </c>
      <c r="L13" s="3" t="n">
        <v>0.048</v>
      </c>
      <c r="M13" s="3" t="n">
        <v>4743</v>
      </c>
      <c r="N13" s="3" t="n">
        <v>0.027</v>
      </c>
      <c r="O13" s="3" t="n">
        <v>175906</v>
      </c>
      <c r="P13" s="3" t="n">
        <v>162664</v>
      </c>
      <c r="Q13" s="3" t="n">
        <v>13242</v>
      </c>
      <c r="R13" s="3" t="n">
        <v>0.075</v>
      </c>
      <c r="S13" s="3" t="n">
        <v>0.925</v>
      </c>
      <c r="T13" s="3" t="n">
        <v>0.358</v>
      </c>
      <c r="U13" s="3" t="n">
        <v>0.99</v>
      </c>
    </row>
    <row r="14" customFormat="false" ht="12.8" hidden="false" customHeight="false" outlineLevel="0" collapsed="false">
      <c r="A14" s="3" t="s">
        <v>29</v>
      </c>
      <c r="B14" s="3" t="n">
        <v>93.909</v>
      </c>
      <c r="C14" s="3" t="n">
        <v>0.052</v>
      </c>
      <c r="D14" s="3" t="n">
        <v>93.983</v>
      </c>
      <c r="E14" s="3" t="n">
        <v>0.051</v>
      </c>
      <c r="F14" s="3" t="n">
        <v>0.804</v>
      </c>
      <c r="G14" s="3" t="n">
        <v>161769</v>
      </c>
      <c r="H14" s="3" t="n">
        <v>0.92</v>
      </c>
      <c r="I14" s="3" t="n">
        <v>979</v>
      </c>
      <c r="J14" s="3" t="n">
        <v>0.006</v>
      </c>
      <c r="K14" s="3" t="n">
        <v>9605</v>
      </c>
      <c r="L14" s="3" t="n">
        <v>0.055</v>
      </c>
      <c r="M14" s="3" t="n">
        <v>3553</v>
      </c>
      <c r="N14" s="3" t="n">
        <v>0.02</v>
      </c>
      <c r="O14" s="3" t="n">
        <v>175906</v>
      </c>
      <c r="P14" s="3" t="n">
        <v>162748</v>
      </c>
      <c r="Q14" s="3" t="n">
        <v>13158</v>
      </c>
      <c r="R14" s="3" t="n">
        <v>0.075</v>
      </c>
      <c r="S14" s="3" t="n">
        <v>0.925</v>
      </c>
      <c r="T14" s="3" t="n">
        <v>0.27</v>
      </c>
      <c r="U14" s="3" t="n">
        <v>0.994</v>
      </c>
    </row>
    <row r="15" customFormat="false" ht="12.8" hidden="false" customHeight="false" outlineLevel="0" collapsed="false">
      <c r="A15" s="5" t="s">
        <v>32</v>
      </c>
      <c r="B15" s="5" t="n">
        <v>94.624</v>
      </c>
      <c r="C15" s="5" t="n">
        <v>0.046</v>
      </c>
      <c r="D15" s="5" t="n">
        <v>94.619</v>
      </c>
      <c r="E15" s="5" t="n">
        <v>0.046</v>
      </c>
      <c r="F15" s="5" t="n">
        <v>0.841</v>
      </c>
      <c r="G15" s="5" t="n">
        <v>160690</v>
      </c>
      <c r="H15" s="5" t="n">
        <v>0.913</v>
      </c>
      <c r="I15" s="5" t="n">
        <v>1966</v>
      </c>
      <c r="J15" s="5" t="n">
        <v>0.011</v>
      </c>
      <c r="K15" s="5" t="n">
        <v>7499</v>
      </c>
      <c r="L15" s="5" t="n">
        <v>0.043</v>
      </c>
      <c r="M15" s="5" t="n">
        <v>5751</v>
      </c>
      <c r="N15" s="5" t="n">
        <v>0.033</v>
      </c>
      <c r="O15" s="5" t="n">
        <v>175906</v>
      </c>
      <c r="P15" s="5" t="n">
        <v>162656</v>
      </c>
      <c r="Q15" s="5" t="n">
        <v>13250</v>
      </c>
      <c r="R15" s="5" t="n">
        <v>0.075</v>
      </c>
      <c r="S15" s="5" t="n">
        <v>0.925</v>
      </c>
      <c r="T15" s="5" t="n">
        <v>0.434</v>
      </c>
      <c r="U15" s="5" t="n">
        <v>0.988</v>
      </c>
    </row>
    <row r="16" customFormat="false" ht="12.8" hidden="false" customHeight="false" outlineLevel="0" collapsed="false">
      <c r="A16" s="3" t="s">
        <v>35</v>
      </c>
      <c r="B16" s="3" t="n">
        <v>94.277</v>
      </c>
      <c r="C16" s="3" t="n">
        <v>0.049</v>
      </c>
      <c r="D16" s="3" t="n">
        <v>94.237</v>
      </c>
      <c r="E16" s="3" t="n">
        <v>0.052</v>
      </c>
      <c r="F16" s="3" t="n">
        <v>0.862</v>
      </c>
      <c r="G16" s="3" t="n">
        <v>160349</v>
      </c>
      <c r="H16" s="3" t="n">
        <v>0.912</v>
      </c>
      <c r="I16" s="3" t="n">
        <v>2286</v>
      </c>
      <c r="J16" s="3" t="n">
        <v>0.013</v>
      </c>
      <c r="K16" s="3" t="n">
        <v>7852</v>
      </c>
      <c r="L16" s="3" t="n">
        <v>0.045</v>
      </c>
      <c r="M16" s="3" t="n">
        <v>5419</v>
      </c>
      <c r="N16" s="3" t="n">
        <v>0.031</v>
      </c>
      <c r="O16" s="3" t="n">
        <v>175906</v>
      </c>
      <c r="P16" s="3" t="n">
        <v>162635</v>
      </c>
      <c r="Q16" s="3" t="n">
        <v>13250</v>
      </c>
      <c r="R16" s="3" t="n">
        <v>0.075</v>
      </c>
      <c r="S16" s="3" t="n">
        <v>0.925</v>
      </c>
      <c r="T16" s="3" t="n">
        <v>0.409</v>
      </c>
      <c r="U16" s="3" t="n">
        <v>0.986</v>
      </c>
    </row>
    <row r="19" s="1" customFormat="true" ht="12.8" hidden="false" customHeight="false" outlineLevel="0" collapsed="false">
      <c r="A19" s="6" t="s">
        <v>43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6" t="s">
        <v>10</v>
      </c>
      <c r="L19" s="6" t="s">
        <v>11</v>
      </c>
      <c r="M19" s="6" t="s">
        <v>12</v>
      </c>
      <c r="N19" s="6" t="s">
        <v>13</v>
      </c>
      <c r="O19" s="6" t="s">
        <v>14</v>
      </c>
      <c r="P19" s="6" t="s">
        <v>15</v>
      </c>
      <c r="Q19" s="6" t="s">
        <v>16</v>
      </c>
      <c r="R19" s="6" t="s">
        <v>17</v>
      </c>
      <c r="S19" s="6" t="s">
        <v>18</v>
      </c>
      <c r="T19" s="6" t="s">
        <v>19</v>
      </c>
      <c r="U19" s="6" t="s">
        <v>20</v>
      </c>
    </row>
    <row r="20" customFormat="false" ht="12.8" hidden="false" customHeight="false" outlineLevel="0" collapsed="false">
      <c r="A20" s="5" t="s">
        <v>22</v>
      </c>
      <c r="B20" s="5" t="n">
        <v>94.547</v>
      </c>
      <c r="C20" s="5" t="n">
        <v>0.046</v>
      </c>
      <c r="D20" s="5" t="n">
        <v>94.387</v>
      </c>
      <c r="E20" s="5" t="n">
        <v>0.046</v>
      </c>
      <c r="F20" s="5" t="n">
        <v>0.957</v>
      </c>
      <c r="G20" s="5" t="n">
        <v>52231</v>
      </c>
      <c r="H20" s="5" t="n">
        <v>0.787</v>
      </c>
      <c r="I20" s="5" t="n">
        <v>917</v>
      </c>
      <c r="J20" s="5" t="n">
        <v>0.014</v>
      </c>
      <c r="K20" s="5" t="n">
        <v>2807</v>
      </c>
      <c r="L20" s="5" t="n">
        <v>0.042</v>
      </c>
      <c r="M20" s="5" t="n">
        <v>10396</v>
      </c>
      <c r="N20" s="5" t="n">
        <v>0.157</v>
      </c>
      <c r="O20" s="5" t="n">
        <v>66351</v>
      </c>
      <c r="P20" s="5" t="n">
        <v>53148</v>
      </c>
      <c r="Q20" s="5" t="n">
        <v>13203</v>
      </c>
      <c r="R20" s="5" t="n">
        <v>0.199</v>
      </c>
      <c r="S20" s="5" t="n">
        <v>0.801</v>
      </c>
      <c r="T20" s="5" t="n">
        <v>0.787</v>
      </c>
      <c r="U20" s="5" t="n">
        <v>0.983</v>
      </c>
    </row>
    <row r="21" customFormat="false" ht="12.8" hidden="false" customHeight="false" outlineLevel="0" collapsed="false">
      <c r="A21" s="3" t="s">
        <v>24</v>
      </c>
      <c r="B21" s="3" t="n">
        <v>94.052</v>
      </c>
      <c r="C21" s="3" t="n">
        <v>0.05</v>
      </c>
      <c r="D21" s="3" t="n">
        <v>93.908</v>
      </c>
      <c r="E21" s="3" t="n">
        <v>0.049</v>
      </c>
      <c r="F21" s="3" t="n">
        <v>0.953</v>
      </c>
      <c r="G21" s="3" t="n">
        <v>52299</v>
      </c>
      <c r="H21" s="3" t="n">
        <v>0.788</v>
      </c>
      <c r="I21" s="3" t="n">
        <v>923</v>
      </c>
      <c r="J21" s="3" t="n">
        <v>0.014</v>
      </c>
      <c r="K21" s="3" t="n">
        <v>3119</v>
      </c>
      <c r="L21" s="3" t="n">
        <v>0.047</v>
      </c>
      <c r="M21" s="3" t="n">
        <v>10010</v>
      </c>
      <c r="N21" s="3" t="n">
        <v>0.151</v>
      </c>
      <c r="O21" s="3" t="n">
        <v>66351</v>
      </c>
      <c r="P21" s="3" t="n">
        <v>53222</v>
      </c>
      <c r="Q21" s="3" t="n">
        <v>13129</v>
      </c>
      <c r="R21" s="3" t="n">
        <v>0.198</v>
      </c>
      <c r="S21" s="3" t="n">
        <v>0.802</v>
      </c>
      <c r="T21" s="3" t="n">
        <v>0.762</v>
      </c>
      <c r="U21" s="3" t="n">
        <v>0.983</v>
      </c>
    </row>
    <row r="22" customFormat="false" ht="12.8" hidden="false" customHeight="false" outlineLevel="0" collapsed="false">
      <c r="A22" s="3" t="s">
        <v>26</v>
      </c>
      <c r="B22" s="3" t="n">
        <v>93.628</v>
      </c>
      <c r="C22" s="3" t="n">
        <v>0.051</v>
      </c>
      <c r="D22" s="3" t="n">
        <v>93.684</v>
      </c>
      <c r="E22" s="3" t="n">
        <v>0.05</v>
      </c>
      <c r="F22" s="3" t="n">
        <v>0.955</v>
      </c>
      <c r="G22" s="3" t="n">
        <v>52106</v>
      </c>
      <c r="H22" s="3" t="n">
        <v>0.785</v>
      </c>
      <c r="I22" s="3" t="n">
        <v>1039</v>
      </c>
      <c r="J22" s="3" t="n">
        <v>0.016</v>
      </c>
      <c r="K22" s="3" t="n">
        <v>3152</v>
      </c>
      <c r="L22" s="3" t="n">
        <v>0.048</v>
      </c>
      <c r="M22" s="3" t="n">
        <v>10054</v>
      </c>
      <c r="N22" s="3" t="n">
        <v>0.152</v>
      </c>
      <c r="O22" s="3" t="n">
        <v>66351</v>
      </c>
      <c r="P22" s="3" t="n">
        <v>53145</v>
      </c>
      <c r="Q22" s="3" t="n">
        <v>13206</v>
      </c>
      <c r="R22" s="3" t="n">
        <v>0.199</v>
      </c>
      <c r="S22" s="3" t="n">
        <v>0.801</v>
      </c>
      <c r="T22" s="3" t="n">
        <v>0.761</v>
      </c>
      <c r="U22" s="3" t="n">
        <v>0.98</v>
      </c>
    </row>
    <row r="23" customFormat="false" ht="12.8" hidden="false" customHeight="false" outlineLevel="0" collapsed="false">
      <c r="A23" s="3" t="s">
        <v>29</v>
      </c>
      <c r="B23" s="3" t="n">
        <v>93.683</v>
      </c>
      <c r="C23" s="3" t="n">
        <v>0.052</v>
      </c>
      <c r="D23" s="3" t="n">
        <v>93.456</v>
      </c>
      <c r="E23" s="3" t="n">
        <v>0.052</v>
      </c>
      <c r="F23" s="3" t="n">
        <v>0.945</v>
      </c>
      <c r="G23" s="3" t="n">
        <v>51963</v>
      </c>
      <c r="H23" s="3" t="n">
        <v>0.783</v>
      </c>
      <c r="I23" s="3" t="n">
        <v>1081</v>
      </c>
      <c r="J23" s="3" t="n">
        <v>0.016</v>
      </c>
      <c r="K23" s="3" t="n">
        <v>3261</v>
      </c>
      <c r="L23" s="3" t="n">
        <v>0.049</v>
      </c>
      <c r="M23" s="3" t="n">
        <v>10046</v>
      </c>
      <c r="N23" s="3" t="n">
        <v>0.151</v>
      </c>
      <c r="O23" s="3" t="n">
        <v>66351</v>
      </c>
      <c r="P23" s="3" t="n">
        <v>53044</v>
      </c>
      <c r="Q23" s="3" t="n">
        <v>13307</v>
      </c>
      <c r="R23" s="3" t="n">
        <v>0.201</v>
      </c>
      <c r="S23" s="3" t="n">
        <v>0.799</v>
      </c>
      <c r="T23" s="3" t="n">
        <v>0.755</v>
      </c>
      <c r="U23" s="3" t="n">
        <v>0.98</v>
      </c>
    </row>
    <row r="24" customFormat="false" ht="12.8" hidden="false" customHeight="false" outlineLevel="0" collapsed="false">
      <c r="A24" s="3" t="s">
        <v>32</v>
      </c>
      <c r="B24" s="3" t="n">
        <v>94.003</v>
      </c>
      <c r="C24" s="3" t="n">
        <v>0.05</v>
      </c>
      <c r="D24" s="3" t="n">
        <v>93.968</v>
      </c>
      <c r="E24" s="3" t="n">
        <v>0.05</v>
      </c>
      <c r="F24" s="3" t="n">
        <v>0.95</v>
      </c>
      <c r="G24" s="3" t="n">
        <v>52283</v>
      </c>
      <c r="H24" s="3" t="n">
        <v>0.788</v>
      </c>
      <c r="I24" s="3" t="n">
        <v>793</v>
      </c>
      <c r="J24" s="3" t="n">
        <v>0.012</v>
      </c>
      <c r="K24" s="3" t="n">
        <v>3209</v>
      </c>
      <c r="L24" s="3" t="n">
        <v>0.048</v>
      </c>
      <c r="M24" s="3" t="n">
        <v>10066</v>
      </c>
      <c r="N24" s="3" t="n">
        <v>0.152</v>
      </c>
      <c r="O24" s="3" t="n">
        <v>66351</v>
      </c>
      <c r="P24" s="3" t="n">
        <v>53076</v>
      </c>
      <c r="Q24" s="3" t="n">
        <v>13275</v>
      </c>
      <c r="R24" s="3" t="n">
        <v>0.2</v>
      </c>
      <c r="S24" s="3" t="n">
        <v>0.8</v>
      </c>
      <c r="T24" s="3" t="n">
        <v>0.758</v>
      </c>
      <c r="U24" s="3" t="n">
        <v>0.985</v>
      </c>
    </row>
    <row r="25" customFormat="false" ht="12.8" hidden="false" customHeight="false" outlineLevel="0" collapsed="false">
      <c r="A25" s="3" t="s">
        <v>35</v>
      </c>
      <c r="B25" s="3" t="n">
        <v>94.129</v>
      </c>
      <c r="C25" s="3" t="n">
        <v>0.048</v>
      </c>
      <c r="D25" s="3" t="n">
        <v>94.097</v>
      </c>
      <c r="E25" s="3" t="n">
        <v>0.047</v>
      </c>
      <c r="F25" s="3" t="n">
        <v>0.957</v>
      </c>
      <c r="G25" s="3" t="n">
        <v>52286</v>
      </c>
      <c r="H25" s="3" t="n">
        <v>0.788</v>
      </c>
      <c r="I25" s="3" t="n">
        <v>869</v>
      </c>
      <c r="J25" s="3" t="n">
        <v>0.013</v>
      </c>
      <c r="K25" s="3" t="n">
        <v>3048</v>
      </c>
      <c r="L25" s="3" t="n">
        <v>0.046</v>
      </c>
      <c r="M25" s="3" t="n">
        <v>10148</v>
      </c>
      <c r="N25" s="3" t="n">
        <v>0.153</v>
      </c>
      <c r="O25" s="3" t="n">
        <v>66351</v>
      </c>
      <c r="P25" s="3" t="n">
        <v>53155</v>
      </c>
      <c r="Q25" s="3" t="n">
        <v>13196</v>
      </c>
      <c r="R25" s="3" t="n">
        <v>0.199</v>
      </c>
      <c r="S25" s="3" t="n">
        <v>0.801</v>
      </c>
      <c r="T25" s="3" t="n">
        <v>0.769</v>
      </c>
      <c r="U25" s="3" t="n">
        <v>0.984</v>
      </c>
    </row>
    <row r="28" s="1" customFormat="true" ht="12.8" hidden="false" customHeight="false" outlineLevel="0" collapsed="false">
      <c r="A28" s="6" t="s">
        <v>44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  <c r="I28" s="6" t="s">
        <v>8</v>
      </c>
      <c r="J28" s="6" t="s">
        <v>9</v>
      </c>
      <c r="K28" s="6" t="s">
        <v>10</v>
      </c>
      <c r="L28" s="6" t="s">
        <v>11</v>
      </c>
      <c r="M28" s="6" t="s">
        <v>12</v>
      </c>
      <c r="N28" s="6" t="s">
        <v>13</v>
      </c>
      <c r="O28" s="6" t="s">
        <v>14</v>
      </c>
      <c r="P28" s="6" t="s">
        <v>15</v>
      </c>
      <c r="Q28" s="6" t="s">
        <v>16</v>
      </c>
      <c r="R28" s="6" t="s">
        <v>17</v>
      </c>
      <c r="S28" s="6" t="s">
        <v>18</v>
      </c>
      <c r="T28" s="6" t="s">
        <v>19</v>
      </c>
      <c r="U28" s="6" t="s">
        <v>20</v>
      </c>
    </row>
    <row r="29" customFormat="false" ht="12.8" hidden="false" customHeight="false" outlineLevel="0" collapsed="false">
      <c r="A29" s="3" t="s">
        <v>22</v>
      </c>
      <c r="B29" s="3" t="n">
        <v>70.674</v>
      </c>
      <c r="C29" s="3" t="n">
        <v>0.038</v>
      </c>
      <c r="D29" s="3" t="n">
        <v>70.545</v>
      </c>
      <c r="E29" s="3" t="n">
        <v>0.163</v>
      </c>
      <c r="F29" s="3" t="n">
        <v>0.849</v>
      </c>
      <c r="G29" s="3" t="n">
        <v>105198</v>
      </c>
      <c r="H29" s="3" t="n">
        <v>0.64</v>
      </c>
      <c r="I29" s="3" t="n">
        <v>45992</v>
      </c>
      <c r="J29" s="3" t="n">
        <v>0.28</v>
      </c>
      <c r="K29" s="3" t="n">
        <v>2423</v>
      </c>
      <c r="L29" s="3" t="n">
        <v>0.015</v>
      </c>
      <c r="M29" s="3" t="n">
        <v>10754</v>
      </c>
      <c r="N29" s="3" t="n">
        <v>0.065</v>
      </c>
      <c r="O29" s="3" t="n">
        <v>164367</v>
      </c>
      <c r="P29" s="3" t="n">
        <v>151190</v>
      </c>
      <c r="Q29" s="3" t="n">
        <v>13177</v>
      </c>
      <c r="R29" s="3" t="n">
        <v>0.08</v>
      </c>
      <c r="S29" s="3" t="n">
        <v>0.92</v>
      </c>
      <c r="T29" s="3" t="n">
        <v>0.816</v>
      </c>
      <c r="U29" s="3" t="n">
        <v>0.696</v>
      </c>
    </row>
    <row r="30" customFormat="false" ht="12.8" hidden="false" customHeight="false" outlineLevel="0" collapsed="false">
      <c r="A30" s="3" t="s">
        <v>24</v>
      </c>
      <c r="B30" s="3" t="n">
        <v>93.626</v>
      </c>
      <c r="C30" s="3" t="n">
        <v>0.04</v>
      </c>
      <c r="D30" s="3" t="n">
        <v>93.529</v>
      </c>
      <c r="E30" s="3" t="n">
        <v>0.056</v>
      </c>
      <c r="F30" s="3" t="n">
        <v>0.899</v>
      </c>
      <c r="G30" s="3" t="n">
        <v>145665</v>
      </c>
      <c r="H30" s="3" t="n">
        <v>0.886</v>
      </c>
      <c r="I30" s="3" t="n">
        <v>5395</v>
      </c>
      <c r="J30" s="3" t="n">
        <v>0.033</v>
      </c>
      <c r="K30" s="3" t="n">
        <v>5241</v>
      </c>
      <c r="L30" s="3" t="n">
        <v>0.032</v>
      </c>
      <c r="M30" s="3" t="n">
        <v>8066</v>
      </c>
      <c r="N30" s="3" t="n">
        <v>0.049</v>
      </c>
      <c r="O30" s="3" t="n">
        <v>164367</v>
      </c>
      <c r="P30" s="3" t="n">
        <v>151060</v>
      </c>
      <c r="Q30" s="3" t="n">
        <v>13307</v>
      </c>
      <c r="R30" s="3" t="n">
        <v>0.081</v>
      </c>
      <c r="S30" s="3" t="n">
        <v>0.919</v>
      </c>
      <c r="T30" s="3" t="n">
        <v>0.606</v>
      </c>
      <c r="U30" s="3" t="n">
        <v>0.964</v>
      </c>
    </row>
    <row r="31" customFormat="false" ht="12.8" hidden="false" customHeight="false" outlineLevel="0" collapsed="false">
      <c r="A31" s="3" t="s">
        <v>26</v>
      </c>
      <c r="B31" s="3" t="n">
        <v>95.121</v>
      </c>
      <c r="C31" s="3" t="n">
        <v>0.039</v>
      </c>
      <c r="D31" s="3" t="n">
        <v>95.066</v>
      </c>
      <c r="E31" s="3" t="n">
        <v>0.046</v>
      </c>
      <c r="F31" s="3" t="n">
        <v>0.918</v>
      </c>
      <c r="G31" s="3" t="n">
        <v>148547</v>
      </c>
      <c r="H31" s="3" t="n">
        <v>0.904</v>
      </c>
      <c r="I31" s="3" t="n">
        <v>2517</v>
      </c>
      <c r="J31" s="3" t="n">
        <v>0.015</v>
      </c>
      <c r="K31" s="3" t="n">
        <v>5593</v>
      </c>
      <c r="L31" s="3" t="n">
        <v>0.034</v>
      </c>
      <c r="M31" s="3" t="n">
        <v>7710</v>
      </c>
      <c r="N31" s="3" t="n">
        <v>0.047</v>
      </c>
      <c r="O31" s="3" t="n">
        <v>164367</v>
      </c>
      <c r="P31" s="3" t="n">
        <v>151064</v>
      </c>
      <c r="Q31" s="3" t="n">
        <v>13303</v>
      </c>
      <c r="R31" s="3" t="n">
        <v>0.081</v>
      </c>
      <c r="S31" s="3" t="n">
        <v>0.919</v>
      </c>
      <c r="T31" s="3" t="n">
        <v>0.58</v>
      </c>
      <c r="U31" s="3" t="n">
        <v>0.983</v>
      </c>
    </row>
    <row r="32" customFormat="false" ht="12.8" hidden="false" customHeight="false" outlineLevel="0" collapsed="false">
      <c r="A32" s="3" t="s">
        <v>29</v>
      </c>
      <c r="B32" s="3" t="n">
        <v>79.906</v>
      </c>
      <c r="C32" s="3" t="n">
        <v>0.043</v>
      </c>
      <c r="D32" s="3" t="n">
        <v>79.896</v>
      </c>
      <c r="E32" s="3" t="n">
        <v>0.156</v>
      </c>
      <c r="F32" s="3" t="n">
        <v>0.829</v>
      </c>
      <c r="G32" s="3" t="n">
        <v>122288</v>
      </c>
      <c r="H32" s="3" t="n">
        <v>0.744</v>
      </c>
      <c r="I32" s="3" t="n">
        <v>28921</v>
      </c>
      <c r="J32" s="3" t="n">
        <v>0.176</v>
      </c>
      <c r="K32" s="3" t="n">
        <v>4123</v>
      </c>
      <c r="L32" s="3" t="n">
        <v>0.025</v>
      </c>
      <c r="M32" s="3" t="n">
        <v>9035</v>
      </c>
      <c r="N32" s="3" t="n">
        <v>0.055</v>
      </c>
      <c r="O32" s="3" t="n">
        <v>164367</v>
      </c>
      <c r="P32" s="3" t="n">
        <v>151209</v>
      </c>
      <c r="Q32" s="3" t="n">
        <v>13158</v>
      </c>
      <c r="R32" s="3" t="n">
        <v>0.08</v>
      </c>
      <c r="S32" s="3" t="n">
        <v>0.92</v>
      </c>
      <c r="T32" s="3" t="n">
        <v>0.687</v>
      </c>
      <c r="U32" s="3" t="n">
        <v>0.809</v>
      </c>
    </row>
    <row r="33" customFormat="false" ht="12.8" hidden="false" customHeight="false" outlineLevel="0" collapsed="false">
      <c r="A33" s="3" t="s">
        <v>32</v>
      </c>
      <c r="B33" s="3" t="n">
        <v>74.231</v>
      </c>
      <c r="C33" s="3" t="n">
        <v>0.04</v>
      </c>
      <c r="D33" s="3" t="n">
        <v>74.09</v>
      </c>
      <c r="E33" s="3" t="n">
        <v>0.219</v>
      </c>
      <c r="F33" s="3" t="n">
        <v>0.838</v>
      </c>
      <c r="G33" s="3" t="n">
        <v>111594</v>
      </c>
      <c r="H33" s="3" t="n">
        <v>0.679</v>
      </c>
      <c r="I33" s="3" t="n">
        <v>39533</v>
      </c>
      <c r="J33" s="3" t="n">
        <v>0.241</v>
      </c>
      <c r="K33" s="3" t="n">
        <v>3054</v>
      </c>
      <c r="L33" s="3" t="n">
        <v>0.019</v>
      </c>
      <c r="M33" s="3" t="n">
        <v>10186</v>
      </c>
      <c r="N33" s="3" t="n">
        <v>0.062</v>
      </c>
      <c r="O33" s="3" t="n">
        <v>164367</v>
      </c>
      <c r="P33" s="3" t="n">
        <v>151127</v>
      </c>
      <c r="Q33" s="3" t="n">
        <v>13240</v>
      </c>
      <c r="R33" s="3" t="n">
        <v>0.081</v>
      </c>
      <c r="S33" s="3" t="n">
        <v>0.919</v>
      </c>
      <c r="T33" s="3" t="n">
        <v>0.769</v>
      </c>
      <c r="U33" s="3" t="n">
        <v>0.738</v>
      </c>
    </row>
    <row r="34" customFormat="false" ht="12.8" hidden="false" customHeight="false" outlineLevel="0" collapsed="false">
      <c r="A34" s="5" t="s">
        <v>35</v>
      </c>
      <c r="B34" s="5" t="n">
        <v>67.966</v>
      </c>
      <c r="C34" s="5" t="n">
        <v>0.04</v>
      </c>
      <c r="D34" s="5" t="n">
        <v>68.014</v>
      </c>
      <c r="E34" s="5" t="n">
        <v>0.214</v>
      </c>
      <c r="F34" s="5" t="n">
        <v>0.84</v>
      </c>
      <c r="G34" s="5" t="n">
        <v>100992</v>
      </c>
      <c r="H34" s="5" t="n">
        <v>0.614</v>
      </c>
      <c r="I34" s="5" t="n">
        <v>50147</v>
      </c>
      <c r="J34" s="5" t="n">
        <v>0.305</v>
      </c>
      <c r="K34" s="5" t="n">
        <v>2428</v>
      </c>
      <c r="L34" s="5" t="n">
        <v>0.015</v>
      </c>
      <c r="M34" s="5" t="n">
        <v>10800</v>
      </c>
      <c r="N34" s="5" t="n">
        <v>0.066</v>
      </c>
      <c r="O34" s="5" t="n">
        <v>164367</v>
      </c>
      <c r="P34" s="5" t="n">
        <v>151139</v>
      </c>
      <c r="Q34" s="5" t="n">
        <v>13228</v>
      </c>
      <c r="R34" s="5" t="n">
        <v>0.08</v>
      </c>
      <c r="S34" s="5" t="n">
        <v>0.92</v>
      </c>
      <c r="T34" s="5" t="n">
        <v>0.816</v>
      </c>
      <c r="U34" s="5" t="n">
        <v>0.668</v>
      </c>
    </row>
    <row r="36" s="1" customFormat="true" ht="12.8" hidden="false" customHeight="false" outlineLevel="0" collapsed="false">
      <c r="A36" s="7" t="s">
        <v>45</v>
      </c>
      <c r="B36" s="8" t="s">
        <v>46</v>
      </c>
    </row>
    <row r="38" s="1" customFormat="true" ht="12.8" hidden="false" customHeight="false" outlineLevel="0" collapsed="false">
      <c r="A38" s="6" t="s">
        <v>47</v>
      </c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</v>
      </c>
      <c r="L38" s="6" t="s">
        <v>11</v>
      </c>
      <c r="M38" s="6" t="s">
        <v>12</v>
      </c>
      <c r="N38" s="6" t="s">
        <v>13</v>
      </c>
      <c r="O38" s="6" t="s">
        <v>14</v>
      </c>
      <c r="P38" s="6" t="s">
        <v>15</v>
      </c>
      <c r="Q38" s="6" t="s">
        <v>16</v>
      </c>
      <c r="R38" s="6" t="s">
        <v>17</v>
      </c>
      <c r="S38" s="6" t="s">
        <v>18</v>
      </c>
      <c r="T38" s="6" t="s">
        <v>19</v>
      </c>
      <c r="U38" s="6" t="s">
        <v>20</v>
      </c>
    </row>
    <row r="39" customFormat="false" ht="12.8" hidden="false" customHeight="false" outlineLevel="0" collapsed="false">
      <c r="A39" s="5" t="s">
        <v>22</v>
      </c>
      <c r="B39" s="5" t="n">
        <v>96.194</v>
      </c>
      <c r="C39" s="5" t="n">
        <v>0.032</v>
      </c>
      <c r="D39" s="5" t="n">
        <v>96.116</v>
      </c>
      <c r="E39" s="5" t="n">
        <v>0.032</v>
      </c>
      <c r="F39" s="5" t="n">
        <v>0.916</v>
      </c>
      <c r="G39" s="5" t="n">
        <v>79543</v>
      </c>
      <c r="H39" s="5" t="n">
        <v>0.929</v>
      </c>
      <c r="I39" s="5" t="n">
        <v>627</v>
      </c>
      <c r="J39" s="5" t="n">
        <v>0.007</v>
      </c>
      <c r="K39" s="5" t="n">
        <v>2698</v>
      </c>
      <c r="L39" s="5" t="n">
        <v>0.032</v>
      </c>
      <c r="M39" s="5" t="n">
        <v>2741</v>
      </c>
      <c r="N39" s="5" t="n">
        <v>0.032</v>
      </c>
      <c r="O39" s="5" t="n">
        <v>85609</v>
      </c>
      <c r="P39" s="5" t="n">
        <v>80170</v>
      </c>
      <c r="Q39" s="5" t="n">
        <v>5439</v>
      </c>
      <c r="R39" s="5" t="n">
        <v>0.064</v>
      </c>
      <c r="S39" s="5" t="n">
        <v>0.936</v>
      </c>
      <c r="T39" s="5" t="n">
        <v>0.504</v>
      </c>
      <c r="U39" s="5" t="n">
        <v>0.992</v>
      </c>
    </row>
    <row r="40" customFormat="false" ht="12.8" hidden="false" customHeight="false" outlineLevel="0" collapsed="false">
      <c r="A40" s="3" t="s">
        <v>24</v>
      </c>
      <c r="B40" s="3" t="n">
        <v>95.816</v>
      </c>
      <c r="C40" s="3" t="n">
        <v>0.036</v>
      </c>
      <c r="D40" s="3" t="n">
        <v>95.585</v>
      </c>
      <c r="E40" s="3" t="n">
        <v>0.036</v>
      </c>
      <c r="F40" s="3" t="n">
        <v>0.903</v>
      </c>
      <c r="G40" s="3" t="n">
        <v>79616</v>
      </c>
      <c r="H40" s="3" t="n">
        <v>0.93</v>
      </c>
      <c r="I40" s="3" t="n">
        <v>503</v>
      </c>
      <c r="J40" s="3" t="n">
        <v>0.006</v>
      </c>
      <c r="K40" s="3" t="n">
        <v>3277</v>
      </c>
      <c r="L40" s="3" t="n">
        <v>0.038</v>
      </c>
      <c r="M40" s="3" t="n">
        <v>2213</v>
      </c>
      <c r="N40" s="3" t="n">
        <v>0.026</v>
      </c>
      <c r="O40" s="3" t="n">
        <v>85609</v>
      </c>
      <c r="P40" s="3" t="n">
        <v>80119</v>
      </c>
      <c r="Q40" s="3" t="n">
        <v>5490</v>
      </c>
      <c r="R40" s="3" t="n">
        <v>0.064</v>
      </c>
      <c r="S40" s="3" t="n">
        <v>0.936</v>
      </c>
      <c r="T40" s="3" t="n">
        <v>0.403</v>
      </c>
      <c r="U40" s="3" t="n">
        <v>0.994</v>
      </c>
    </row>
    <row r="41" customFormat="false" ht="12.8" hidden="false" customHeight="false" outlineLevel="0" collapsed="false">
      <c r="A41" s="3" t="s">
        <v>26</v>
      </c>
      <c r="B41" s="3" t="n">
        <v>95.625</v>
      </c>
      <c r="C41" s="3" t="n">
        <v>0.038</v>
      </c>
      <c r="D41" s="3" t="n">
        <v>95.532</v>
      </c>
      <c r="E41" s="3" t="n">
        <v>0.038</v>
      </c>
      <c r="F41" s="3" t="n">
        <v>0.827</v>
      </c>
      <c r="G41" s="3" t="n">
        <v>79947</v>
      </c>
      <c r="H41" s="3" t="n">
        <v>0.934</v>
      </c>
      <c r="I41" s="3" t="n">
        <v>333</v>
      </c>
      <c r="J41" s="3" t="n">
        <v>0.004</v>
      </c>
      <c r="K41" s="3" t="n">
        <v>3492</v>
      </c>
      <c r="L41" s="3" t="n">
        <v>0.041</v>
      </c>
      <c r="M41" s="3" t="n">
        <v>1837</v>
      </c>
      <c r="N41" s="3" t="n">
        <v>0.021</v>
      </c>
      <c r="O41" s="3" t="n">
        <v>85609</v>
      </c>
      <c r="P41" s="3" t="n">
        <v>80280</v>
      </c>
      <c r="Q41" s="3" t="n">
        <v>5329</v>
      </c>
      <c r="R41" s="3" t="n">
        <v>0.062</v>
      </c>
      <c r="S41" s="3" t="n">
        <v>0.938</v>
      </c>
      <c r="T41" s="3" t="n">
        <v>0.345</v>
      </c>
      <c r="U41" s="3" t="n">
        <v>0.996</v>
      </c>
    </row>
    <row r="42" customFormat="false" ht="12.8" hidden="false" customHeight="false" outlineLevel="0" collapsed="false">
      <c r="A42" s="3" t="s">
        <v>29</v>
      </c>
      <c r="B42" s="3" t="n">
        <v>95.112</v>
      </c>
      <c r="C42" s="3" t="n">
        <v>0.04</v>
      </c>
      <c r="D42" s="3" t="n">
        <v>95.201</v>
      </c>
      <c r="E42" s="3" t="n">
        <v>0.039</v>
      </c>
      <c r="F42" s="3" t="n">
        <v>0.888</v>
      </c>
      <c r="G42" s="3" t="n">
        <v>79788</v>
      </c>
      <c r="H42" s="3" t="n">
        <v>0.932</v>
      </c>
      <c r="I42" s="3" t="n">
        <v>507</v>
      </c>
      <c r="J42" s="3" t="n">
        <v>0.006</v>
      </c>
      <c r="K42" s="3" t="n">
        <v>3601</v>
      </c>
      <c r="L42" s="3" t="n">
        <v>0.042</v>
      </c>
      <c r="M42" s="3" t="n">
        <v>1713</v>
      </c>
      <c r="N42" s="3" t="n">
        <v>0.02</v>
      </c>
      <c r="O42" s="3" t="n">
        <v>85609</v>
      </c>
      <c r="P42" s="3" t="n">
        <v>80295</v>
      </c>
      <c r="Q42" s="3" t="n">
        <v>5314</v>
      </c>
      <c r="R42" s="3" t="n">
        <v>0.062</v>
      </c>
      <c r="S42" s="3" t="n">
        <v>0.938</v>
      </c>
      <c r="T42" s="3" t="n">
        <v>0.322</v>
      </c>
      <c r="U42" s="3" t="n">
        <v>0.994</v>
      </c>
    </row>
    <row r="43" customFormat="false" ht="12.8" hidden="false" customHeight="false" outlineLevel="0" collapsed="false">
      <c r="A43" s="3" t="s">
        <v>32</v>
      </c>
      <c r="B43" s="3" t="n">
        <v>95.546</v>
      </c>
      <c r="C43" s="3" t="n">
        <v>0.038</v>
      </c>
      <c r="D43" s="3" t="n">
        <v>95.503</v>
      </c>
      <c r="E43" s="3" t="n">
        <v>0.037</v>
      </c>
      <c r="F43" s="3" t="n">
        <v>0.886</v>
      </c>
      <c r="G43" s="3" t="n">
        <v>79695</v>
      </c>
      <c r="H43" s="3" t="n">
        <v>0.931</v>
      </c>
      <c r="I43" s="3" t="n">
        <v>550</v>
      </c>
      <c r="J43" s="3" t="n">
        <v>0.006</v>
      </c>
      <c r="K43" s="3" t="n">
        <v>3300</v>
      </c>
      <c r="L43" s="3" t="n">
        <v>0.039</v>
      </c>
      <c r="M43" s="3" t="n">
        <v>2064</v>
      </c>
      <c r="N43" s="3" t="n">
        <v>0.024</v>
      </c>
      <c r="O43" s="3" t="n">
        <v>85609</v>
      </c>
      <c r="P43" s="3" t="n">
        <v>80245</v>
      </c>
      <c r="Q43" s="3" t="n">
        <v>5364</v>
      </c>
      <c r="R43" s="3" t="n">
        <v>0.063</v>
      </c>
      <c r="S43" s="3" t="n">
        <v>0.937</v>
      </c>
      <c r="T43" s="3" t="n">
        <v>0.385</v>
      </c>
      <c r="U43" s="3" t="n">
        <v>0.993</v>
      </c>
    </row>
    <row r="44" customFormat="false" ht="12.8" hidden="false" customHeight="false" outlineLevel="0" collapsed="false">
      <c r="A44" s="3" t="s">
        <v>35</v>
      </c>
      <c r="B44" s="3" t="n">
        <v>96.079</v>
      </c>
      <c r="C44" s="3" t="n">
        <v>0.034</v>
      </c>
      <c r="D44" s="3" t="n">
        <v>96.051</v>
      </c>
      <c r="E44" s="3" t="n">
        <v>0.034</v>
      </c>
      <c r="F44" s="3" t="n">
        <v>0.885</v>
      </c>
      <c r="G44" s="3" t="n">
        <v>79791</v>
      </c>
      <c r="H44" s="3" t="n">
        <v>0.932</v>
      </c>
      <c r="I44" s="3" t="n">
        <v>436</v>
      </c>
      <c r="J44" s="3" t="n">
        <v>0.005</v>
      </c>
      <c r="K44" s="3" t="n">
        <v>2945</v>
      </c>
      <c r="L44" s="3" t="n">
        <v>0.034</v>
      </c>
      <c r="M44" s="3" t="n">
        <v>2437</v>
      </c>
      <c r="N44" s="3" t="n">
        <v>0.028</v>
      </c>
      <c r="O44" s="3" t="n">
        <v>85609</v>
      </c>
      <c r="P44" s="3" t="n">
        <v>80227</v>
      </c>
      <c r="Q44" s="3" t="n">
        <v>5382</v>
      </c>
      <c r="R44" s="3" t="n">
        <v>0.063</v>
      </c>
      <c r="S44" s="3" t="n">
        <v>0.937</v>
      </c>
      <c r="T44" s="3" t="n">
        <v>0.453</v>
      </c>
      <c r="U44" s="3" t="n">
        <v>0.995</v>
      </c>
    </row>
    <row r="47" s="1" customFormat="true" ht="12.8" hidden="false" customHeight="false" outlineLevel="0" collapsed="false">
      <c r="A47" s="6" t="s">
        <v>48</v>
      </c>
      <c r="B47" s="6" t="s">
        <v>1</v>
      </c>
      <c r="C47" s="6" t="s">
        <v>2</v>
      </c>
      <c r="D47" s="6" t="s">
        <v>3</v>
      </c>
      <c r="E47" s="6" t="s">
        <v>4</v>
      </c>
      <c r="F47" s="6" t="s">
        <v>5</v>
      </c>
      <c r="G47" s="6" t="s">
        <v>6</v>
      </c>
      <c r="H47" s="6" t="s">
        <v>7</v>
      </c>
      <c r="I47" s="6" t="s">
        <v>8</v>
      </c>
      <c r="J47" s="6" t="s">
        <v>9</v>
      </c>
      <c r="K47" s="6" t="s">
        <v>10</v>
      </c>
      <c r="L47" s="6" t="s">
        <v>11</v>
      </c>
      <c r="M47" s="6" t="s">
        <v>12</v>
      </c>
      <c r="N47" s="6" t="s">
        <v>13</v>
      </c>
      <c r="O47" s="6" t="s">
        <v>14</v>
      </c>
      <c r="P47" s="6" t="s">
        <v>15</v>
      </c>
      <c r="Q47" s="6" t="s">
        <v>16</v>
      </c>
      <c r="R47" s="6" t="s">
        <v>17</v>
      </c>
      <c r="S47" s="6" t="s">
        <v>18</v>
      </c>
      <c r="T47" s="6" t="s">
        <v>19</v>
      </c>
      <c r="U47" s="6" t="s">
        <v>20</v>
      </c>
    </row>
    <row r="48" customFormat="false" ht="12.8" hidden="false" customHeight="false" outlineLevel="0" collapsed="false">
      <c r="A48" s="3" t="s">
        <v>22</v>
      </c>
      <c r="B48" s="3" t="n">
        <v>99.458</v>
      </c>
      <c r="C48" s="3" t="n">
        <v>0.005</v>
      </c>
      <c r="D48" s="3" t="n">
        <v>99.436</v>
      </c>
      <c r="E48" s="3" t="n">
        <v>0.006</v>
      </c>
      <c r="F48" s="3" t="n">
        <v>0.5</v>
      </c>
      <c r="G48" s="3" t="n">
        <v>490776</v>
      </c>
      <c r="H48" s="3" t="n">
        <v>0.994</v>
      </c>
      <c r="I48" s="3" t="n">
        <v>0</v>
      </c>
      <c r="J48" s="3" t="n">
        <v>0</v>
      </c>
      <c r="K48" s="3" t="n">
        <v>2786</v>
      </c>
      <c r="L48" s="3" t="n">
        <v>0.006</v>
      </c>
      <c r="M48" s="3" t="n">
        <v>0</v>
      </c>
      <c r="N48" s="3" t="n">
        <v>0</v>
      </c>
      <c r="O48" s="3" t="n">
        <v>493562</v>
      </c>
      <c r="P48" s="3" t="n">
        <v>490776</v>
      </c>
      <c r="Q48" s="3" t="n">
        <v>2786</v>
      </c>
      <c r="R48" s="3" t="n">
        <v>0.006</v>
      </c>
      <c r="S48" s="3" t="n">
        <v>0.994</v>
      </c>
      <c r="T48" s="3" t="n">
        <v>0</v>
      </c>
      <c r="U48" s="3" t="n">
        <v>1</v>
      </c>
    </row>
    <row r="49" customFormat="false" ht="12.8" hidden="false" customHeight="false" outlineLevel="0" collapsed="false">
      <c r="A49" s="3" t="s">
        <v>24</v>
      </c>
      <c r="B49" s="3" t="n">
        <v>99.452</v>
      </c>
      <c r="C49" s="3" t="n">
        <v>0.005</v>
      </c>
      <c r="D49" s="3" t="n">
        <v>99.451</v>
      </c>
      <c r="E49" s="3" t="n">
        <v>0.005</v>
      </c>
      <c r="F49" s="3" t="n">
        <v>0.5</v>
      </c>
      <c r="G49" s="3" t="n">
        <v>490851</v>
      </c>
      <c r="H49" s="3" t="n">
        <v>0.995</v>
      </c>
      <c r="I49" s="3" t="n">
        <v>0</v>
      </c>
      <c r="J49" s="3" t="n">
        <v>0</v>
      </c>
      <c r="K49" s="3" t="n">
        <v>2711</v>
      </c>
      <c r="L49" s="3" t="n">
        <v>0.005</v>
      </c>
      <c r="M49" s="3" t="n">
        <v>0</v>
      </c>
      <c r="N49" s="3" t="n">
        <v>0</v>
      </c>
      <c r="O49" s="3" t="n">
        <v>493562</v>
      </c>
      <c r="P49" s="3" t="n">
        <v>490851</v>
      </c>
      <c r="Q49" s="3" t="n">
        <v>2711</v>
      </c>
      <c r="R49" s="3" t="n">
        <v>0.005</v>
      </c>
      <c r="S49" s="3" t="n">
        <v>0.995</v>
      </c>
      <c r="T49" s="3" t="n">
        <v>0</v>
      </c>
      <c r="U49" s="3" t="n">
        <v>1</v>
      </c>
    </row>
    <row r="50" customFormat="false" ht="12.8" hidden="false" customHeight="false" outlineLevel="0" collapsed="false">
      <c r="A50" s="3" t="s">
        <v>26</v>
      </c>
      <c r="B50" s="3" t="n">
        <v>99.639</v>
      </c>
      <c r="C50" s="3" t="n">
        <v>0.004</v>
      </c>
      <c r="D50" s="3" t="n">
        <v>99.654</v>
      </c>
      <c r="E50" s="3" t="n">
        <v>0.003</v>
      </c>
      <c r="F50" s="3" t="n">
        <v>0.842</v>
      </c>
      <c r="G50" s="3" t="n">
        <v>490868</v>
      </c>
      <c r="H50" s="3" t="n">
        <v>0.995</v>
      </c>
      <c r="I50" s="3" t="n">
        <v>4</v>
      </c>
      <c r="J50" s="3" t="n">
        <v>0</v>
      </c>
      <c r="K50" s="3" t="n">
        <v>1704</v>
      </c>
      <c r="L50" s="3" t="n">
        <v>0.003</v>
      </c>
      <c r="M50" s="3" t="n">
        <v>986</v>
      </c>
      <c r="N50" s="3" t="n">
        <v>0.002</v>
      </c>
      <c r="O50" s="3" t="n">
        <v>493562</v>
      </c>
      <c r="P50" s="3" t="n">
        <v>490872</v>
      </c>
      <c r="Q50" s="3" t="n">
        <v>2690</v>
      </c>
      <c r="R50" s="3" t="n">
        <v>0.005</v>
      </c>
      <c r="S50" s="3" t="n">
        <v>0.995</v>
      </c>
      <c r="T50" s="3" t="n">
        <v>0.367</v>
      </c>
      <c r="U50" s="3" t="n">
        <v>1</v>
      </c>
    </row>
    <row r="51" customFormat="false" ht="12.8" hidden="false" customHeight="false" outlineLevel="0" collapsed="false">
      <c r="A51" s="3" t="s">
        <v>29</v>
      </c>
      <c r="B51" s="3" t="n">
        <v>99.45</v>
      </c>
      <c r="C51" s="3" t="n">
        <v>0.005</v>
      </c>
      <c r="D51" s="3" t="n">
        <v>99.456</v>
      </c>
      <c r="E51" s="3" t="n">
        <v>0.005</v>
      </c>
      <c r="F51" s="3" t="n">
        <v>0.501</v>
      </c>
      <c r="G51" s="3" t="n">
        <v>490877</v>
      </c>
      <c r="H51" s="3" t="n">
        <v>0.995</v>
      </c>
      <c r="I51" s="3" t="n">
        <v>0</v>
      </c>
      <c r="J51" s="3" t="n">
        <v>0</v>
      </c>
      <c r="K51" s="3" t="n">
        <v>2685</v>
      </c>
      <c r="L51" s="3" t="n">
        <v>0.005</v>
      </c>
      <c r="M51" s="3" t="n">
        <v>0</v>
      </c>
      <c r="N51" s="3" t="n">
        <v>0</v>
      </c>
      <c r="O51" s="3" t="n">
        <v>493562</v>
      </c>
      <c r="P51" s="3" t="n">
        <v>490877</v>
      </c>
      <c r="Q51" s="3" t="n">
        <v>2685</v>
      </c>
      <c r="R51" s="3" t="n">
        <v>0.005</v>
      </c>
      <c r="S51" s="3" t="n">
        <v>0.995</v>
      </c>
      <c r="T51" s="3" t="n">
        <v>0</v>
      </c>
      <c r="U51" s="3" t="n">
        <v>1</v>
      </c>
    </row>
    <row r="52" customFormat="false" ht="12.8" hidden="false" customHeight="false" outlineLevel="0" collapsed="false">
      <c r="A52" s="5" t="s">
        <v>32</v>
      </c>
      <c r="B52" s="5" t="n">
        <v>99.651</v>
      </c>
      <c r="C52" s="5" t="n">
        <v>0.003</v>
      </c>
      <c r="D52" s="5" t="n">
        <v>99.66</v>
      </c>
      <c r="E52" s="5" t="n">
        <v>0.003</v>
      </c>
      <c r="F52" s="5" t="n">
        <v>0.789</v>
      </c>
      <c r="G52" s="5" t="n">
        <v>490877</v>
      </c>
      <c r="H52" s="5" t="n">
        <v>0.995</v>
      </c>
      <c r="I52" s="5" t="n">
        <v>5</v>
      </c>
      <c r="J52" s="5" t="n">
        <v>0</v>
      </c>
      <c r="K52" s="5" t="n">
        <v>1675</v>
      </c>
      <c r="L52" s="5" t="n">
        <v>0.003</v>
      </c>
      <c r="M52" s="5" t="n">
        <v>1005</v>
      </c>
      <c r="N52" s="5" t="n">
        <v>0.002</v>
      </c>
      <c r="O52" s="5" t="n">
        <v>493562</v>
      </c>
      <c r="P52" s="5" t="n">
        <v>490882</v>
      </c>
      <c r="Q52" s="5" t="n">
        <v>2680</v>
      </c>
      <c r="R52" s="5" t="n">
        <v>0.005</v>
      </c>
      <c r="S52" s="5" t="n">
        <v>0.995</v>
      </c>
      <c r="T52" s="5" t="n">
        <v>0.375</v>
      </c>
      <c r="U52" s="5" t="n">
        <v>1</v>
      </c>
    </row>
    <row r="53" customFormat="false" ht="12.8" hidden="false" customHeight="false" outlineLevel="0" collapsed="false">
      <c r="A53" s="3" t="s">
        <v>35</v>
      </c>
      <c r="B53" s="3" t="n">
        <v>99.628</v>
      </c>
      <c r="C53" s="3" t="n">
        <v>0.004</v>
      </c>
      <c r="D53" s="3" t="n">
        <v>99.625</v>
      </c>
      <c r="E53" s="3" t="n">
        <v>0.004</v>
      </c>
      <c r="F53" s="3" t="n">
        <v>0.673</v>
      </c>
      <c r="G53" s="3" t="n">
        <v>490888</v>
      </c>
      <c r="H53" s="3" t="n">
        <v>0.995</v>
      </c>
      <c r="I53" s="3" t="n">
        <v>0</v>
      </c>
      <c r="J53" s="3" t="n">
        <v>0</v>
      </c>
      <c r="K53" s="3" t="n">
        <v>1851</v>
      </c>
      <c r="L53" s="3" t="n">
        <v>0.004</v>
      </c>
      <c r="M53" s="3" t="n">
        <v>823</v>
      </c>
      <c r="N53" s="3" t="n">
        <v>0.002</v>
      </c>
      <c r="O53" s="3" t="n">
        <v>493562</v>
      </c>
      <c r="P53" s="3" t="n">
        <v>490888</v>
      </c>
      <c r="Q53" s="3" t="n">
        <v>2674</v>
      </c>
      <c r="R53" s="3" t="n">
        <v>0.005</v>
      </c>
      <c r="S53" s="3" t="n">
        <v>0.995</v>
      </c>
      <c r="T53" s="3" t="n">
        <v>0.308</v>
      </c>
      <c r="U5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1</v>
      </c>
      <c r="D2" s="26" t="n">
        <v>97.84</v>
      </c>
      <c r="E2" s="3" t="n">
        <v>389</v>
      </c>
      <c r="F2" s="3" t="n">
        <v>15</v>
      </c>
      <c r="G2" s="26" t="n">
        <f aca="false">(F2/M2)*100</f>
        <v>30</v>
      </c>
      <c r="H2" s="26" t="n">
        <f aca="false">(F2/E2)*100</f>
        <v>3.8560411311054</v>
      </c>
      <c r="I2" s="3" t="n">
        <v>21</v>
      </c>
      <c r="J2" s="26" t="n">
        <f aca="false">(I2/M2)*100</f>
        <v>42</v>
      </c>
      <c r="K2" s="26" t="n">
        <f aca="false">(I2/E2)*100</f>
        <v>5.39845758354756</v>
      </c>
      <c r="L2" s="3"/>
      <c r="M2" s="8" t="n">
        <v>50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451</v>
      </c>
      <c r="F3" s="18" t="n">
        <v>19</v>
      </c>
      <c r="G3" s="28" t="n">
        <f aca="false">(F3/M3)*100</f>
        <v>38</v>
      </c>
      <c r="H3" s="28" t="n">
        <f aca="false">(F3/E3)*100</f>
        <v>4.21286031042129</v>
      </c>
      <c r="I3" s="18" t="n">
        <v>25</v>
      </c>
      <c r="J3" s="28" t="n">
        <f aca="false">(I3/M3)*100</f>
        <v>50</v>
      </c>
      <c r="K3" s="28" t="n">
        <f aca="false">(I3/E3)*100</f>
        <v>5.54323725055432</v>
      </c>
      <c r="L3" s="18"/>
      <c r="M3" s="8" t="n">
        <v>50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97.21</v>
      </c>
      <c r="E4" s="3" t="n">
        <v>32</v>
      </c>
      <c r="F4" s="3" t="n">
        <v>3</v>
      </c>
      <c r="G4" s="29" t="n">
        <f aca="false">(F4/M4)*100</f>
        <v>6</v>
      </c>
      <c r="H4" s="29" t="n">
        <f aca="false">(F4/E4)*100</f>
        <v>9.375</v>
      </c>
      <c r="I4" s="3" t="n">
        <v>5</v>
      </c>
      <c r="J4" s="29" t="n">
        <f aca="false">(I4/M4)*100</f>
        <v>10</v>
      </c>
      <c r="K4" s="29" t="n">
        <f aca="false">(I4/E4)*100</f>
        <v>15.625</v>
      </c>
      <c r="L4" s="3"/>
      <c r="M4" s="8" t="n">
        <v>50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99.91</v>
      </c>
      <c r="E5" s="18" t="n">
        <v>106</v>
      </c>
      <c r="F5" s="18" t="n">
        <v>10</v>
      </c>
      <c r="G5" s="28" t="n">
        <f aca="false">(F5/M5)*100</f>
        <v>20</v>
      </c>
      <c r="H5" s="28" t="n">
        <f aca="false">(F5/E5)*100</f>
        <v>9.43396226415094</v>
      </c>
      <c r="I5" s="18" t="n">
        <v>13</v>
      </c>
      <c r="J5" s="28" t="n">
        <f aca="false">(I5/M5)*100</f>
        <v>26</v>
      </c>
      <c r="K5" s="28" t="n">
        <f aca="false">(I5/E5)*100</f>
        <v>12.2641509433962</v>
      </c>
      <c r="L5" s="18"/>
      <c r="M5" s="8" t="n">
        <v>50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46.45</v>
      </c>
      <c r="E6" s="3" t="n">
        <v>0</v>
      </c>
      <c r="F6" s="3" t="n">
        <v>0</v>
      </c>
      <c r="G6" s="29" t="n">
        <f aca="false">(F6/M6)*100</f>
        <v>0</v>
      </c>
      <c r="H6" s="29" t="e">
        <f aca="false">(F6/E6)*100</f>
        <v>#DIV/0!</v>
      </c>
      <c r="I6" s="3" t="n">
        <v>0</v>
      </c>
      <c r="J6" s="29" t="n">
        <f aca="false">(I6/M6)*100</f>
        <v>0</v>
      </c>
      <c r="K6" s="29" t="e">
        <f aca="false">(I6/E6)*100</f>
        <v>#DIV/0!</v>
      </c>
      <c r="L6" s="3"/>
      <c r="M6" s="8" t="n">
        <v>50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99.55</v>
      </c>
      <c r="E7" s="18" t="n">
        <v>5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50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2.83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50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11.64</v>
      </c>
      <c r="E9" s="18" t="n">
        <v>0</v>
      </c>
      <c r="F9" s="18" t="n">
        <v>0</v>
      </c>
      <c r="G9" s="28" t="n">
        <f aca="false">(F9/M9)*100</f>
        <v>0</v>
      </c>
      <c r="H9" s="28" t="e">
        <f aca="false">(F9/E9)*100</f>
        <v>#DIV/0!</v>
      </c>
      <c r="I9" s="18" t="n">
        <v>0</v>
      </c>
      <c r="J9" s="28" t="n">
        <f aca="false">(I9/M9)*100</f>
        <v>0</v>
      </c>
      <c r="K9" s="28" t="e">
        <f aca="false">(I9/E9)*100</f>
        <v>#DIV/0!</v>
      </c>
      <c r="L9" s="18"/>
      <c r="M9" s="8" t="n">
        <v>50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1.19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50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2.5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50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0.62</v>
      </c>
      <c r="E12" s="3" t="n">
        <v>0</v>
      </c>
      <c r="F12" s="3" t="n">
        <v>0</v>
      </c>
      <c r="G12" s="29" t="n">
        <f aca="false">(F12/M12)*100</f>
        <v>0</v>
      </c>
      <c r="H12" s="29" t="e">
        <f aca="false">(F12/E12)*100</f>
        <v>#DIV/0!</v>
      </c>
      <c r="I12" s="3" t="n">
        <v>0</v>
      </c>
      <c r="J12" s="29" t="n">
        <f aca="false">(I12/M12)*100</f>
        <v>0</v>
      </c>
      <c r="K12" s="29" t="e">
        <f aca="false">(I12/E12)*100</f>
        <v>#DIV/0!</v>
      </c>
      <c r="L12" s="3"/>
      <c r="M12" s="8" t="n">
        <v>50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0.19</v>
      </c>
      <c r="E13" s="18" t="n">
        <v>0</v>
      </c>
      <c r="F13" s="18" t="n">
        <v>0</v>
      </c>
      <c r="G13" s="28" t="n">
        <f aca="false">(F13/M13)*100</f>
        <v>0</v>
      </c>
      <c r="H13" s="28" t="e">
        <f aca="false">(F13/E13)*100</f>
        <v>#DIV/0!</v>
      </c>
      <c r="I13" s="18" t="n">
        <v>0</v>
      </c>
      <c r="J13" s="28" t="n">
        <f aca="false">(I13/M13)*100</f>
        <v>0</v>
      </c>
      <c r="K13" s="28" t="e">
        <f aca="false">(I13/E13)*100</f>
        <v>#DIV/0!</v>
      </c>
      <c r="L13" s="18"/>
      <c r="M13" s="8" t="n">
        <v>50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0.09</v>
      </c>
      <c r="D14" s="26" t="n">
        <v>91.98</v>
      </c>
      <c r="E14" s="3" t="n">
        <v>246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" t="n">
        <v>2</v>
      </c>
      <c r="J14" s="29" t="n">
        <f aca="false">(I14/M14)*100</f>
        <v>4</v>
      </c>
      <c r="K14" s="29" t="n">
        <f aca="false">(I14/E14)*100</f>
        <v>0.813008130081301</v>
      </c>
      <c r="L14" s="3"/>
      <c r="M14" s="8" t="n">
        <v>50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57</v>
      </c>
      <c r="D15" s="27" t="n">
        <v>99.54</v>
      </c>
      <c r="E15" s="18" t="n">
        <v>5789</v>
      </c>
      <c r="F15" s="18" t="n">
        <v>74</v>
      </c>
      <c r="G15" s="28" t="n">
        <f aca="false">(F15/M15)*100</f>
        <v>148</v>
      </c>
      <c r="H15" s="28" t="n">
        <f aca="false">(F15/E15)*100</f>
        <v>1.27828640525134</v>
      </c>
      <c r="I15" s="18" t="n">
        <v>89</v>
      </c>
      <c r="J15" s="28" t="n">
        <f aca="false">(I15/M15)*100</f>
        <v>178</v>
      </c>
      <c r="K15" s="28" t="n">
        <f aca="false">(I15/E15)*100</f>
        <v>1.53739851442391</v>
      </c>
      <c r="L15" s="18"/>
      <c r="M15" s="8" t="n">
        <v>50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94.52</v>
      </c>
      <c r="E16" s="3" t="n">
        <v>188</v>
      </c>
      <c r="F16" s="3" t="n">
        <v>14</v>
      </c>
      <c r="G16" s="29" t="n">
        <f aca="false">(F16/M16)*100</f>
        <v>28</v>
      </c>
      <c r="H16" s="29" t="n">
        <f aca="false">(F16/E16)*100</f>
        <v>7.4468085106383</v>
      </c>
      <c r="I16" s="3" t="n">
        <v>19</v>
      </c>
      <c r="J16" s="29" t="n">
        <f aca="false">(I16/M16)*100</f>
        <v>38</v>
      </c>
      <c r="K16" s="29" t="n">
        <f aca="false">(I16/E16)*100</f>
        <v>10.1063829787234</v>
      </c>
      <c r="L16" s="3"/>
      <c r="M16" s="8" t="n">
        <v>50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0.48</v>
      </c>
      <c r="D17" s="27" t="n">
        <v>3.82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50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15.55</v>
      </c>
      <c r="E18" s="3" t="n">
        <v>0</v>
      </c>
      <c r="F18" s="3" t="n">
        <v>0</v>
      </c>
      <c r="G18" s="29" t="n">
        <f aca="false">(F18/M18)*100</f>
        <v>0</v>
      </c>
      <c r="H18" s="29" t="e">
        <f aca="false">(F18/E18)*100</f>
        <v>#DIV/0!</v>
      </c>
      <c r="I18" s="3" t="n">
        <v>0</v>
      </c>
      <c r="J18" s="29" t="n">
        <f aca="false">(I18/M18)*100</f>
        <v>0</v>
      </c>
      <c r="K18" s="29" t="e">
        <f aca="false">(I18/E18)*100</f>
        <v>#DIV/0!</v>
      </c>
      <c r="L18" s="3"/>
      <c r="M18" s="8" t="n">
        <v>50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0.71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50</v>
      </c>
    </row>
    <row r="24" customFormat="false" ht="12.8" hidden="false" customHeight="false" outlineLevel="0" collapsed="false">
      <c r="A24" s="0" t="s">
        <v>80</v>
      </c>
      <c r="B24" s="0" t="n">
        <v>50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0.89</v>
      </c>
      <c r="D2" s="26" t="n">
        <v>97.84</v>
      </c>
      <c r="E2" s="3" t="n">
        <v>374</v>
      </c>
      <c r="F2" s="3" t="n">
        <v>7</v>
      </c>
      <c r="G2" s="26" t="n">
        <f aca="false">F2/M2*100</f>
        <v>28</v>
      </c>
      <c r="H2" s="26" t="n">
        <f aca="false">(F2/E2)*100</f>
        <v>1.8716577540107</v>
      </c>
      <c r="I2" s="3" t="n">
        <v>8</v>
      </c>
      <c r="J2" s="26" t="n">
        <f aca="false">(I2/M2)*100</f>
        <v>32</v>
      </c>
      <c r="K2" s="26" t="n">
        <f aca="false">(I2/E2)*100</f>
        <v>2.13903743315508</v>
      </c>
      <c r="L2" s="3"/>
      <c r="M2" s="8" t="n">
        <v>25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610</v>
      </c>
      <c r="F3" s="18" t="n">
        <v>12</v>
      </c>
      <c r="G3" s="18" t="n">
        <f aca="false">F3/M3*100</f>
        <v>48</v>
      </c>
      <c r="H3" s="28" t="n">
        <f aca="false">(F3/E3)*100</f>
        <v>1.9672131147541</v>
      </c>
      <c r="I3" s="18" t="n">
        <v>10</v>
      </c>
      <c r="J3" s="28" t="n">
        <f aca="false">(I3/M3)*100</f>
        <v>40</v>
      </c>
      <c r="K3" s="28" t="n">
        <f aca="false">(I3/E3)*100</f>
        <v>1.63934426229508</v>
      </c>
      <c r="L3" s="18"/>
      <c r="M3" s="8" t="n">
        <v>25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97.28</v>
      </c>
      <c r="E4" s="3" t="n">
        <v>401</v>
      </c>
      <c r="F4" s="3" t="n">
        <v>6</v>
      </c>
      <c r="G4" s="3" t="n">
        <f aca="false">F4/M4*100</f>
        <v>24</v>
      </c>
      <c r="H4" s="29" t="n">
        <f aca="false">(F4/E4)*100</f>
        <v>1.49625935162095</v>
      </c>
      <c r="I4" s="3" t="n">
        <v>4</v>
      </c>
      <c r="J4" s="29" t="n">
        <f aca="false">(I4/M4)*100</f>
        <v>16</v>
      </c>
      <c r="K4" s="29" t="n">
        <f aca="false">(I4/E4)*100</f>
        <v>0.997506234413965</v>
      </c>
      <c r="L4" s="3"/>
      <c r="M4" s="8" t="n">
        <v>25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99.89</v>
      </c>
      <c r="E5" s="18" t="n">
        <v>104</v>
      </c>
      <c r="F5" s="18" t="n">
        <v>3</v>
      </c>
      <c r="G5" s="18" t="n">
        <f aca="false">F5/M5*100</f>
        <v>12</v>
      </c>
      <c r="H5" s="28" t="n">
        <f aca="false">(F5/E5)*100</f>
        <v>2.88461538461538</v>
      </c>
      <c r="I5" s="18" t="n">
        <v>3</v>
      </c>
      <c r="J5" s="28" t="n">
        <f aca="false">(I5/M5)*100</f>
        <v>12</v>
      </c>
      <c r="K5" s="28" t="n">
        <f aca="false">(I5/E5)*100</f>
        <v>2.88461538461538</v>
      </c>
      <c r="L5" s="18"/>
      <c r="M5" s="8" t="n">
        <v>25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493</v>
      </c>
      <c r="F6" s="3" t="n">
        <v>6</v>
      </c>
      <c r="G6" s="3" t="n">
        <f aca="false">F6/M6*100</f>
        <v>24</v>
      </c>
      <c r="H6" s="29" t="n">
        <f aca="false">(F6/E6)*100</f>
        <v>1.21703853955375</v>
      </c>
      <c r="I6" s="3" t="n">
        <v>4</v>
      </c>
      <c r="J6" s="29" t="n">
        <f aca="false">(I6/M6)*100</f>
        <v>16</v>
      </c>
      <c r="K6" s="29" t="n">
        <f aca="false">(I6/E6)*100</f>
        <v>0.811359026369168</v>
      </c>
      <c r="L6" s="3"/>
      <c r="M6" s="8" t="n">
        <v>25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0.52</v>
      </c>
      <c r="D7" s="27" t="n">
        <v>99.07</v>
      </c>
      <c r="E7" s="18" t="n">
        <v>23</v>
      </c>
      <c r="F7" s="18" t="n">
        <v>0</v>
      </c>
      <c r="G7" s="18" t="n">
        <f aca="false">F7/M7*100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25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34.99</v>
      </c>
      <c r="E8" s="3" t="n">
        <v>0</v>
      </c>
      <c r="F8" s="3" t="n">
        <v>0</v>
      </c>
      <c r="G8" s="3" t="n">
        <f aca="false">F8/M8*100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25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493</v>
      </c>
      <c r="F9" s="18" t="n">
        <v>6</v>
      </c>
      <c r="G9" s="18" t="n">
        <f aca="false">F9/M9*100</f>
        <v>24</v>
      </c>
      <c r="H9" s="28" t="n">
        <f aca="false">(F9/E9)*100</f>
        <v>1.21703853955375</v>
      </c>
      <c r="I9" s="18" t="n">
        <v>4</v>
      </c>
      <c r="J9" s="28" t="n">
        <f aca="false">(I9/M9)*100</f>
        <v>16</v>
      </c>
      <c r="K9" s="28" t="n">
        <f aca="false">(I9/E9)*100</f>
        <v>0.811359026369168</v>
      </c>
      <c r="L9" s="18"/>
      <c r="M9" s="8" t="n">
        <v>25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94.43</v>
      </c>
      <c r="E10" s="3" t="n">
        <v>449</v>
      </c>
      <c r="F10" s="3" t="n">
        <v>6</v>
      </c>
      <c r="G10" s="3" t="n">
        <f aca="false">F10/M10*100</f>
        <v>24</v>
      </c>
      <c r="H10" s="29" t="n">
        <f aca="false">(F10/E10)*100</f>
        <v>1.33630289532294</v>
      </c>
      <c r="I10" s="3" t="n">
        <v>4</v>
      </c>
      <c r="J10" s="29" t="n">
        <f aca="false">(I10/M10)*100</f>
        <v>16</v>
      </c>
      <c r="K10" s="29" t="n">
        <f aca="false">(I10/E10)*100</f>
        <v>0.89086859688196</v>
      </c>
      <c r="L10" s="3"/>
      <c r="M10" s="8" t="n">
        <v>25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4.09</v>
      </c>
      <c r="E11" s="18" t="n">
        <v>0</v>
      </c>
      <c r="F11" s="18" t="n">
        <v>0</v>
      </c>
      <c r="G11" s="18" t="n">
        <f aca="false">F11/M11*100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25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493</v>
      </c>
      <c r="F12" s="3" t="n">
        <v>6</v>
      </c>
      <c r="G12" s="3" t="n">
        <f aca="false">F12/M12*100</f>
        <v>24</v>
      </c>
      <c r="H12" s="29" t="n">
        <f aca="false">(F12/E12)*100</f>
        <v>1.21703853955375</v>
      </c>
      <c r="I12" s="3" t="n">
        <v>4</v>
      </c>
      <c r="J12" s="29" t="n">
        <f aca="false">(I12/M12)*100</f>
        <v>16</v>
      </c>
      <c r="K12" s="29" t="n">
        <f aca="false">(I12/E12)*100</f>
        <v>0.811359026369168</v>
      </c>
      <c r="L12" s="3"/>
      <c r="M12" s="8" t="n">
        <v>25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93.69</v>
      </c>
      <c r="E13" s="18" t="n">
        <v>493</v>
      </c>
      <c r="F13" s="18" t="n">
        <v>6</v>
      </c>
      <c r="G13" s="18" t="n">
        <f aca="false">F13/M13*100</f>
        <v>24</v>
      </c>
      <c r="H13" s="28" t="n">
        <f aca="false">(F13/E13)*100</f>
        <v>1.21703853955375</v>
      </c>
      <c r="I13" s="18" t="n">
        <v>4</v>
      </c>
      <c r="J13" s="28" t="n">
        <f aca="false">(I13/M13)*100</f>
        <v>16</v>
      </c>
      <c r="K13" s="28" t="n">
        <f aca="false">(I13/E13)*100</f>
        <v>0.811359026369168</v>
      </c>
      <c r="L13" s="18"/>
      <c r="M13" s="8" t="n">
        <v>25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0.11</v>
      </c>
      <c r="D14" s="26" t="n">
        <v>92.13</v>
      </c>
      <c r="E14" s="3" t="n">
        <v>188</v>
      </c>
      <c r="F14" s="3" t="n">
        <v>0</v>
      </c>
      <c r="G14" s="3" t="n">
        <f aca="false">F14/M14*100</f>
        <v>0</v>
      </c>
      <c r="H14" s="29" t="n">
        <f aca="false">(F14/E14)*100</f>
        <v>0</v>
      </c>
      <c r="I14" s="3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25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64.23</v>
      </c>
      <c r="D15" s="27" t="n">
        <v>99.58</v>
      </c>
      <c r="E15" s="18" t="n">
        <v>5789</v>
      </c>
      <c r="F15" s="18" t="n">
        <v>46</v>
      </c>
      <c r="G15" s="18" t="n">
        <f aca="false">F15/M15*100</f>
        <v>184</v>
      </c>
      <c r="H15" s="28" t="n">
        <f aca="false">(F15/E15)*100</f>
        <v>0.794610468129211</v>
      </c>
      <c r="I15" s="18" t="n">
        <v>45</v>
      </c>
      <c r="J15" s="28" t="n">
        <f aca="false">(I15/M15)*100</f>
        <v>180</v>
      </c>
      <c r="K15" s="28" t="n">
        <f aca="false">(I15/E15)*100</f>
        <v>0.777336327517706</v>
      </c>
      <c r="L15" s="18"/>
      <c r="M15" s="8" t="n">
        <v>25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99.22</v>
      </c>
      <c r="E16" s="3" t="n">
        <v>558</v>
      </c>
      <c r="F16" s="3" t="n">
        <v>9</v>
      </c>
      <c r="G16" s="3" t="n">
        <f aca="false">F16/M16*100</f>
        <v>36</v>
      </c>
      <c r="H16" s="29" t="n">
        <f aca="false">(F16/E16)*100</f>
        <v>1.61290322580645</v>
      </c>
      <c r="I16" s="3" t="n">
        <v>7</v>
      </c>
      <c r="J16" s="29" t="n">
        <f aca="false">(I16/M16)*100</f>
        <v>28</v>
      </c>
      <c r="K16" s="29" t="n">
        <f aca="false">(I16/E16)*100</f>
        <v>1.25448028673835</v>
      </c>
      <c r="L16" s="3"/>
      <c r="M16" s="8" t="n">
        <v>25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0.49</v>
      </c>
      <c r="D17" s="27" t="n">
        <v>2.03</v>
      </c>
      <c r="E17" s="18" t="n">
        <v>0</v>
      </c>
      <c r="F17" s="18" t="n">
        <v>0</v>
      </c>
      <c r="G17" s="18" t="n">
        <f aca="false">F17/M17*100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25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493</v>
      </c>
      <c r="F18" s="3" t="n">
        <v>6</v>
      </c>
      <c r="G18" s="3" t="n">
        <f aca="false">F18/M18*100</f>
        <v>24</v>
      </c>
      <c r="H18" s="29" t="n">
        <f aca="false">(F18/E18)*100</f>
        <v>1.21703853955375</v>
      </c>
      <c r="I18" s="3" t="n">
        <v>4</v>
      </c>
      <c r="J18" s="29" t="n">
        <f aca="false">(I18/M18)*100</f>
        <v>16</v>
      </c>
      <c r="K18" s="29" t="n">
        <f aca="false">(I18/E18)*100</f>
        <v>0.811359026369168</v>
      </c>
      <c r="L18" s="3"/>
      <c r="M18" s="8" t="n">
        <v>25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99.84</v>
      </c>
      <c r="E19" s="18" t="n">
        <v>477</v>
      </c>
      <c r="F19" s="18" t="n">
        <v>6</v>
      </c>
      <c r="G19" s="18" t="n">
        <f aca="false">F19/M19*100</f>
        <v>24</v>
      </c>
      <c r="H19" s="28" t="n">
        <f aca="false">(F19/E19)*100</f>
        <v>1.25786163522013</v>
      </c>
      <c r="I19" s="18" t="n">
        <v>4</v>
      </c>
      <c r="J19" s="28" t="n">
        <f aca="false">(I19/M19)*100</f>
        <v>16</v>
      </c>
      <c r="K19" s="28" t="n">
        <f aca="false">(I19/E19)*100</f>
        <v>0.838574423480084</v>
      </c>
      <c r="L19" s="18"/>
      <c r="M19" s="8" t="n">
        <v>25</v>
      </c>
    </row>
    <row r="24" customFormat="false" ht="12.8" hidden="false" customHeight="false" outlineLevel="0" collapsed="false">
      <c r="A24" s="0" t="s">
        <v>80</v>
      </c>
      <c r="B24" s="0" t="n">
        <v>25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0.89</v>
      </c>
      <c r="D2" s="26" t="n">
        <v>97.84</v>
      </c>
      <c r="E2" s="3" t="n">
        <v>389</v>
      </c>
      <c r="F2" s="3" t="n">
        <v>49</v>
      </c>
      <c r="G2" s="26" t="n">
        <f aca="false">(F2/M2)*100</f>
        <v>65.3333333333333</v>
      </c>
      <c r="H2" s="26" t="n">
        <f aca="false">(F2/E2)*100</f>
        <v>12.5964010282776</v>
      </c>
      <c r="I2" s="3" t="n">
        <v>53</v>
      </c>
      <c r="J2" s="26" t="n">
        <f aca="false">(I2/M2)*100</f>
        <v>70.6666666666667</v>
      </c>
      <c r="K2" s="26" t="n">
        <f aca="false">(I2/E2)*100</f>
        <v>13.6246786632391</v>
      </c>
      <c r="L2" s="3"/>
      <c r="M2" s="8" t="n">
        <v>75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443</v>
      </c>
      <c r="F3" s="18" t="n">
        <v>43</v>
      </c>
      <c r="G3" s="28" t="n">
        <f aca="false">(F3/M3)*100</f>
        <v>57.3333333333333</v>
      </c>
      <c r="H3" s="28" t="n">
        <f aca="false">(F3/E3)*100</f>
        <v>9.70654627539503</v>
      </c>
      <c r="I3" s="18" t="n">
        <v>55</v>
      </c>
      <c r="J3" s="28" t="n">
        <f aca="false">(I3/M3)*100</f>
        <v>73.3333333333333</v>
      </c>
      <c r="K3" s="28" t="n">
        <f aca="false">(I3/E3)*100</f>
        <v>12.4153498871332</v>
      </c>
      <c r="L3" s="18"/>
      <c r="M3" s="8" t="n">
        <v>75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97.49</v>
      </c>
      <c r="E4" s="3" t="n">
        <v>32</v>
      </c>
      <c r="F4" s="3" t="n">
        <v>4</v>
      </c>
      <c r="G4" s="29" t="n">
        <f aca="false">(F4/M4)*100</f>
        <v>5.33333333333333</v>
      </c>
      <c r="H4" s="29" t="n">
        <f aca="false">(F4/E4)*100</f>
        <v>12.5</v>
      </c>
      <c r="I4" s="3" t="n">
        <v>6</v>
      </c>
      <c r="J4" s="29" t="n">
        <f aca="false">(I4/M4)*100</f>
        <v>8</v>
      </c>
      <c r="K4" s="29" t="n">
        <f aca="false">(I4/E4)*100</f>
        <v>18.75</v>
      </c>
      <c r="L4" s="3"/>
      <c r="M4" s="8" t="n">
        <v>75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99.89</v>
      </c>
      <c r="E5" s="18" t="n">
        <v>87</v>
      </c>
      <c r="F5" s="18" t="n">
        <v>19</v>
      </c>
      <c r="G5" s="28" t="n">
        <f aca="false">(F5/M5)*100</f>
        <v>25.3333333333333</v>
      </c>
      <c r="H5" s="28" t="n">
        <f aca="false">(F5/E5)*100</f>
        <v>21.8390804597701</v>
      </c>
      <c r="I5" s="18" t="n">
        <v>25</v>
      </c>
      <c r="J5" s="28" t="n">
        <f aca="false">(I5/M5)*100</f>
        <v>33.3333333333333</v>
      </c>
      <c r="K5" s="28" t="n">
        <f aca="false">(I5/E5)*100</f>
        <v>28.735632183908</v>
      </c>
      <c r="L5" s="18"/>
      <c r="M5" s="8" t="n">
        <v>75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75.03</v>
      </c>
      <c r="E6" s="3" t="n">
        <v>1</v>
      </c>
      <c r="F6" s="3" t="n">
        <v>1</v>
      </c>
      <c r="G6" s="29" t="n">
        <f aca="false">(F6/M6)*100</f>
        <v>1.33333333333333</v>
      </c>
      <c r="H6" s="29" t="n">
        <f aca="false">(F6/E6)*100</f>
        <v>100</v>
      </c>
      <c r="I6" s="3" t="n">
        <v>1</v>
      </c>
      <c r="J6" s="29" t="n">
        <f aca="false">(I6/M6)*100</f>
        <v>1.33333333333333</v>
      </c>
      <c r="K6" s="29" t="n">
        <f aca="false">(I6/E6)*100</f>
        <v>100</v>
      </c>
      <c r="L6" s="3"/>
      <c r="M6" s="8" t="n">
        <v>75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99.07</v>
      </c>
      <c r="E7" s="18" t="n">
        <v>4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1</v>
      </c>
      <c r="J7" s="28" t="n">
        <f aca="false">(I7/M7)*100</f>
        <v>1.33333333333333</v>
      </c>
      <c r="K7" s="28" t="n">
        <f aca="false">(I7/E7)*100</f>
        <v>25</v>
      </c>
      <c r="L7" s="18"/>
      <c r="M7" s="8" t="n">
        <v>75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2.83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75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0.81</v>
      </c>
      <c r="D9" s="27" t="n">
        <v>11.64</v>
      </c>
      <c r="E9" s="18" t="n">
        <v>0</v>
      </c>
      <c r="F9" s="18" t="n">
        <v>0</v>
      </c>
      <c r="G9" s="28" t="n">
        <f aca="false">(F9/M9)*100</f>
        <v>0</v>
      </c>
      <c r="H9" s="28" t="e">
        <f aca="false">(F9/E9)*100</f>
        <v>#DIV/0!</v>
      </c>
      <c r="I9" s="18" t="n">
        <v>0</v>
      </c>
      <c r="J9" s="28" t="n">
        <f aca="false">(I9/M9)*100</f>
        <v>0</v>
      </c>
      <c r="K9" s="28" t="e">
        <f aca="false">(I9/E9)*100</f>
        <v>#DIV/0!</v>
      </c>
      <c r="L9" s="18"/>
      <c r="M9" s="8" t="n">
        <v>75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1.2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75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2.5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75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0.58</v>
      </c>
      <c r="E12" s="3" t="n">
        <v>0</v>
      </c>
      <c r="F12" s="3" t="n">
        <v>0</v>
      </c>
      <c r="G12" s="29" t="n">
        <f aca="false">(F12/M12)*100</f>
        <v>0</v>
      </c>
      <c r="H12" s="29" t="e">
        <f aca="false">(F12/E12)*100</f>
        <v>#DIV/0!</v>
      </c>
      <c r="I12" s="3" t="n">
        <v>0</v>
      </c>
      <c r="J12" s="29" t="n">
        <f aca="false">(I12/M12)*100</f>
        <v>0</v>
      </c>
      <c r="K12" s="29" t="e">
        <f aca="false">(I12/E12)*100</f>
        <v>#DIV/0!</v>
      </c>
      <c r="L12" s="3"/>
      <c r="M12" s="8" t="n">
        <v>75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0.19</v>
      </c>
      <c r="E13" s="18" t="n">
        <v>0</v>
      </c>
      <c r="F13" s="18" t="n">
        <v>0</v>
      </c>
      <c r="G13" s="28" t="n">
        <f aca="false">(F13/M13)*100</f>
        <v>0</v>
      </c>
      <c r="H13" s="28" t="e">
        <f aca="false">(F13/E13)*100</f>
        <v>#DIV/0!</v>
      </c>
      <c r="I13" s="18" t="n">
        <v>0</v>
      </c>
      <c r="J13" s="28" t="n">
        <f aca="false">(I13/M13)*100</f>
        <v>0</v>
      </c>
      <c r="K13" s="28" t="e">
        <f aca="false">(I13/E13)*100</f>
        <v>#DIV/0!</v>
      </c>
      <c r="L13" s="18"/>
      <c r="M13" s="8" t="n">
        <v>75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</v>
      </c>
      <c r="D14" s="26" t="n">
        <v>91.98</v>
      </c>
      <c r="E14" s="3" t="n">
        <v>231</v>
      </c>
      <c r="F14" s="3" t="n">
        <v>15</v>
      </c>
      <c r="G14" s="29" t="n">
        <f aca="false">(F14/M14)*100</f>
        <v>20</v>
      </c>
      <c r="H14" s="29" t="n">
        <f aca="false">(F14/E14)*100</f>
        <v>6.49350649350649</v>
      </c>
      <c r="I14" s="3" t="n">
        <v>17</v>
      </c>
      <c r="J14" s="29" t="n">
        <f aca="false">(I14/M14)*100</f>
        <v>22.6666666666667</v>
      </c>
      <c r="K14" s="29" t="n">
        <f aca="false">(I14/E14)*100</f>
        <v>7.35930735930736</v>
      </c>
      <c r="L14" s="3"/>
      <c r="M14" s="8" t="n">
        <v>75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64.23</v>
      </c>
      <c r="D15" s="27" t="n">
        <v>99.54</v>
      </c>
      <c r="E15" s="18" t="n">
        <v>5789</v>
      </c>
      <c r="F15" s="18" t="n">
        <v>120</v>
      </c>
      <c r="G15" s="28" t="n">
        <f aca="false">(F15/M15)*100</f>
        <v>160</v>
      </c>
      <c r="H15" s="28" t="n">
        <f aca="false">(F15/E15)*100</f>
        <v>2.07289687338055</v>
      </c>
      <c r="I15" s="18" t="n">
        <v>137</v>
      </c>
      <c r="J15" s="28" t="n">
        <f aca="false">(I15/M15)*100</f>
        <v>182.666666666667</v>
      </c>
      <c r="K15" s="28" t="n">
        <f aca="false">(I15/E15)*100</f>
        <v>2.36655726377613</v>
      </c>
      <c r="L15" s="18"/>
      <c r="M15" s="8" t="n">
        <v>75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94.52</v>
      </c>
      <c r="E16" s="3" t="n">
        <v>176</v>
      </c>
      <c r="F16" s="3" t="n">
        <v>12</v>
      </c>
      <c r="G16" s="29" t="n">
        <f aca="false">(F16/M16)*100</f>
        <v>16</v>
      </c>
      <c r="H16" s="29" t="n">
        <f aca="false">(F16/E16)*100</f>
        <v>6.81818181818182</v>
      </c>
      <c r="I16" s="3" t="n">
        <v>18</v>
      </c>
      <c r="J16" s="29" t="n">
        <f aca="false">(I16/M16)*100</f>
        <v>24</v>
      </c>
      <c r="K16" s="29" t="n">
        <f aca="false">(I16/E16)*100</f>
        <v>10.2272727272727</v>
      </c>
      <c r="L16" s="3"/>
      <c r="M16" s="8" t="n">
        <v>75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0.48</v>
      </c>
      <c r="D17" s="27" t="n">
        <v>3.82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75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15.55</v>
      </c>
      <c r="E18" s="3" t="n">
        <v>0</v>
      </c>
      <c r="F18" s="3" t="n">
        <v>0</v>
      </c>
      <c r="G18" s="29" t="n">
        <f aca="false">(F18/M18)*100</f>
        <v>0</v>
      </c>
      <c r="H18" s="29" t="e">
        <f aca="false">(F18/E18)*100</f>
        <v>#DIV/0!</v>
      </c>
      <c r="I18" s="3" t="n">
        <v>0</v>
      </c>
      <c r="J18" s="29" t="n">
        <f aca="false">(I18/M18)*100</f>
        <v>0</v>
      </c>
      <c r="K18" s="29" t="e">
        <f aca="false">(I18/E18)*100</f>
        <v>#DIV/0!</v>
      </c>
      <c r="L18" s="3"/>
      <c r="M18" s="8" t="n">
        <v>75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0.71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75</v>
      </c>
    </row>
    <row r="24" customFormat="false" ht="12.8" hidden="false" customHeight="false" outlineLevel="0" collapsed="false">
      <c r="A24" s="0" t="s">
        <v>85</v>
      </c>
      <c r="B24" s="0" t="n">
        <v>75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26" activeCellId="0" sqref="P26"/>
    </sheetView>
  </sheetViews>
  <sheetFormatPr defaultRowHeight="12.8" zeroHeight="false" outlineLevelRow="0" outlineLevelCol="0"/>
  <cols>
    <col collapsed="false" customWidth="true" hidden="false" outlineLevel="0" max="1" min="1" style="9" width="20.11"/>
    <col collapsed="false" customWidth="true" hidden="false" outlineLevel="0" max="2" min="2" style="10" width="10.73"/>
    <col collapsed="false" customWidth="true" hidden="false" outlineLevel="0" max="3" min="3" style="10" width="11.78"/>
    <col collapsed="false" customWidth="true" hidden="false" outlineLevel="0" max="4" min="4" style="10" width="10.05"/>
    <col collapsed="false" customWidth="true" hidden="false" outlineLevel="0" max="5" min="5" style="10" width="11.11"/>
    <col collapsed="false" customWidth="true" hidden="false" outlineLevel="0" max="6" min="6" style="10" width="5.88"/>
    <col collapsed="false" customWidth="true" hidden="false" outlineLevel="0" max="7" min="7" style="11" width="10.28"/>
    <col collapsed="false" customWidth="true" hidden="false" outlineLevel="0" max="8" min="8" style="10" width="6.57"/>
    <col collapsed="false" customWidth="true" hidden="false" outlineLevel="0" max="9" min="9" style="11" width="9.23"/>
    <col collapsed="false" customWidth="true" hidden="false" outlineLevel="0" max="10" min="10" style="10" width="6.35"/>
    <col collapsed="false" customWidth="true" hidden="false" outlineLevel="0" max="11" min="11" style="11" width="9.23"/>
    <col collapsed="false" customWidth="true" hidden="false" outlineLevel="0" max="12" min="12" style="10" width="6.57"/>
    <col collapsed="false" customWidth="true" hidden="false" outlineLevel="0" max="13" min="13" style="11" width="10.28"/>
    <col collapsed="false" customWidth="true" hidden="false" outlineLevel="0" max="14" min="14" style="10" width="6.4"/>
    <col collapsed="false" customWidth="true" hidden="false" outlineLevel="0" max="17" min="15" style="11" width="10.28"/>
    <col collapsed="false" customWidth="true" hidden="false" outlineLevel="0" max="18" min="18" style="10" width="10.19"/>
    <col collapsed="false" customWidth="true" hidden="false" outlineLevel="0" max="19" min="19" style="10" width="10.73"/>
    <col collapsed="false" customWidth="true" hidden="false" outlineLevel="0" max="21" min="20" style="10" width="18.05"/>
    <col collapsed="false" customWidth="false" hidden="false" outlineLevel="0" max="1025" min="22" style="9" width="11.52"/>
  </cols>
  <sheetData>
    <row r="1" customFormat="false" ht="12.8" hidden="false" customHeight="false" outlineLevel="0" collapsed="false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4" t="s">
        <v>8</v>
      </c>
      <c r="J1" s="13" t="s">
        <v>9</v>
      </c>
      <c r="K1" s="14" t="s">
        <v>10</v>
      </c>
      <c r="L1" s="13" t="s">
        <v>11</v>
      </c>
      <c r="M1" s="14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customFormat="false" ht="12.8" hidden="false" customHeight="false" outlineLevel="0" collapsed="false">
      <c r="A2" s="3" t="s">
        <v>49</v>
      </c>
      <c r="B2" s="15" t="n">
        <v>94.8056200587548</v>
      </c>
      <c r="C2" s="15" t="n">
        <v>0.045656770094179</v>
      </c>
      <c r="D2" s="15" t="n">
        <v>94.8359698481792</v>
      </c>
      <c r="E2" s="15" t="n">
        <v>0.0441608086704167</v>
      </c>
      <c r="F2" s="15" t="n">
        <v>0.966309835049792</v>
      </c>
      <c r="G2" s="15" t="n">
        <v>33092</v>
      </c>
      <c r="H2" s="16" t="n">
        <f aca="false">G2/O2</f>
        <v>0.702664826414694</v>
      </c>
      <c r="I2" s="17" t="n">
        <v>714</v>
      </c>
      <c r="J2" s="16" t="n">
        <f aca="false">I2/O2</f>
        <v>0.0151608451003291</v>
      </c>
      <c r="K2" s="17" t="n">
        <v>1718</v>
      </c>
      <c r="L2" s="16" t="n">
        <f aca="false">K2/O2</f>
        <v>0.0364794564178788</v>
      </c>
      <c r="M2" s="17" t="n">
        <v>11571</v>
      </c>
      <c r="N2" s="16" t="n">
        <f aca="false">M2/O2</f>
        <v>0.245694872067098</v>
      </c>
      <c r="O2" s="17" t="n">
        <f aca="false">SUM(G2,I2,K2,M2)</f>
        <v>47095</v>
      </c>
      <c r="P2" s="17" t="n">
        <f aca="false">G2+I2</f>
        <v>33806</v>
      </c>
      <c r="Q2" s="17" t="n">
        <f aca="false">M2+K2</f>
        <v>13289</v>
      </c>
      <c r="R2" s="16" t="n">
        <f aca="false">Q2/O2</f>
        <v>0.282174328484977</v>
      </c>
      <c r="S2" s="16" t="n">
        <f aca="false">P2/O2</f>
        <v>0.717825671515023</v>
      </c>
      <c r="T2" s="16" t="n">
        <f aca="false">N2/R2</f>
        <v>0.870720144480397</v>
      </c>
      <c r="U2" s="16" t="n">
        <f aca="false">H2/S2</f>
        <v>0.978879488848133</v>
      </c>
    </row>
    <row r="3" customFormat="false" ht="12.8" hidden="false" customHeight="false" outlineLevel="0" collapsed="false">
      <c r="A3" s="18" t="s">
        <v>50</v>
      </c>
      <c r="B3" s="19" t="n">
        <v>93.7478183206047</v>
      </c>
      <c r="C3" s="19" t="n">
        <v>0.0557002600634204</v>
      </c>
      <c r="D3" s="19" t="n">
        <v>93.2355935654653</v>
      </c>
      <c r="E3" s="19" t="n">
        <v>0.057117678309582</v>
      </c>
      <c r="F3" s="19" t="n">
        <v>0.965860262295855</v>
      </c>
      <c r="G3" s="19" t="n">
        <v>10644</v>
      </c>
      <c r="H3" s="20" t="n">
        <f aca="false">G3/O3</f>
        <v>0.433475870494808</v>
      </c>
      <c r="I3" s="21" t="n">
        <v>654</v>
      </c>
      <c r="J3" s="20" t="n">
        <f aca="false">I3/O3</f>
        <v>0.026634086744044</v>
      </c>
      <c r="K3" s="21" t="n">
        <v>1007</v>
      </c>
      <c r="L3" s="20" t="n">
        <f aca="false">K3/O3</f>
        <v>0.0410099776013032</v>
      </c>
      <c r="M3" s="21" t="n">
        <v>12250</v>
      </c>
      <c r="N3" s="20" t="n">
        <f aca="false">M3/O3</f>
        <v>0.498880065159845</v>
      </c>
      <c r="O3" s="21" t="n">
        <f aca="false">SUM(G3,I3,K3,M3)</f>
        <v>24555</v>
      </c>
      <c r="P3" s="21" t="n">
        <f aca="false">G3+I3</f>
        <v>11298</v>
      </c>
      <c r="Q3" s="21" t="n">
        <f aca="false">M3+K3</f>
        <v>13257</v>
      </c>
      <c r="R3" s="20" t="n">
        <f aca="false">Q3/O3</f>
        <v>0.539890042761148</v>
      </c>
      <c r="S3" s="20" t="n">
        <f aca="false">P3/O3</f>
        <v>0.460109957238852</v>
      </c>
      <c r="T3" s="20" t="n">
        <f aca="false">N3/R3</f>
        <v>0.924040129742777</v>
      </c>
      <c r="U3" s="20" t="n">
        <f aca="false">H3/S3</f>
        <v>0.942113648433351</v>
      </c>
    </row>
    <row r="5" customFormat="false" ht="12.8" hidden="false" customHeight="false" outlineLevel="0" collapsed="false">
      <c r="A5" s="12" t="s">
        <v>51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4" t="s">
        <v>6</v>
      </c>
      <c r="H5" s="13" t="s">
        <v>7</v>
      </c>
      <c r="I5" s="14" t="s">
        <v>8</v>
      </c>
      <c r="J5" s="13" t="s">
        <v>9</v>
      </c>
      <c r="K5" s="14" t="s">
        <v>10</v>
      </c>
      <c r="L5" s="13" t="s">
        <v>11</v>
      </c>
      <c r="M5" s="14" t="s">
        <v>12</v>
      </c>
      <c r="N5" s="13" t="s">
        <v>13</v>
      </c>
      <c r="O5" s="14" t="s">
        <v>14</v>
      </c>
      <c r="P5" s="14" t="s">
        <v>15</v>
      </c>
      <c r="Q5" s="14" t="s">
        <v>16</v>
      </c>
      <c r="R5" s="13" t="s">
        <v>17</v>
      </c>
      <c r="S5" s="13" t="s">
        <v>18</v>
      </c>
      <c r="T5" s="13" t="s">
        <v>19</v>
      </c>
      <c r="U5" s="13" t="s">
        <v>20</v>
      </c>
    </row>
    <row r="6" customFormat="false" ht="12.8" hidden="false" customHeight="false" outlineLevel="0" collapsed="false">
      <c r="A6" s="3" t="s">
        <v>49</v>
      </c>
      <c r="B6" s="15" t="n">
        <v>85.1268892415773</v>
      </c>
      <c r="C6" s="15" t="n">
        <v>0.114604892759162</v>
      </c>
      <c r="D6" s="15" t="n">
        <v>84.9647756766778</v>
      </c>
      <c r="E6" s="15" t="n">
        <v>0.114468167755448</v>
      </c>
      <c r="F6" s="15" t="n">
        <v>0.863145200725424</v>
      </c>
      <c r="G6" s="15" t="n">
        <v>39463</v>
      </c>
      <c r="H6" s="16" t="n">
        <f aca="false">G6/O6</f>
        <v>0.731609195402299</v>
      </c>
      <c r="I6" s="17" t="n">
        <v>1171</v>
      </c>
      <c r="J6" s="16" t="n">
        <f aca="false">I6/O6</f>
        <v>0.0217093066370041</v>
      </c>
      <c r="K6" s="17" t="n">
        <v>6939</v>
      </c>
      <c r="L6" s="16" t="n">
        <f aca="false">K6/O6</f>
        <v>0.128642936596218</v>
      </c>
      <c r="M6" s="17" t="n">
        <v>6367</v>
      </c>
      <c r="N6" s="16" t="n">
        <f aca="false">M6/O6</f>
        <v>0.118038561364479</v>
      </c>
      <c r="O6" s="17" t="n">
        <f aca="false">SUM(G6,I6,K6,M6)</f>
        <v>53940</v>
      </c>
      <c r="P6" s="17" t="n">
        <f aca="false">G6+I6</f>
        <v>40634</v>
      </c>
      <c r="Q6" s="17" t="n">
        <f aca="false">M6+K6</f>
        <v>13306</v>
      </c>
      <c r="R6" s="16" t="n">
        <f aca="false">Q6/O6</f>
        <v>0.246681497960697</v>
      </c>
      <c r="S6" s="16" t="n">
        <f aca="false">P6/O6</f>
        <v>0.753318502039303</v>
      </c>
      <c r="T6" s="16" t="n">
        <f aca="false">N6/R6</f>
        <v>0.478505937171201</v>
      </c>
      <c r="U6" s="16" t="n">
        <f aca="false">H6/S6</f>
        <v>0.971181768961953</v>
      </c>
    </row>
    <row r="7" customFormat="false" ht="12.8" hidden="false" customHeight="false" outlineLevel="0" collapsed="false">
      <c r="A7" s="18" t="s">
        <v>50</v>
      </c>
      <c r="B7" s="19" t="n">
        <v>75.075060008083</v>
      </c>
      <c r="C7" s="19" t="n">
        <v>0.171427152993623</v>
      </c>
      <c r="D7" s="19" t="n">
        <v>75.1825905500075</v>
      </c>
      <c r="E7" s="19" t="n">
        <v>0.166594762907689</v>
      </c>
      <c r="F7" s="19" t="n">
        <v>0.831350673031283</v>
      </c>
      <c r="G7" s="21" t="n">
        <v>11173</v>
      </c>
      <c r="H7" s="20" t="n">
        <f aca="false">G7/O7</f>
        <v>0.416343717394545</v>
      </c>
      <c r="I7" s="21" t="n">
        <v>2443</v>
      </c>
      <c r="J7" s="20" t="n">
        <f aca="false">I7/O7</f>
        <v>0.0910344313608585</v>
      </c>
      <c r="K7" s="21" t="n">
        <v>4217</v>
      </c>
      <c r="L7" s="20" t="n">
        <f aca="false">K7/O7</f>
        <v>0.157139663139067</v>
      </c>
      <c r="M7" s="21" t="n">
        <v>9003</v>
      </c>
      <c r="N7" s="20" t="n">
        <f aca="false">M7/O7</f>
        <v>0.33548218810553</v>
      </c>
      <c r="O7" s="21" t="n">
        <f aca="false">SUM(G7,I7,K7,M7)</f>
        <v>26836</v>
      </c>
      <c r="P7" s="21" t="n">
        <f aca="false">G7+I7</f>
        <v>13616</v>
      </c>
      <c r="Q7" s="21" t="n">
        <f aca="false">M7+K7</f>
        <v>13220</v>
      </c>
      <c r="R7" s="20" t="n">
        <f aca="false">Q7/O7</f>
        <v>0.492621851244597</v>
      </c>
      <c r="S7" s="20" t="n">
        <f aca="false">P7/O7</f>
        <v>0.507378148755403</v>
      </c>
      <c r="T7" s="20" t="n">
        <f aca="false">N7/R7</f>
        <v>0.681013615733737</v>
      </c>
      <c r="U7" s="20" t="n">
        <f aca="false">H7/S7</f>
        <v>0.820578730904818</v>
      </c>
    </row>
    <row r="9" customFormat="false" ht="12.8" hidden="false" customHeight="false" outlineLevel="0" collapsed="false">
      <c r="A9" s="12" t="s">
        <v>43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4" t="s">
        <v>6</v>
      </c>
      <c r="H9" s="13" t="s">
        <v>7</v>
      </c>
      <c r="I9" s="14" t="s">
        <v>8</v>
      </c>
      <c r="J9" s="13" t="s">
        <v>9</v>
      </c>
      <c r="K9" s="14" t="s">
        <v>10</v>
      </c>
      <c r="L9" s="13" t="s">
        <v>11</v>
      </c>
      <c r="M9" s="14" t="s">
        <v>12</v>
      </c>
      <c r="N9" s="13" t="s">
        <v>13</v>
      </c>
      <c r="O9" s="14" t="s">
        <v>14</v>
      </c>
      <c r="P9" s="14" t="s">
        <v>15</v>
      </c>
      <c r="Q9" s="14" t="s">
        <v>16</v>
      </c>
      <c r="R9" s="13" t="s">
        <v>17</v>
      </c>
      <c r="S9" s="13" t="s">
        <v>18</v>
      </c>
      <c r="T9" s="13" t="s">
        <v>19</v>
      </c>
      <c r="U9" s="13" t="s">
        <v>20</v>
      </c>
    </row>
    <row r="10" customFormat="false" ht="12.8" hidden="false" customHeight="false" outlineLevel="0" collapsed="false">
      <c r="A10" s="3" t="s">
        <v>49</v>
      </c>
      <c r="B10" s="16" t="n">
        <v>94.889</v>
      </c>
      <c r="C10" s="16" t="n">
        <v>0.044</v>
      </c>
      <c r="D10" s="16" t="n">
        <v>94.736</v>
      </c>
      <c r="E10" s="16" t="n">
        <v>0.044</v>
      </c>
      <c r="F10" s="16" t="n">
        <v>0.957</v>
      </c>
      <c r="G10" s="17" t="n">
        <v>52023</v>
      </c>
      <c r="H10" s="16" t="n">
        <f aca="false">G10/O10</f>
        <v>0.784057512320839</v>
      </c>
      <c r="I10" s="17" t="n">
        <v>1035</v>
      </c>
      <c r="J10" s="16" t="n">
        <f aca="false">I10/O10</f>
        <v>0.0155988606049645</v>
      </c>
      <c r="K10" s="17" t="n">
        <v>2458</v>
      </c>
      <c r="L10" s="16" t="n">
        <f aca="false">K10/O10</f>
        <v>0.0370454100164278</v>
      </c>
      <c r="M10" s="17" t="n">
        <v>10835</v>
      </c>
      <c r="N10" s="16" t="n">
        <f aca="false">M10/O10</f>
        <v>0.163298217057769</v>
      </c>
      <c r="O10" s="17" t="n">
        <f aca="false">SUM(G10,I10,K10,M10)</f>
        <v>66351</v>
      </c>
      <c r="P10" s="17" t="n">
        <f aca="false">G10+I10</f>
        <v>53058</v>
      </c>
      <c r="Q10" s="17" t="n">
        <f aca="false">M10+K10</f>
        <v>13293</v>
      </c>
      <c r="R10" s="16" t="n">
        <f aca="false">Q10/O10</f>
        <v>0.200343627074196</v>
      </c>
      <c r="S10" s="16" t="n">
        <f aca="false">P10/O10</f>
        <v>0.799656372925804</v>
      </c>
      <c r="T10" s="16" t="n">
        <f aca="false">N10/R10</f>
        <v>0.815090649213872</v>
      </c>
      <c r="U10" s="16" t="n">
        <f aca="false">H10/S10</f>
        <v>0.980493045346602</v>
      </c>
    </row>
    <row r="11" customFormat="false" ht="12.8" hidden="false" customHeight="false" outlineLevel="0" collapsed="false">
      <c r="A11" s="18" t="s">
        <v>50</v>
      </c>
      <c r="B11" s="19" t="n">
        <v>89.054</v>
      </c>
      <c r="C11" s="19" t="n">
        <v>0.083</v>
      </c>
      <c r="D11" s="19" t="n">
        <v>88.618</v>
      </c>
      <c r="E11" s="19" t="n">
        <v>0.083</v>
      </c>
      <c r="F11" s="19" t="n">
        <v>0.952</v>
      </c>
      <c r="G11" s="21" t="n">
        <v>12021</v>
      </c>
      <c r="H11" s="20" t="n">
        <f aca="false">G11/O11</f>
        <v>0.452751308801928</v>
      </c>
      <c r="I11" s="21" t="n">
        <v>1209</v>
      </c>
      <c r="J11" s="20" t="n">
        <f aca="false">I11/O11</f>
        <v>0.0455350080976234</v>
      </c>
      <c r="K11" s="21" t="n">
        <v>1813</v>
      </c>
      <c r="L11" s="20" t="n">
        <f aca="false">K11/O11</f>
        <v>0.0682836804640127</v>
      </c>
      <c r="M11" s="21" t="n">
        <v>11508</v>
      </c>
      <c r="N11" s="20" t="n">
        <f aca="false">M11/O11</f>
        <v>0.433430002636436</v>
      </c>
      <c r="O11" s="21" t="n">
        <f aca="false">SUM(G11,I11,K11,M11)</f>
        <v>26551</v>
      </c>
      <c r="P11" s="21" t="n">
        <f aca="false">G11+I11</f>
        <v>13230</v>
      </c>
      <c r="Q11" s="21" t="n">
        <f aca="false">M11+K11</f>
        <v>13321</v>
      </c>
      <c r="R11" s="20" t="n">
        <f aca="false">Q11/O11</f>
        <v>0.501713683100448</v>
      </c>
      <c r="S11" s="20" t="n">
        <f aca="false">P11/O11</f>
        <v>0.498286316899552</v>
      </c>
      <c r="T11" s="20" t="n">
        <f aca="false">N11/R11</f>
        <v>0.863899106673673</v>
      </c>
      <c r="U11" s="20" t="n">
        <f aca="false">H11/S11</f>
        <v>0.908616780045351</v>
      </c>
    </row>
    <row r="13" customFormat="false" ht="12.8" hidden="false" customHeight="false" outlineLevel="0" collapsed="false">
      <c r="A13" s="12" t="s">
        <v>44</v>
      </c>
      <c r="B13" s="13" t="s">
        <v>1</v>
      </c>
      <c r="C13" s="13" t="s">
        <v>2</v>
      </c>
      <c r="D13" s="13" t="s">
        <v>3</v>
      </c>
      <c r="E13" s="13" t="s">
        <v>4</v>
      </c>
      <c r="F13" s="13" t="s">
        <v>5</v>
      </c>
      <c r="G13" s="14" t="s">
        <v>6</v>
      </c>
      <c r="H13" s="13" t="s">
        <v>7</v>
      </c>
      <c r="I13" s="14" t="s">
        <v>8</v>
      </c>
      <c r="J13" s="13" t="s">
        <v>9</v>
      </c>
      <c r="K13" s="14" t="s">
        <v>10</v>
      </c>
      <c r="L13" s="13" t="s">
        <v>11</v>
      </c>
      <c r="M13" s="14" t="s">
        <v>12</v>
      </c>
      <c r="N13" s="13" t="s">
        <v>13</v>
      </c>
      <c r="O13" s="14" t="s">
        <v>14</v>
      </c>
      <c r="P13" s="14" t="s">
        <v>15</v>
      </c>
      <c r="Q13" s="14" t="s">
        <v>16</v>
      </c>
      <c r="R13" s="13" t="s">
        <v>17</v>
      </c>
      <c r="S13" s="13" t="s">
        <v>18</v>
      </c>
      <c r="T13" s="13" t="s">
        <v>19</v>
      </c>
      <c r="U13" s="13" t="s">
        <v>20</v>
      </c>
    </row>
    <row r="14" customFormat="false" ht="12.8" hidden="false" customHeight="false" outlineLevel="0" collapsed="false">
      <c r="A14" s="3" t="s">
        <v>49</v>
      </c>
      <c r="B14" s="16" t="n">
        <v>85.476</v>
      </c>
      <c r="C14" s="16" t="n">
        <v>0.107</v>
      </c>
      <c r="D14" s="16" t="n">
        <v>85.439</v>
      </c>
      <c r="E14" s="16" t="n">
        <v>0.106</v>
      </c>
      <c r="F14" s="16" t="n">
        <v>0.896</v>
      </c>
      <c r="G14" s="17" t="n">
        <v>35523</v>
      </c>
      <c r="H14" s="16" t="n">
        <f aca="false">G14/O14</f>
        <v>0.695779061796102</v>
      </c>
      <c r="I14" s="17" t="n">
        <v>2305</v>
      </c>
      <c r="J14" s="16" t="n">
        <f aca="false">I14/O14</f>
        <v>0.0451473900695329</v>
      </c>
      <c r="K14" s="17" t="n">
        <v>5129</v>
      </c>
      <c r="L14" s="16" t="n">
        <f aca="false">K14/O14</f>
        <v>0.100460287924787</v>
      </c>
      <c r="M14" s="17" t="n">
        <v>8098</v>
      </c>
      <c r="N14" s="16" t="n">
        <f aca="false">M14/O14</f>
        <v>0.158613260209578</v>
      </c>
      <c r="O14" s="17" t="n">
        <f aca="false">SUM(G14,I14,K14,M14)</f>
        <v>51055</v>
      </c>
      <c r="P14" s="17" t="n">
        <f aca="false">G14+I14</f>
        <v>37828</v>
      </c>
      <c r="Q14" s="17" t="n">
        <f aca="false">M14+K14</f>
        <v>13227</v>
      </c>
      <c r="R14" s="16" t="n">
        <f aca="false">Q14/O14</f>
        <v>0.259073548134365</v>
      </c>
      <c r="S14" s="16" t="n">
        <f aca="false">P14/O14</f>
        <v>0.740926451865635</v>
      </c>
      <c r="T14" s="16" t="n">
        <f aca="false">N14/R14</f>
        <v>0.612232554623119</v>
      </c>
      <c r="U14" s="16" t="n">
        <f aca="false">H14/S14</f>
        <v>0.939066300095168</v>
      </c>
    </row>
    <row r="15" customFormat="false" ht="12.8" hidden="false" customHeight="false" outlineLevel="0" collapsed="false">
      <c r="A15" s="18" t="s">
        <v>50</v>
      </c>
      <c r="B15" s="20" t="n">
        <v>81.584</v>
      </c>
      <c r="C15" s="20" t="n">
        <v>0.135</v>
      </c>
      <c r="D15" s="20" t="n">
        <v>81.365</v>
      </c>
      <c r="E15" s="20" t="n">
        <v>0.132</v>
      </c>
      <c r="F15" s="20" t="n">
        <v>0.893</v>
      </c>
      <c r="G15" s="21" t="n">
        <v>11344</v>
      </c>
      <c r="H15" s="20" t="n">
        <f aca="false">G15/O15</f>
        <v>0.419852696250787</v>
      </c>
      <c r="I15" s="21" t="n">
        <v>2528</v>
      </c>
      <c r="J15" s="20" t="n">
        <f aca="false">I15/O15</f>
        <v>0.0935637884451682</v>
      </c>
      <c r="K15" s="21" t="n">
        <v>2507</v>
      </c>
      <c r="L15" s="20" t="n">
        <f aca="false">K15/O15</f>
        <v>0.0927865576076094</v>
      </c>
      <c r="M15" s="21" t="n">
        <v>10640</v>
      </c>
      <c r="N15" s="20" t="n">
        <f aca="false">M15/O15</f>
        <v>0.393796957696436</v>
      </c>
      <c r="O15" s="21" t="n">
        <f aca="false">SUM(G15,I15,K15,M15)</f>
        <v>27019</v>
      </c>
      <c r="P15" s="21" t="n">
        <f aca="false">G15+I15</f>
        <v>13872</v>
      </c>
      <c r="Q15" s="21" t="n">
        <f aca="false">M15+K15</f>
        <v>13147</v>
      </c>
      <c r="R15" s="20" t="n">
        <f aca="false">Q15/O15</f>
        <v>0.486583515304045</v>
      </c>
      <c r="S15" s="20" t="n">
        <f aca="false">P15/O15</f>
        <v>0.513416484695955</v>
      </c>
      <c r="T15" s="20" t="n">
        <f aca="false">N15/R15</f>
        <v>0.809310108770062</v>
      </c>
      <c r="U15" s="20" t="n">
        <f aca="false">H15/S15</f>
        <v>0.817762399077278</v>
      </c>
    </row>
    <row r="17" customFormat="false" ht="12.8" hidden="false" customHeight="false" outlineLevel="0" collapsed="false">
      <c r="A17" s="22" t="s">
        <v>45</v>
      </c>
      <c r="B17" s="10" t="s">
        <v>46</v>
      </c>
    </row>
    <row r="19" customFormat="false" ht="12.8" hidden="false" customHeight="false" outlineLevel="0" collapsed="false">
      <c r="A19" s="12" t="s">
        <v>47</v>
      </c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5</v>
      </c>
      <c r="G19" s="14" t="s">
        <v>6</v>
      </c>
      <c r="H19" s="13" t="s">
        <v>7</v>
      </c>
      <c r="I19" s="14" t="s">
        <v>8</v>
      </c>
      <c r="J19" s="13" t="s">
        <v>9</v>
      </c>
      <c r="K19" s="14" t="s">
        <v>10</v>
      </c>
      <c r="L19" s="13" t="s">
        <v>11</v>
      </c>
      <c r="M19" s="14" t="s">
        <v>12</v>
      </c>
      <c r="N19" s="13" t="s">
        <v>13</v>
      </c>
      <c r="O19" s="14" t="s">
        <v>14</v>
      </c>
      <c r="P19" s="14" t="s">
        <v>15</v>
      </c>
      <c r="Q19" s="14" t="s">
        <v>16</v>
      </c>
      <c r="R19" s="13" t="s">
        <v>17</v>
      </c>
      <c r="S19" s="13" t="s">
        <v>18</v>
      </c>
      <c r="T19" s="13" t="s">
        <v>19</v>
      </c>
      <c r="U19" s="13" t="s">
        <v>20</v>
      </c>
    </row>
    <row r="20" customFormat="false" ht="12.8" hidden="false" customHeight="false" outlineLevel="0" collapsed="false">
      <c r="A20" s="3" t="s">
        <v>49</v>
      </c>
      <c r="B20" s="15" t="n">
        <v>86.8647104885625</v>
      </c>
      <c r="C20" s="15" t="n">
        <v>0.0961903086356287</v>
      </c>
      <c r="D20" s="15" t="n">
        <v>87.0507621311705</v>
      </c>
      <c r="E20" s="15" t="n">
        <v>0.0929929942455213</v>
      </c>
      <c r="F20" s="15" t="n">
        <v>0.914428054394951</v>
      </c>
      <c r="G20" s="15" t="n">
        <v>15328</v>
      </c>
      <c r="H20" s="16" t="n">
        <f aca="false">G20/O20</f>
        <v>0.714492145620659</v>
      </c>
      <c r="I20" s="17" t="n">
        <v>817</v>
      </c>
      <c r="J20" s="16" t="n">
        <f aca="false">I20/O20</f>
        <v>0.0380832517596607</v>
      </c>
      <c r="K20" s="17" t="n">
        <v>1961</v>
      </c>
      <c r="L20" s="16" t="n">
        <f aca="false">K20/O20</f>
        <v>0.0914091269286347</v>
      </c>
      <c r="M20" s="17" t="n">
        <v>3347</v>
      </c>
      <c r="N20" s="16" t="n">
        <f aca="false">M20/O20</f>
        <v>0.156015475691046</v>
      </c>
      <c r="O20" s="17" t="n">
        <f aca="false">SUM(G20,I20,K20,M20)</f>
        <v>21453</v>
      </c>
      <c r="P20" s="17" t="n">
        <f aca="false">G20+I20</f>
        <v>16145</v>
      </c>
      <c r="Q20" s="17" t="n">
        <f aca="false">M20+K20</f>
        <v>5308</v>
      </c>
      <c r="R20" s="16" t="n">
        <f aca="false">Q20/O20</f>
        <v>0.24742460261968</v>
      </c>
      <c r="S20" s="16" t="n">
        <f aca="false">P20/O20</f>
        <v>0.75257539738032</v>
      </c>
      <c r="T20" s="16" t="n">
        <f aca="false">N20/R20</f>
        <v>0.630557648831952</v>
      </c>
      <c r="U20" s="16" t="n">
        <f aca="false">H20/S20</f>
        <v>0.949396097863115</v>
      </c>
    </row>
    <row r="21" customFormat="false" ht="12.8" hidden="false" customHeight="false" outlineLevel="0" collapsed="false">
      <c r="A21" s="18" t="s">
        <v>50</v>
      </c>
      <c r="B21" s="19" t="n">
        <v>83.1195730944796</v>
      </c>
      <c r="C21" s="19" t="n">
        <v>0.127970486762705</v>
      </c>
      <c r="D21" s="19" t="n">
        <v>83.533128891367</v>
      </c>
      <c r="E21" s="19" t="n">
        <v>0.121552475636834</v>
      </c>
      <c r="F21" s="19" t="n">
        <v>0.905254857058994</v>
      </c>
      <c r="G21" s="19" t="n">
        <v>4439</v>
      </c>
      <c r="H21" s="20" t="n">
        <f aca="false">G21/O21</f>
        <v>0.412508131214571</v>
      </c>
      <c r="I21" s="21" t="n">
        <v>873</v>
      </c>
      <c r="J21" s="20" t="n">
        <f aca="false">I21/O21</f>
        <v>0.0811262893783106</v>
      </c>
      <c r="K21" s="21" t="n">
        <v>899</v>
      </c>
      <c r="L21" s="20" t="n">
        <f aca="false">K21/O21</f>
        <v>0.0835424217080197</v>
      </c>
      <c r="M21" s="21" t="n">
        <v>4550</v>
      </c>
      <c r="N21" s="20" t="n">
        <f aca="false">M21/O21</f>
        <v>0.422823157699099</v>
      </c>
      <c r="O21" s="21" t="n">
        <f aca="false">SUM(G21,I21,K21,M21)</f>
        <v>10761</v>
      </c>
      <c r="P21" s="21" t="n">
        <f aca="false">G21+I21</f>
        <v>5312</v>
      </c>
      <c r="Q21" s="21" t="n">
        <f aca="false">M21+K21</f>
        <v>5449</v>
      </c>
      <c r="R21" s="20" t="n">
        <f aca="false">Q21/O21</f>
        <v>0.506365579407118</v>
      </c>
      <c r="S21" s="20" t="n">
        <f aca="false">P21/O21</f>
        <v>0.493634420592882</v>
      </c>
      <c r="T21" s="20" t="n">
        <f aca="false">N21/R21</f>
        <v>0.835015599192512</v>
      </c>
      <c r="U21" s="20" t="n">
        <f aca="false">H21/S21</f>
        <v>0.835655120481928</v>
      </c>
    </row>
    <row r="23" customFormat="false" ht="12.8" hidden="false" customHeight="false" outlineLevel="0" collapsed="false">
      <c r="A23" s="12" t="s">
        <v>48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5</v>
      </c>
      <c r="G23" s="14" t="s">
        <v>6</v>
      </c>
      <c r="H23" s="13" t="s">
        <v>7</v>
      </c>
      <c r="I23" s="14" t="s">
        <v>8</v>
      </c>
      <c r="J23" s="13" t="s">
        <v>9</v>
      </c>
      <c r="K23" s="14" t="s">
        <v>10</v>
      </c>
      <c r="L23" s="13" t="s">
        <v>11</v>
      </c>
      <c r="M23" s="14" t="s">
        <v>12</v>
      </c>
      <c r="N23" s="13" t="s">
        <v>13</v>
      </c>
      <c r="O23" s="14" t="s">
        <v>14</v>
      </c>
      <c r="P23" s="14" t="s">
        <v>15</v>
      </c>
      <c r="Q23" s="14" t="s">
        <v>16</v>
      </c>
      <c r="R23" s="13" t="s">
        <v>17</v>
      </c>
      <c r="S23" s="13" t="s">
        <v>18</v>
      </c>
      <c r="T23" s="13" t="s">
        <v>19</v>
      </c>
      <c r="U23" s="13" t="s">
        <v>20</v>
      </c>
    </row>
    <row r="24" customFormat="false" ht="12.8" hidden="false" customHeight="false" outlineLevel="0" collapsed="false">
      <c r="A24" s="3" t="s">
        <v>49</v>
      </c>
      <c r="B24" s="15" t="n">
        <v>87.6835259342963</v>
      </c>
      <c r="C24" s="15" t="n">
        <v>0.0913759022373683</v>
      </c>
      <c r="D24" s="15" t="n">
        <v>87.5642909625276</v>
      </c>
      <c r="E24" s="15" t="n">
        <v>0.0930673983229805</v>
      </c>
      <c r="F24" s="15" t="n">
        <v>0.90071679413522</v>
      </c>
      <c r="G24" s="15" t="n">
        <v>7930</v>
      </c>
      <c r="H24" s="16" t="n">
        <f aca="false">G24/O24</f>
        <v>0.728324761204996</v>
      </c>
      <c r="I24" s="17" t="n">
        <v>246</v>
      </c>
      <c r="J24" s="16" t="n">
        <f aca="false">I24/O24</f>
        <v>0.0225936811168259</v>
      </c>
      <c r="K24" s="17" t="n">
        <v>1108</v>
      </c>
      <c r="L24" s="16" t="n">
        <f aca="false">K24/O24</f>
        <v>0.101763409257899</v>
      </c>
      <c r="M24" s="17" t="n">
        <v>1604</v>
      </c>
      <c r="N24" s="16" t="n">
        <f aca="false">M24/O24</f>
        <v>0.147318148420279</v>
      </c>
      <c r="O24" s="17" t="n">
        <f aca="false">SUM(G24,I24,K24,M24)</f>
        <v>10888</v>
      </c>
      <c r="P24" s="17" t="n">
        <f aca="false">G24+I24</f>
        <v>8176</v>
      </c>
      <c r="Q24" s="17" t="n">
        <f aca="false">M24+K24</f>
        <v>2712</v>
      </c>
      <c r="R24" s="16" t="n">
        <f aca="false">Q24/O24</f>
        <v>0.249081557678178</v>
      </c>
      <c r="S24" s="16" t="n">
        <f aca="false">P24/O24</f>
        <v>0.750918442321822</v>
      </c>
      <c r="T24" s="16" t="n">
        <f aca="false">N24/R24</f>
        <v>0.591445427728614</v>
      </c>
      <c r="U24" s="16" t="n">
        <f aca="false">H24/S24</f>
        <v>0.969911937377691</v>
      </c>
    </row>
    <row r="25" customFormat="false" ht="12.8" hidden="false" customHeight="false" outlineLevel="0" collapsed="false">
      <c r="A25" s="18" t="s">
        <v>50</v>
      </c>
      <c r="B25" s="19" t="n">
        <v>82.1100930027176</v>
      </c>
      <c r="C25" s="19" t="n">
        <v>0.129523999217552</v>
      </c>
      <c r="D25" s="19" t="n">
        <v>81.0850710463185</v>
      </c>
      <c r="E25" s="19" t="n">
        <v>0.130427702640585</v>
      </c>
      <c r="F25" s="19" t="n">
        <v>0.893259634551902</v>
      </c>
      <c r="G25" s="19" t="n">
        <v>2219</v>
      </c>
      <c r="H25" s="20" t="n">
        <f aca="false">G25/O25</f>
        <v>0.409485144860675</v>
      </c>
      <c r="I25" s="21" t="n">
        <v>503</v>
      </c>
      <c r="J25" s="20" t="n">
        <f aca="false">I25/O25</f>
        <v>0.0928215537922126</v>
      </c>
      <c r="K25" s="21" t="n">
        <v>522</v>
      </c>
      <c r="L25" s="20" t="n">
        <f aca="false">K25/O25</f>
        <v>0.0963277357446023</v>
      </c>
      <c r="M25" s="21" t="n">
        <v>2175</v>
      </c>
      <c r="N25" s="20" t="n">
        <f aca="false">M25/O25</f>
        <v>0.40136556560251</v>
      </c>
      <c r="O25" s="21" t="n">
        <f aca="false">SUM(G25,I25,K25,M25)</f>
        <v>5419</v>
      </c>
      <c r="P25" s="21" t="n">
        <f aca="false">G25+I25</f>
        <v>2722</v>
      </c>
      <c r="Q25" s="21" t="n">
        <f aca="false">M25+K25</f>
        <v>2697</v>
      </c>
      <c r="R25" s="20" t="n">
        <f aca="false">Q25/O25</f>
        <v>0.497693301347112</v>
      </c>
      <c r="S25" s="20" t="n">
        <f aca="false">P25/O25</f>
        <v>0.502306698652888</v>
      </c>
      <c r="T25" s="20" t="n">
        <f aca="false">N25/R25</f>
        <v>0.806451612903226</v>
      </c>
      <c r="U25" s="20" t="n">
        <f aca="false">H25/S25</f>
        <v>0.815209404849375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2"/>
    <col collapsed="false" customWidth="true" hidden="false" outlineLevel="0" max="4" min="4" style="23" width="14.28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7.87"/>
    <col collapsed="false" customWidth="true" hidden="false" outlineLevel="0" max="8" min="8" style="23" width="9.26"/>
    <col collapsed="false" customWidth="true" hidden="false" outlineLevel="0" max="9" min="9" style="0" width="11.04"/>
    <col collapsed="false" customWidth="true" hidden="false" outlineLevel="0" max="10" min="10" style="23" width="10.41"/>
    <col collapsed="false" customWidth="true" hidden="false" outlineLevel="0" max="11" min="11" style="23" width="13.51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0.86</v>
      </c>
      <c r="D2" s="26" t="n">
        <v>97.84</v>
      </c>
      <c r="E2" s="3" t="n">
        <v>1226</v>
      </c>
      <c r="F2" s="3" t="n">
        <v>0</v>
      </c>
      <c r="G2" s="26" t="n">
        <f aca="false">(F2/M2)*100</f>
        <v>0</v>
      </c>
      <c r="H2" s="26" t="n">
        <f aca="false">(F2/E2)*100</f>
        <v>0</v>
      </c>
      <c r="I2" s="3" t="n">
        <v>0</v>
      </c>
      <c r="J2" s="26" t="n">
        <f aca="false">(I2/M2)*100</f>
        <v>0</v>
      </c>
      <c r="K2" s="26" t="n">
        <f aca="false">(I2/E2)*100</f>
        <v>0</v>
      </c>
      <c r="L2" s="3"/>
      <c r="M2" s="8" t="n">
        <v>31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388</v>
      </c>
      <c r="F3" s="18" t="n">
        <v>0</v>
      </c>
      <c r="G3" s="28" t="n">
        <f aca="false">(F3/M3)*100</f>
        <v>0</v>
      </c>
      <c r="H3" s="28" t="n">
        <f aca="false">(F3/E3)*100</f>
        <v>0</v>
      </c>
      <c r="I3" s="18" t="n">
        <v>0</v>
      </c>
      <c r="J3" s="28" t="n">
        <f aca="false">(I3/M3)*100</f>
        <v>0</v>
      </c>
      <c r="K3" s="28" t="n">
        <f aca="false">(I3/E3)*100</f>
        <v>0</v>
      </c>
      <c r="L3" s="18"/>
      <c r="M3" s="8" t="n">
        <v>31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97.28</v>
      </c>
      <c r="E4" s="3" t="n">
        <v>317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31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99.89</v>
      </c>
      <c r="E5" s="18" t="n">
        <v>82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18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31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635</v>
      </c>
      <c r="F6" s="3" t="n">
        <v>0</v>
      </c>
      <c r="G6" s="29" t="n">
        <f aca="false">(F6/M6)*100</f>
        <v>0</v>
      </c>
      <c r="H6" s="29" t="n">
        <f aca="false">(F6/E6)*100</f>
        <v>0</v>
      </c>
      <c r="I6" s="3" t="n">
        <v>0</v>
      </c>
      <c r="J6" s="29" t="n">
        <f aca="false">(I6/M6)*100</f>
        <v>0</v>
      </c>
      <c r="K6" s="29" t="n">
        <f aca="false">(I6/E6)*100</f>
        <v>0</v>
      </c>
      <c r="L6" s="3"/>
      <c r="M6" s="8" t="n">
        <v>31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99.07</v>
      </c>
      <c r="E7" s="18" t="n">
        <v>12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31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34.99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31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722</v>
      </c>
      <c r="F9" s="18" t="n">
        <v>0</v>
      </c>
      <c r="G9" s="28" t="n">
        <f aca="false">(F9/M9)*100</f>
        <v>0</v>
      </c>
      <c r="H9" s="28" t="n">
        <f aca="false">(F9/E9)*100</f>
        <v>0</v>
      </c>
      <c r="I9" s="18" t="n">
        <v>0</v>
      </c>
      <c r="J9" s="28" t="n">
        <f aca="false">(I9/M9)*100</f>
        <v>0</v>
      </c>
      <c r="K9" s="28" t="n">
        <f aca="false">(I9/E9)*100</f>
        <v>0</v>
      </c>
      <c r="L9" s="18"/>
      <c r="M9" s="8" t="n">
        <v>31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26.84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31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2.62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31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658</v>
      </c>
      <c r="F12" s="3" t="n">
        <v>0</v>
      </c>
      <c r="G12" s="29" t="n">
        <f aca="false">(F12/M12)*100</f>
        <v>0</v>
      </c>
      <c r="H12" s="29" t="n">
        <f aca="false">(F12/E12)*100</f>
        <v>0</v>
      </c>
      <c r="I12" s="3" t="n">
        <v>0</v>
      </c>
      <c r="J12" s="29" t="n">
        <f aca="false">(I12/M12)*100</f>
        <v>0</v>
      </c>
      <c r="K12" s="29" t="n">
        <f aca="false">(I12/E12)*100</f>
        <v>0</v>
      </c>
      <c r="L12" s="3"/>
      <c r="M12" s="8" t="n">
        <v>31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532</v>
      </c>
      <c r="F13" s="18" t="n">
        <v>0</v>
      </c>
      <c r="G13" s="28" t="n">
        <f aca="false">(F13/M13)*100</f>
        <v>0</v>
      </c>
      <c r="H13" s="28" t="n">
        <f aca="false">(F13/E13)*100</f>
        <v>0</v>
      </c>
      <c r="I13" s="18" t="n">
        <v>0</v>
      </c>
      <c r="J13" s="28" t="n">
        <f aca="false">(I13/M13)*100</f>
        <v>0</v>
      </c>
      <c r="K13" s="28" t="n">
        <f aca="false">(I13/E13)*100</f>
        <v>0</v>
      </c>
      <c r="L13" s="18"/>
      <c r="M13" s="8" t="n">
        <v>31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0.11</v>
      </c>
      <c r="D14" s="26" t="n">
        <v>92.13</v>
      </c>
      <c r="E14" s="3" t="n">
        <v>218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31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7.93</v>
      </c>
      <c r="D15" s="27" t="n">
        <v>99.58</v>
      </c>
      <c r="E15" s="18" t="n">
        <v>5159</v>
      </c>
      <c r="F15" s="18" t="n">
        <v>0</v>
      </c>
      <c r="G15" s="28" t="n">
        <f aca="false">(F15/M15)*100</f>
        <v>0</v>
      </c>
      <c r="H15" s="28" t="n">
        <f aca="false">(F15/E15)*100</f>
        <v>0</v>
      </c>
      <c r="I15" s="18" t="n">
        <v>0</v>
      </c>
      <c r="J15" s="28" t="n">
        <f aca="false">(I15/M15)*100</f>
        <v>0</v>
      </c>
      <c r="K15" s="28" t="n">
        <f aca="false">(I15/E15)*100</f>
        <v>0</v>
      </c>
      <c r="L15" s="18"/>
      <c r="M15" s="8" t="n">
        <v>31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0.73</v>
      </c>
      <c r="D16" s="26" t="n">
        <v>92.75</v>
      </c>
      <c r="E16" s="3" t="n">
        <v>129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" t="n">
        <v>0</v>
      </c>
      <c r="J16" s="29" t="n">
        <f aca="false">(I16/M16)*100</f>
        <v>0</v>
      </c>
      <c r="K16" s="29" t="n">
        <f aca="false">(I16/E16)*100</f>
        <v>0</v>
      </c>
      <c r="L16" s="3"/>
      <c r="M16" s="8" t="n">
        <v>31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0.46</v>
      </c>
      <c r="D17" s="27" t="n">
        <v>3.48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31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607</v>
      </c>
      <c r="F18" s="3" t="n">
        <v>0</v>
      </c>
      <c r="G18" s="29" t="n">
        <f aca="false">(F18/M18)*100</f>
        <v>0</v>
      </c>
      <c r="H18" s="29" t="n">
        <f aca="false">(F18/E18)*100</f>
        <v>0</v>
      </c>
      <c r="I18" s="3" t="n">
        <v>0</v>
      </c>
      <c r="J18" s="29" t="n">
        <f aca="false">(I18/M18)*100</f>
        <v>0</v>
      </c>
      <c r="K18" s="29" t="n">
        <f aca="false">(I18/E18)*100</f>
        <v>0</v>
      </c>
      <c r="L18" s="3"/>
      <c r="M18" s="8" t="n">
        <v>31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62.62</v>
      </c>
      <c r="E19" s="18" t="n">
        <v>2</v>
      </c>
      <c r="F19" s="18" t="n">
        <v>0</v>
      </c>
      <c r="G19" s="28" t="n">
        <f aca="false">(F19/M19)*100</f>
        <v>0</v>
      </c>
      <c r="H19" s="28" t="n">
        <f aca="false">(F19/E19)*100</f>
        <v>0</v>
      </c>
      <c r="I19" s="18" t="n">
        <v>0</v>
      </c>
      <c r="J19" s="28" t="n">
        <f aca="false">(I19/M19)*100</f>
        <v>0</v>
      </c>
      <c r="K19" s="28" t="n">
        <f aca="false">(I19/E19)*100</f>
        <v>0</v>
      </c>
      <c r="L19" s="18"/>
      <c r="M19" s="8" t="n">
        <v>31</v>
      </c>
    </row>
    <row r="24" customFormat="false" ht="12.8" hidden="false" customHeight="false" outlineLevel="0" collapsed="false">
      <c r="A24" s="0" t="s">
        <v>80</v>
      </c>
      <c r="B24" s="0" t="n">
        <v>31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0.97</v>
      </c>
      <c r="D2" s="26" t="n">
        <v>97.84</v>
      </c>
      <c r="E2" s="3" t="n">
        <v>463</v>
      </c>
      <c r="F2" s="3" t="n">
        <v>13</v>
      </c>
      <c r="G2" s="26" t="n">
        <f aca="false">(F2/M2)*100</f>
        <v>40.625</v>
      </c>
      <c r="H2" s="26" t="n">
        <f aca="false">(F2/E2)*100</f>
        <v>2.80777537796976</v>
      </c>
      <c r="I2" s="30" t="n">
        <v>15</v>
      </c>
      <c r="J2" s="26" t="n">
        <f aca="false">(I2/M2)*100</f>
        <v>46.875</v>
      </c>
      <c r="K2" s="26" t="n">
        <f aca="false">(I2/E2)*100</f>
        <v>3.23974082073434</v>
      </c>
      <c r="L2" s="3"/>
      <c r="M2" s="8" t="n">
        <v>32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416</v>
      </c>
      <c r="F3" s="18" t="n">
        <v>9</v>
      </c>
      <c r="G3" s="28" t="n">
        <f aca="false">(F3/M3)*100</f>
        <v>28.125</v>
      </c>
      <c r="H3" s="28" t="n">
        <f aca="false">(F3/E3)*100</f>
        <v>2.16346153846154</v>
      </c>
      <c r="I3" s="18" t="n">
        <v>9</v>
      </c>
      <c r="J3" s="28" t="n">
        <f aca="false">(I3/M3)*100</f>
        <v>28.125</v>
      </c>
      <c r="K3" s="28" t="n">
        <f aca="false">(I3/E3)*100</f>
        <v>2.16346153846154</v>
      </c>
      <c r="L3" s="18"/>
      <c r="M3" s="8" t="n">
        <v>32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97.28</v>
      </c>
      <c r="E4" s="3" t="n">
        <v>22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32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99.87</v>
      </c>
      <c r="E5" s="18" t="n">
        <v>71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18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32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861</v>
      </c>
      <c r="F6" s="3" t="n">
        <v>7</v>
      </c>
      <c r="G6" s="29" t="n">
        <f aca="false">(F6/M6)*100</f>
        <v>21.875</v>
      </c>
      <c r="H6" s="29" t="n">
        <f aca="false">(F6/E6)*100</f>
        <v>0.813008130081301</v>
      </c>
      <c r="I6" s="3" t="n">
        <v>16</v>
      </c>
      <c r="J6" s="29" t="n">
        <f aca="false">(I6/M6)*100</f>
        <v>50</v>
      </c>
      <c r="K6" s="29" t="n">
        <f aca="false">(I6/E6)*100</f>
        <v>1.85830429732869</v>
      </c>
      <c r="L6" s="3"/>
      <c r="M6" s="8" t="n">
        <v>32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99.81</v>
      </c>
      <c r="E7" s="18" t="n">
        <v>16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32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61.71</v>
      </c>
      <c r="E8" s="3" t="n">
        <v>22</v>
      </c>
      <c r="F8" s="3" t="n">
        <v>0</v>
      </c>
      <c r="G8" s="29" t="n">
        <f aca="false">(F8/M8)*100</f>
        <v>0</v>
      </c>
      <c r="H8" s="29" t="n">
        <f aca="false">(F8/E8)*100</f>
        <v>0</v>
      </c>
      <c r="I8" s="3" t="n">
        <v>0</v>
      </c>
      <c r="J8" s="29" t="n">
        <f aca="false">(I8/M8)*100</f>
        <v>0</v>
      </c>
      <c r="K8" s="29" t="n">
        <f aca="false">(I8/E8)*100</f>
        <v>0</v>
      </c>
      <c r="L8" s="3"/>
      <c r="M8" s="8" t="n">
        <v>32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0.76</v>
      </c>
      <c r="D9" s="27" t="n">
        <v>99.84</v>
      </c>
      <c r="E9" s="18" t="n">
        <v>944</v>
      </c>
      <c r="F9" s="18" t="n">
        <v>12</v>
      </c>
      <c r="G9" s="28" t="n">
        <f aca="false">(F9/M9)*100</f>
        <v>37.5</v>
      </c>
      <c r="H9" s="28" t="n">
        <f aca="false">(F9/E9)*100</f>
        <v>1.27118644067797</v>
      </c>
      <c r="I9" s="18" t="n">
        <v>22</v>
      </c>
      <c r="J9" s="28" t="n">
        <f aca="false">(I9/M9)*100</f>
        <v>68.75</v>
      </c>
      <c r="K9" s="28" t="n">
        <f aca="false">(I9/E9)*100</f>
        <v>2.33050847457627</v>
      </c>
      <c r="L9" s="18"/>
      <c r="M9" s="8" t="n">
        <v>32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0.65</v>
      </c>
      <c r="D10" s="26" t="n">
        <v>26.79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32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76.59</v>
      </c>
      <c r="E11" s="18" t="n">
        <v>46</v>
      </c>
      <c r="F11" s="18" t="n">
        <v>3</v>
      </c>
      <c r="G11" s="28" t="n">
        <f aca="false">(F11/M11)*100</f>
        <v>9.375</v>
      </c>
      <c r="H11" s="28" t="n">
        <f aca="false">(F11/E11)*100</f>
        <v>6.52173913043478</v>
      </c>
      <c r="I11" s="18" t="n">
        <v>4</v>
      </c>
      <c r="J11" s="28" t="n">
        <f aca="false">(I11/M11)*100</f>
        <v>12.5</v>
      </c>
      <c r="K11" s="28" t="n">
        <f aca="false">(I11/E11)*100</f>
        <v>8.69565217391304</v>
      </c>
      <c r="L11" s="18"/>
      <c r="M11" s="8" t="n">
        <v>32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910</v>
      </c>
      <c r="F12" s="3" t="n">
        <v>7</v>
      </c>
      <c r="G12" s="29" t="n">
        <f aca="false">(F12/M12)*100</f>
        <v>21.875</v>
      </c>
      <c r="H12" s="29" t="n">
        <f aca="false">(F12/E12)*100</f>
        <v>0.769230769230769</v>
      </c>
      <c r="I12" s="3" t="n">
        <v>17</v>
      </c>
      <c r="J12" s="29" t="n">
        <f aca="false">(I12/M12)*100</f>
        <v>53.125</v>
      </c>
      <c r="K12" s="29" t="n">
        <f aca="false">(I12/E12)*100</f>
        <v>1.86813186813187</v>
      </c>
      <c r="L12" s="3"/>
      <c r="M12" s="8" t="n">
        <v>32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827</v>
      </c>
      <c r="F13" s="18" t="n">
        <v>7</v>
      </c>
      <c r="G13" s="28" t="n">
        <f aca="false">(F13/M13)*100</f>
        <v>21.875</v>
      </c>
      <c r="H13" s="28" t="n">
        <f aca="false">(F13/E13)*100</f>
        <v>0.846432889963724</v>
      </c>
      <c r="I13" s="18" t="n">
        <v>16</v>
      </c>
      <c r="J13" s="28" t="n">
        <f aca="false">(I13/M13)*100</f>
        <v>50</v>
      </c>
      <c r="K13" s="28" t="n">
        <f aca="false">(I13/E13)*100</f>
        <v>1.93470374848851</v>
      </c>
      <c r="L13" s="18"/>
      <c r="M13" s="8" t="n">
        <v>32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0.06</v>
      </c>
      <c r="D14" s="26" t="n">
        <v>99.98</v>
      </c>
      <c r="E14" s="3" t="n">
        <v>290</v>
      </c>
      <c r="F14" s="3" t="n">
        <v>1</v>
      </c>
      <c r="G14" s="29" t="n">
        <f aca="false">(F14/M14)*100</f>
        <v>3.125</v>
      </c>
      <c r="H14" s="29" t="n">
        <f aca="false">(F14/E14)*100</f>
        <v>0.344827586206897</v>
      </c>
      <c r="I14" s="3" t="n">
        <v>5</v>
      </c>
      <c r="J14" s="29" t="n">
        <f aca="false">(I14/M14)*100</f>
        <v>15.625</v>
      </c>
      <c r="K14" s="29" t="n">
        <f aca="false">(I14/E14)*100</f>
        <v>1.72413793103448</v>
      </c>
      <c r="L14" s="3"/>
      <c r="M14" s="8" t="n">
        <v>32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63.54</v>
      </c>
      <c r="D15" s="27" t="n">
        <v>99.58</v>
      </c>
      <c r="E15" s="18" t="n">
        <v>5789</v>
      </c>
      <c r="F15" s="18" t="n">
        <v>50</v>
      </c>
      <c r="G15" s="28" t="n">
        <f aca="false">(F15/M15)*100</f>
        <v>156.25</v>
      </c>
      <c r="H15" s="28" t="n">
        <f aca="false">(F15/E15)*100</f>
        <v>0.863707030575229</v>
      </c>
      <c r="I15" s="18" t="n">
        <v>63</v>
      </c>
      <c r="J15" s="28" t="n">
        <f aca="false">(I15/M15)*100</f>
        <v>196.875</v>
      </c>
      <c r="K15" s="28" t="n">
        <f aca="false">(I15/E15)*100</f>
        <v>1.08827085852479</v>
      </c>
      <c r="L15" s="18"/>
      <c r="M15" s="8" t="n">
        <v>32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94.83</v>
      </c>
      <c r="E16" s="3" t="n">
        <v>102</v>
      </c>
      <c r="F16" s="3" t="n">
        <v>1</v>
      </c>
      <c r="G16" s="29" t="n">
        <f aca="false">(F16/M16)*100</f>
        <v>3.125</v>
      </c>
      <c r="H16" s="29" t="n">
        <f aca="false">(F16/E16)*100</f>
        <v>0.980392156862745</v>
      </c>
      <c r="I16" s="3" t="n">
        <v>1</v>
      </c>
      <c r="J16" s="29" t="n">
        <f aca="false">(I16/M16)*100</f>
        <v>3.125</v>
      </c>
      <c r="K16" s="29" t="n">
        <f aca="false">(I16/E16)*100</f>
        <v>0.980392156862745</v>
      </c>
      <c r="L16" s="3"/>
      <c r="M16" s="8" t="n">
        <v>32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0.49</v>
      </c>
      <c r="D17" s="27" t="n">
        <v>1.3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32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916</v>
      </c>
      <c r="F18" s="3" t="n">
        <v>11</v>
      </c>
      <c r="G18" s="29" t="n">
        <f aca="false">(F18/M18)*100</f>
        <v>34.375</v>
      </c>
      <c r="H18" s="29" t="n">
        <f aca="false">(F18/E18)*100</f>
        <v>1.20087336244541</v>
      </c>
      <c r="I18" s="3" t="n">
        <v>21</v>
      </c>
      <c r="J18" s="29" t="n">
        <f aca="false">(I18/M18)*100</f>
        <v>65.625</v>
      </c>
      <c r="K18" s="29" t="n">
        <f aca="false">(I18/E18)*100</f>
        <v>2.29257641921397</v>
      </c>
      <c r="L18" s="3"/>
      <c r="M18" s="8" t="n">
        <v>32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1.32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32</v>
      </c>
    </row>
    <row r="23" customFormat="false" ht="12.8" hidden="false" customHeight="false" outlineLevel="0" collapsed="false">
      <c r="A23" s="0" t="s">
        <v>80</v>
      </c>
      <c r="B23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0.66</v>
      </c>
      <c r="D2" s="26" t="n">
        <v>97.84</v>
      </c>
      <c r="E2" s="3" t="n">
        <v>765</v>
      </c>
      <c r="F2" s="3" t="n">
        <v>37</v>
      </c>
      <c r="G2" s="26" t="n">
        <f aca="false">(F2/M2)*100</f>
        <v>102.777777777778</v>
      </c>
      <c r="H2" s="26" t="n">
        <f aca="false">(F2/E2)*100</f>
        <v>4.83660130718954</v>
      </c>
      <c r="I2" s="30" t="n">
        <v>29</v>
      </c>
      <c r="J2" s="26" t="n">
        <f aca="false">(I2/M2)*100</f>
        <v>80.5555555555556</v>
      </c>
      <c r="K2" s="26" t="n">
        <f aca="false">(I2/E2)*100</f>
        <v>3.79084967320261</v>
      </c>
      <c r="L2" s="3"/>
      <c r="M2" s="8" t="n">
        <v>36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99.58</v>
      </c>
      <c r="E3" s="18" t="n">
        <v>767</v>
      </c>
      <c r="F3" s="18" t="n">
        <v>30</v>
      </c>
      <c r="G3" s="28" t="n">
        <f aca="false">(F3/M3)*100</f>
        <v>83.3333333333333</v>
      </c>
      <c r="H3" s="28" t="n">
        <f aca="false">(F3/E3)*100</f>
        <v>3.91134289439374</v>
      </c>
      <c r="I3" s="18" t="n">
        <v>21</v>
      </c>
      <c r="J3" s="28" t="n">
        <f aca="false">(I3/M3)*100</f>
        <v>58.3333333333333</v>
      </c>
      <c r="K3" s="28" t="n">
        <f aca="false">(I3/E3)*100</f>
        <v>2.73794002607562</v>
      </c>
      <c r="L3" s="18"/>
      <c r="M3" s="8" t="n">
        <v>36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98.18</v>
      </c>
      <c r="E4" s="3" t="n">
        <v>2103</v>
      </c>
      <c r="F4" s="3" t="n">
        <v>42</v>
      </c>
      <c r="G4" s="29" t="n">
        <f aca="false">(F4/M4)*100</f>
        <v>116.666666666667</v>
      </c>
      <c r="H4" s="29" t="n">
        <f aca="false">(F4/E4)*100</f>
        <v>1.99714693295292</v>
      </c>
      <c r="I4" s="3" t="n">
        <v>34</v>
      </c>
      <c r="J4" s="29" t="n">
        <f aca="false">(I4/M4)*100</f>
        <v>94.4444444444444</v>
      </c>
      <c r="K4" s="29" t="n">
        <f aca="false">(I4/E4)*100</f>
        <v>1.61673799334284</v>
      </c>
      <c r="L4" s="3"/>
      <c r="M4" s="8" t="n">
        <v>36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99.86</v>
      </c>
      <c r="E5" s="18" t="n">
        <v>519</v>
      </c>
      <c r="F5" s="18" t="n">
        <v>23</v>
      </c>
      <c r="G5" s="28" t="n">
        <f aca="false">(F5/M5)*100</f>
        <v>63.8888888888889</v>
      </c>
      <c r="H5" s="28" t="n">
        <f aca="false">(F5/E5)*100</f>
        <v>4.43159922928709</v>
      </c>
      <c r="I5" s="18" t="n">
        <v>19</v>
      </c>
      <c r="J5" s="28" t="n">
        <f aca="false">(I5/M5)*100</f>
        <v>52.7777777777778</v>
      </c>
      <c r="K5" s="28" t="n">
        <f aca="false">(I5/E5)*100</f>
        <v>3.66088631984586</v>
      </c>
      <c r="L5" s="18"/>
      <c r="M5" s="8" t="n">
        <v>36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2952</v>
      </c>
      <c r="F6" s="3" t="n">
        <v>48</v>
      </c>
      <c r="G6" s="29" t="n">
        <f aca="false">(F6/M6)*100</f>
        <v>133.333333333333</v>
      </c>
      <c r="H6" s="29" t="n">
        <f aca="false">(F6/E6)*100</f>
        <v>1.6260162601626</v>
      </c>
      <c r="I6" s="3" t="n">
        <v>47</v>
      </c>
      <c r="J6" s="29" t="n">
        <f aca="false">(I6/M6)*100</f>
        <v>130.555555555556</v>
      </c>
      <c r="K6" s="29" t="n">
        <f aca="false">(I6/E6)*100</f>
        <v>1.59214092140921</v>
      </c>
      <c r="L6" s="3"/>
      <c r="M6" s="8" t="n">
        <v>36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100</v>
      </c>
      <c r="E7" s="18" t="n">
        <v>1266</v>
      </c>
      <c r="F7" s="18" t="n">
        <v>29</v>
      </c>
      <c r="G7" s="28" t="n">
        <f aca="false">(F7/M7)*100</f>
        <v>80.5555555555556</v>
      </c>
      <c r="H7" s="28" t="n">
        <f aca="false">(F7/E7)*100</f>
        <v>2.29067930489731</v>
      </c>
      <c r="I7" s="18" t="n">
        <v>24</v>
      </c>
      <c r="J7" s="28" t="n">
        <f aca="false">(I7/M7)*100</f>
        <v>66.6666666666667</v>
      </c>
      <c r="K7" s="28" t="n">
        <f aca="false">(I7/E7)*100</f>
        <v>1.8957345971564</v>
      </c>
      <c r="L7" s="18"/>
      <c r="M7" s="8" t="n">
        <v>36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87.85</v>
      </c>
      <c r="E8" s="3" t="n">
        <v>449</v>
      </c>
      <c r="F8" s="3" t="n">
        <v>14</v>
      </c>
      <c r="G8" s="29" t="n">
        <f aca="false">(F8/M8)*100</f>
        <v>38.8888888888889</v>
      </c>
      <c r="H8" s="29" t="n">
        <f aca="false">(F8/E8)*100</f>
        <v>3.11804008908686</v>
      </c>
      <c r="I8" s="3" t="n">
        <v>11</v>
      </c>
      <c r="J8" s="29" t="n">
        <f aca="false">(I8/M8)*100</f>
        <v>30.5555555555556</v>
      </c>
      <c r="K8" s="29" t="n">
        <f aca="false">(I8/E8)*100</f>
        <v>2.44988864142539</v>
      </c>
      <c r="L8" s="3"/>
      <c r="M8" s="8" t="n">
        <v>36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2952</v>
      </c>
      <c r="F9" s="18" t="n">
        <v>48</v>
      </c>
      <c r="G9" s="28" t="n">
        <f aca="false">(F9/M9)*100</f>
        <v>133.333333333333</v>
      </c>
      <c r="H9" s="28" t="n">
        <f aca="false">(F9/E9)*100</f>
        <v>1.6260162601626</v>
      </c>
      <c r="I9" s="18" t="n">
        <v>47</v>
      </c>
      <c r="J9" s="28" t="n">
        <f aca="false">(I9/M9)*100</f>
        <v>130.555555555556</v>
      </c>
      <c r="K9" s="28" t="n">
        <f aca="false">(I9/E9)*100</f>
        <v>1.59214092140921</v>
      </c>
      <c r="L9" s="18"/>
      <c r="M9" s="8" t="n">
        <v>36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94.37</v>
      </c>
      <c r="E10" s="3" t="n">
        <v>642</v>
      </c>
      <c r="F10" s="3" t="n">
        <v>15</v>
      </c>
      <c r="G10" s="29" t="n">
        <f aca="false">(F10/M10)*100</f>
        <v>41.6666666666667</v>
      </c>
      <c r="H10" s="29" t="n">
        <f aca="false">(F10/E10)*100</f>
        <v>2.33644859813084</v>
      </c>
      <c r="I10" s="3" t="n">
        <v>14</v>
      </c>
      <c r="J10" s="29" t="n">
        <f aca="false">(I10/M10)*100</f>
        <v>38.8888888888889</v>
      </c>
      <c r="K10" s="29" t="n">
        <f aca="false">(I10/E10)*100</f>
        <v>2.18068535825545</v>
      </c>
      <c r="L10" s="3"/>
      <c r="M10" s="8" t="n">
        <v>36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90.67</v>
      </c>
      <c r="E11" s="18" t="n">
        <v>115</v>
      </c>
      <c r="F11" s="18" t="n">
        <v>8</v>
      </c>
      <c r="G11" s="28" t="n">
        <f aca="false">(F11/M11)*100</f>
        <v>22.2222222222222</v>
      </c>
      <c r="H11" s="28" t="n">
        <f aca="false">(F11/E11)*100</f>
        <v>6.95652173913043</v>
      </c>
      <c r="I11" s="18" t="n">
        <v>4</v>
      </c>
      <c r="J11" s="28" t="n">
        <f aca="false">(I11/M11)*100</f>
        <v>11.1111111111111</v>
      </c>
      <c r="K11" s="28" t="n">
        <f aca="false">(I11/E11)*100</f>
        <v>3.47826086956522</v>
      </c>
      <c r="L11" s="18"/>
      <c r="M11" s="8" t="n">
        <v>36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2952</v>
      </c>
      <c r="F12" s="3" t="n">
        <v>48</v>
      </c>
      <c r="G12" s="29" t="n">
        <f aca="false">(F12/M12)*100</f>
        <v>133.333333333333</v>
      </c>
      <c r="H12" s="29" t="n">
        <f aca="false">(F12/E12)*100</f>
        <v>1.6260162601626</v>
      </c>
      <c r="I12" s="3" t="n">
        <v>47</v>
      </c>
      <c r="J12" s="29" t="n">
        <f aca="false">(I12/M12)*100</f>
        <v>130.555555555556</v>
      </c>
      <c r="K12" s="29" t="n">
        <f aca="false">(I12/E12)*100</f>
        <v>1.59214092140921</v>
      </c>
      <c r="L12" s="3"/>
      <c r="M12" s="8" t="n">
        <v>36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93.69</v>
      </c>
      <c r="E13" s="18" t="n">
        <v>2943</v>
      </c>
      <c r="F13" s="18" t="n">
        <v>48</v>
      </c>
      <c r="G13" s="28" t="n">
        <f aca="false">(F13/M13)*100</f>
        <v>133.333333333333</v>
      </c>
      <c r="H13" s="28" t="n">
        <f aca="false">(F13/E13)*100</f>
        <v>1.63098878695209</v>
      </c>
      <c r="I13" s="18" t="n">
        <v>47</v>
      </c>
      <c r="J13" s="28" t="n">
        <f aca="false">(I13/M13)*100</f>
        <v>130.555555555556</v>
      </c>
      <c r="K13" s="28" t="n">
        <f aca="false">(I13/E13)*100</f>
        <v>1.59700985389059</v>
      </c>
      <c r="L13" s="18"/>
      <c r="M13" s="8" t="n">
        <v>36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</v>
      </c>
      <c r="D14" s="26" t="n">
        <v>99.98</v>
      </c>
      <c r="E14" s="3" t="n">
        <v>233</v>
      </c>
      <c r="F14" s="3" t="n">
        <v>19</v>
      </c>
      <c r="G14" s="29" t="n">
        <f aca="false">(F14/M14)*100</f>
        <v>52.7777777777778</v>
      </c>
      <c r="H14" s="29" t="n">
        <f aca="false">(F14/E14)*100</f>
        <v>8.15450643776824</v>
      </c>
      <c r="I14" s="3" t="n">
        <v>14</v>
      </c>
      <c r="J14" s="29" t="n">
        <f aca="false">(I14/M14)*100</f>
        <v>38.8888888888889</v>
      </c>
      <c r="K14" s="29" t="n">
        <f aca="false">(I14/E14)*100</f>
        <v>6.00858369098712</v>
      </c>
      <c r="L14" s="3"/>
      <c r="M14" s="8" t="n">
        <v>36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43.33</v>
      </c>
      <c r="D15" s="27" t="n">
        <v>99.58</v>
      </c>
      <c r="E15" s="18" t="n">
        <v>5775</v>
      </c>
      <c r="F15" s="18" t="n">
        <v>81</v>
      </c>
      <c r="G15" s="28" t="n">
        <f aca="false">(F15/M15)*100</f>
        <v>225</v>
      </c>
      <c r="H15" s="28" t="n">
        <f aca="false">(F15/E15)*100</f>
        <v>1.4025974025974</v>
      </c>
      <c r="I15" s="18" t="n">
        <v>76</v>
      </c>
      <c r="J15" s="28" t="n">
        <f aca="false">(I15/M15)*100</f>
        <v>211.111111111111</v>
      </c>
      <c r="K15" s="28" t="n">
        <f aca="false">(I15/E15)*100</f>
        <v>1.31601731601732</v>
      </c>
      <c r="L15" s="18"/>
      <c r="M15" s="8" t="n">
        <v>36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99.31</v>
      </c>
      <c r="E16" s="3" t="n">
        <v>581</v>
      </c>
      <c r="F16" s="3" t="n">
        <v>18</v>
      </c>
      <c r="G16" s="29" t="n">
        <f aca="false">(F16/M16)*100</f>
        <v>50</v>
      </c>
      <c r="H16" s="29" t="n">
        <f aca="false">(F16/E16)*100</f>
        <v>3.09810671256454</v>
      </c>
      <c r="I16" s="3" t="n">
        <v>17</v>
      </c>
      <c r="J16" s="29" t="n">
        <f aca="false">(I16/M16)*100</f>
        <v>47.2222222222222</v>
      </c>
      <c r="K16" s="29" t="n">
        <f aca="false">(I16/E16)*100</f>
        <v>2.92598967297762</v>
      </c>
      <c r="L16" s="3"/>
      <c r="M16" s="8" t="n">
        <v>36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0.26</v>
      </c>
      <c r="D17" s="27" t="n">
        <v>99.89</v>
      </c>
      <c r="E17" s="18" t="n">
        <v>466</v>
      </c>
      <c r="F17" s="18" t="n">
        <v>14</v>
      </c>
      <c r="G17" s="28" t="n">
        <f aca="false">(F17/M17)*100</f>
        <v>38.8888888888889</v>
      </c>
      <c r="H17" s="28" t="n">
        <f aca="false">(F17/E17)*100</f>
        <v>3.00429184549356</v>
      </c>
      <c r="I17" s="18" t="n">
        <v>11</v>
      </c>
      <c r="J17" s="28" t="n">
        <f aca="false">(I17/M17)*100</f>
        <v>30.5555555555556</v>
      </c>
      <c r="K17" s="28" t="n">
        <f aca="false">(I17/E17)*100</f>
        <v>2.36051502145923</v>
      </c>
      <c r="L17" s="18"/>
      <c r="M17" s="8" t="n">
        <v>36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2327</v>
      </c>
      <c r="F18" s="3" t="n">
        <v>35</v>
      </c>
      <c r="G18" s="29" t="n">
        <f aca="false">(F18/M18)*100</f>
        <v>97.2222222222222</v>
      </c>
      <c r="H18" s="29" t="n">
        <f aca="false">(F18/E18)*100</f>
        <v>1.5040825096691</v>
      </c>
      <c r="I18" s="3" t="n">
        <v>30</v>
      </c>
      <c r="J18" s="29" t="n">
        <f aca="false">(I18/M18)*100</f>
        <v>83.3333333333333</v>
      </c>
      <c r="K18" s="29" t="n">
        <f aca="false">(I18/E18)*100</f>
        <v>1.28921357971637</v>
      </c>
      <c r="L18" s="3"/>
      <c r="M18" s="8" t="n">
        <v>36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99.84</v>
      </c>
      <c r="E19" s="18" t="n">
        <v>487</v>
      </c>
      <c r="F19" s="18" t="n">
        <v>14</v>
      </c>
      <c r="G19" s="28" t="n">
        <f aca="false">(F19/M19)*100</f>
        <v>38.8888888888889</v>
      </c>
      <c r="H19" s="28" t="n">
        <f aca="false">(F19/E19)*100</f>
        <v>2.87474332648871</v>
      </c>
      <c r="I19" s="18" t="n">
        <v>11</v>
      </c>
      <c r="J19" s="28" t="n">
        <f aca="false">(I19/M19)*100</f>
        <v>30.5555555555556</v>
      </c>
      <c r="K19" s="28" t="n">
        <f aca="false">(I19/E19)*100</f>
        <v>2.25872689938398</v>
      </c>
      <c r="L19" s="18"/>
      <c r="M19" s="8" t="n">
        <v>36</v>
      </c>
    </row>
    <row r="24" customFormat="false" ht="12.8" hidden="false" customHeight="false" outlineLevel="0" collapsed="false">
      <c r="A24" s="0" t="s">
        <v>80</v>
      </c>
      <c r="B24" s="0" t="n">
        <v>36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0.98</v>
      </c>
      <c r="D2" s="26" t="n">
        <v>97.84</v>
      </c>
      <c r="E2" s="3" t="n">
        <v>388</v>
      </c>
      <c r="F2" s="3" t="n">
        <v>0</v>
      </c>
      <c r="G2" s="26" t="n">
        <f aca="false">(F2/M2)*100</f>
        <v>0</v>
      </c>
      <c r="H2" s="26" t="n">
        <f aca="false">(F2/E2)*100</f>
        <v>0</v>
      </c>
      <c r="I2" s="30" t="n">
        <v>0</v>
      </c>
      <c r="J2" s="26" t="n">
        <f aca="false">(I2/M2)*100</f>
        <v>0</v>
      </c>
      <c r="K2" s="26" t="n">
        <f aca="false">(I2/E2)*100</f>
        <v>0</v>
      </c>
      <c r="L2" s="3"/>
      <c r="M2" s="8" t="n">
        <v>36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99.35</v>
      </c>
      <c r="E3" s="18" t="n">
        <v>457</v>
      </c>
      <c r="F3" s="18" t="n">
        <v>0</v>
      </c>
      <c r="G3" s="28" t="n">
        <f aca="false">(F3/M3)*100</f>
        <v>0</v>
      </c>
      <c r="H3" s="28" t="n">
        <f aca="false">(F3/E3)*100</f>
        <v>0</v>
      </c>
      <c r="I3" s="31" t="n">
        <v>0</v>
      </c>
      <c r="J3" s="28" t="n">
        <f aca="false">(I3/M3)*100</f>
        <v>0</v>
      </c>
      <c r="K3" s="28" t="n">
        <f aca="false">(I3/E3)*100</f>
        <v>0</v>
      </c>
      <c r="L3" s="18"/>
      <c r="M3" s="8" t="n">
        <v>36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97.21</v>
      </c>
      <c r="E4" s="3" t="n">
        <v>32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0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36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99.91</v>
      </c>
      <c r="E5" s="18" t="n">
        <v>105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31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36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46.45</v>
      </c>
      <c r="E6" s="3" t="n">
        <v>0</v>
      </c>
      <c r="F6" s="3" t="n">
        <v>0</v>
      </c>
      <c r="G6" s="29" t="n">
        <f aca="false">(F6/M6)*100</f>
        <v>0</v>
      </c>
      <c r="H6" s="29" t="e">
        <f aca="false">(F6/E6)*100</f>
        <v>#DIV/0!</v>
      </c>
      <c r="I6" s="30" t="n">
        <v>0</v>
      </c>
      <c r="J6" s="29" t="n">
        <f aca="false">(I6/M6)*100</f>
        <v>0</v>
      </c>
      <c r="K6" s="29" t="e">
        <f aca="false">(I6/E6)*100</f>
        <v>#DIV/0!</v>
      </c>
      <c r="L6" s="3"/>
      <c r="M6" s="8" t="n">
        <v>36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0.52</v>
      </c>
      <c r="D7" s="27" t="n">
        <v>99.55</v>
      </c>
      <c r="E7" s="18" t="n">
        <v>5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31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36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2.71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0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36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11.64</v>
      </c>
      <c r="E9" s="18" t="n">
        <v>0</v>
      </c>
      <c r="F9" s="18" t="n">
        <v>0</v>
      </c>
      <c r="G9" s="28" t="n">
        <f aca="false">(F9/M9)*100</f>
        <v>0</v>
      </c>
      <c r="H9" s="28" t="e">
        <f aca="false">(F9/E9)*100</f>
        <v>#DIV/0!</v>
      </c>
      <c r="I9" s="31" t="n">
        <v>0</v>
      </c>
      <c r="J9" s="28" t="n">
        <f aca="false">(I9/M9)*100</f>
        <v>0</v>
      </c>
      <c r="K9" s="28" t="e">
        <f aca="false">(I9/E9)*100</f>
        <v>#DIV/0!</v>
      </c>
      <c r="L9" s="18"/>
      <c r="M9" s="8" t="n">
        <v>36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0.37</v>
      </c>
      <c r="D10" s="26" t="n">
        <v>1.18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0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36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2.5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31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36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0.7</v>
      </c>
      <c r="E12" s="3" t="n">
        <v>0</v>
      </c>
      <c r="F12" s="3" t="n">
        <v>0</v>
      </c>
      <c r="G12" s="29" t="n">
        <f aca="false">(F12/M12)*100</f>
        <v>0</v>
      </c>
      <c r="H12" s="29" t="e">
        <f aca="false">(F12/E12)*100</f>
        <v>#DIV/0!</v>
      </c>
      <c r="I12" s="30" t="n">
        <v>0</v>
      </c>
      <c r="J12" s="29" t="n">
        <f aca="false">(I12/M12)*100</f>
        <v>0</v>
      </c>
      <c r="K12" s="29" t="e">
        <f aca="false">(I12/E12)*100</f>
        <v>#DIV/0!</v>
      </c>
      <c r="L12" s="3"/>
      <c r="M12" s="8" t="n">
        <v>36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0.19</v>
      </c>
      <c r="E13" s="18" t="n">
        <v>0</v>
      </c>
      <c r="F13" s="18" t="n">
        <v>0</v>
      </c>
      <c r="G13" s="28" t="n">
        <f aca="false">(F13/M13)*100</f>
        <v>0</v>
      </c>
      <c r="H13" s="28" t="e">
        <f aca="false">(F13/E13)*100</f>
        <v>#DIV/0!</v>
      </c>
      <c r="I13" s="31" t="n">
        <v>0</v>
      </c>
      <c r="J13" s="28" t="n">
        <f aca="false">(I13/M13)*100</f>
        <v>0</v>
      </c>
      <c r="K13" s="28" t="e">
        <f aca="false">(I13/E13)*100</f>
        <v>#DIV/0!</v>
      </c>
      <c r="L13" s="18"/>
      <c r="M13" s="8" t="n">
        <v>36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0.09</v>
      </c>
      <c r="D14" s="26" t="n">
        <v>91.97</v>
      </c>
      <c r="E14" s="3" t="n">
        <v>249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0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36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57</v>
      </c>
      <c r="D15" s="27" t="n">
        <v>99.54</v>
      </c>
      <c r="E15" s="18" t="n">
        <v>5789</v>
      </c>
      <c r="F15" s="18" t="n">
        <v>0</v>
      </c>
      <c r="G15" s="28" t="n">
        <f aca="false">(F15/M15)*100</f>
        <v>0</v>
      </c>
      <c r="H15" s="28" t="n">
        <f aca="false">(F15/E15)*100</f>
        <v>0</v>
      </c>
      <c r="I15" s="31" t="n">
        <v>0</v>
      </c>
      <c r="J15" s="28" t="n">
        <f aca="false">(I15/M15)*100</f>
        <v>0</v>
      </c>
      <c r="K15" s="28" t="n">
        <f aca="false">(I15/E15)*100</f>
        <v>0</v>
      </c>
      <c r="L15" s="18"/>
      <c r="M15" s="8" t="n">
        <v>36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94.52</v>
      </c>
      <c r="E16" s="3" t="n">
        <v>187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0" t="n">
        <v>0</v>
      </c>
      <c r="J16" s="29" t="n">
        <f aca="false">(I16/M16)*100</f>
        <v>0</v>
      </c>
      <c r="K16" s="29" t="n">
        <f aca="false">(I16/E16)*100</f>
        <v>0</v>
      </c>
      <c r="L16" s="3"/>
      <c r="M16" s="8" t="n">
        <v>36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0.48</v>
      </c>
      <c r="D17" s="27" t="n">
        <v>3.82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31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36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15.69</v>
      </c>
      <c r="E18" s="3" t="n">
        <v>0</v>
      </c>
      <c r="F18" s="3" t="n">
        <v>0</v>
      </c>
      <c r="G18" s="29" t="n">
        <f aca="false">(F18/M18)*100</f>
        <v>0</v>
      </c>
      <c r="H18" s="29" t="e">
        <f aca="false">(F18/E18)*100</f>
        <v>#DIV/0!</v>
      </c>
      <c r="I18" s="30" t="n">
        <v>0</v>
      </c>
      <c r="J18" s="29" t="n">
        <f aca="false">(I18/M18)*100</f>
        <v>0</v>
      </c>
      <c r="K18" s="29" t="e">
        <f aca="false">(I18/E18)*100</f>
        <v>#DIV/0!</v>
      </c>
      <c r="L18" s="3"/>
      <c r="M18" s="8" t="n">
        <v>36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0.71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31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36</v>
      </c>
    </row>
    <row r="24" customFormat="false" ht="12.8" hidden="false" customHeight="false" outlineLevel="0" collapsed="false">
      <c r="A24" s="0" t="s">
        <v>80</v>
      </c>
      <c r="B24" s="0" t="n">
        <v>36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" min="1" style="0" width="16.59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0.96</v>
      </c>
      <c r="D2" s="26" t="n">
        <v>97.84</v>
      </c>
      <c r="E2" s="3" t="n">
        <v>361</v>
      </c>
      <c r="F2" s="3" t="n">
        <v>9</v>
      </c>
      <c r="G2" s="26" t="n">
        <f aca="false">(F2/M2)*100</f>
        <v>10.5882352941176</v>
      </c>
      <c r="H2" s="26" t="n">
        <f aca="false">(F2/E2)*100</f>
        <v>2.49307479224377</v>
      </c>
      <c r="I2" s="30" t="n">
        <v>23</v>
      </c>
      <c r="J2" s="26" t="n">
        <f aca="false">(I2/M2)*100</f>
        <v>27.0588235294118</v>
      </c>
      <c r="K2" s="26" t="n">
        <f aca="false">(I2/E2)*100</f>
        <v>6.37119113573407</v>
      </c>
      <c r="L2" s="3"/>
      <c r="M2" s="0" t="n">
        <v>85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416</v>
      </c>
      <c r="F3" s="18" t="n">
        <v>9</v>
      </c>
      <c r="G3" s="28" t="n">
        <f aca="false">(F3/M3)*100</f>
        <v>10.5882352941176</v>
      </c>
      <c r="H3" s="28" t="n">
        <f aca="false">(F3/E3)*100</f>
        <v>2.16346153846154</v>
      </c>
      <c r="I3" s="18" t="n">
        <v>28</v>
      </c>
      <c r="J3" s="28" t="n">
        <f aca="false">(I3/M3)*100</f>
        <v>32.9411764705882</v>
      </c>
      <c r="K3" s="28" t="n">
        <f aca="false">(I3/E3)*100</f>
        <v>6.73076923076923</v>
      </c>
      <c r="L3" s="18"/>
      <c r="M3" s="0" t="n">
        <v>85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97.57</v>
      </c>
      <c r="E4" s="3" t="n">
        <v>32</v>
      </c>
      <c r="F4" s="3" t="n">
        <v>5</v>
      </c>
      <c r="G4" s="29" t="n">
        <f aca="false">(F4/M4)*100</f>
        <v>5.88235294117647</v>
      </c>
      <c r="H4" s="29" t="n">
        <f aca="false">(F4/E4)*100</f>
        <v>15.625</v>
      </c>
      <c r="I4" s="3" t="n">
        <v>6</v>
      </c>
      <c r="J4" s="29" t="n">
        <f aca="false">(I4/M4)*100</f>
        <v>7.05882352941176</v>
      </c>
      <c r="K4" s="29" t="n">
        <f aca="false">(I4/E4)*100</f>
        <v>18.75</v>
      </c>
      <c r="L4" s="3"/>
      <c r="M4" s="0" t="n">
        <v>85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99.87</v>
      </c>
      <c r="E5" s="18" t="n">
        <v>77</v>
      </c>
      <c r="F5" s="18" t="n">
        <v>5</v>
      </c>
      <c r="G5" s="28" t="n">
        <f aca="false">(F5/M5)*100</f>
        <v>5.88235294117647</v>
      </c>
      <c r="H5" s="28" t="n">
        <f aca="false">(F5/E5)*100</f>
        <v>6.49350649350649</v>
      </c>
      <c r="I5" s="18" t="n">
        <v>10</v>
      </c>
      <c r="J5" s="28" t="n">
        <f aca="false">(I5/M5)*100</f>
        <v>11.7647058823529</v>
      </c>
      <c r="K5" s="28" t="n">
        <f aca="false">(I5/E5)*100</f>
        <v>12.987012987013</v>
      </c>
      <c r="L5" s="18"/>
      <c r="M5" s="0" t="n">
        <v>85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0.148</v>
      </c>
      <c r="D6" s="26" t="n">
        <v>100</v>
      </c>
      <c r="E6" s="3" t="n">
        <v>506</v>
      </c>
      <c r="F6" s="3" t="n">
        <v>36</v>
      </c>
      <c r="G6" s="29" t="n">
        <f aca="false">(F6/M6)*100</f>
        <v>42.3529411764706</v>
      </c>
      <c r="H6" s="29" t="n">
        <f aca="false">(F6/E6)*100</f>
        <v>7.11462450592885</v>
      </c>
      <c r="I6" s="3" t="n">
        <v>48</v>
      </c>
      <c r="J6" s="29" t="n">
        <f aca="false">(I6/M6)*100</f>
        <v>56.4705882352941</v>
      </c>
      <c r="K6" s="29" t="n">
        <f aca="false">(I6/E6)*100</f>
        <v>9.48616600790514</v>
      </c>
      <c r="L6" s="3"/>
      <c r="M6" s="0" t="n">
        <v>85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99.07</v>
      </c>
      <c r="E7" s="18" t="n">
        <v>6</v>
      </c>
      <c r="F7" s="18" t="n">
        <v>2</v>
      </c>
      <c r="G7" s="28" t="n">
        <f aca="false">(F7/M7)*100</f>
        <v>2.35294117647059</v>
      </c>
      <c r="H7" s="28" t="n">
        <f aca="false">(F7/E7)*100</f>
        <v>33.3333333333333</v>
      </c>
      <c r="I7" s="18" t="n">
        <v>2</v>
      </c>
      <c r="J7" s="28" t="n">
        <f aca="false">(I7/M7)*100</f>
        <v>2.35294117647059</v>
      </c>
      <c r="K7" s="28" t="n">
        <f aca="false">(I7/E7)*100</f>
        <v>33.3333333333333</v>
      </c>
      <c r="L7" s="18"/>
      <c r="M7" s="0" t="n">
        <v>85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34.97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0" t="n">
        <v>85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662</v>
      </c>
      <c r="F9" s="18" t="n">
        <v>35</v>
      </c>
      <c r="G9" s="28" t="n">
        <f aca="false">(F9/M9)*100</f>
        <v>41.1764705882353</v>
      </c>
      <c r="H9" s="28" t="n">
        <f aca="false">(F9/E9)*100</f>
        <v>5.28700906344411</v>
      </c>
      <c r="I9" s="18" t="n">
        <v>53</v>
      </c>
      <c r="J9" s="28" t="n">
        <f aca="false">(I9/M9)*100</f>
        <v>62.3529411764706</v>
      </c>
      <c r="K9" s="28" t="n">
        <f aca="false">(I9/E9)*100</f>
        <v>8.00604229607251</v>
      </c>
      <c r="L9" s="18"/>
      <c r="M9" s="0" t="n">
        <v>85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26.83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0" t="n">
        <v>85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1.68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0" t="n">
        <v>85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0.518</v>
      </c>
      <c r="D12" s="26" t="n">
        <v>99.69</v>
      </c>
      <c r="E12" s="3" t="n">
        <v>522</v>
      </c>
      <c r="F12" s="3" t="n">
        <v>34</v>
      </c>
      <c r="G12" s="29" t="n">
        <f aca="false">(F12/M12)*100</f>
        <v>40</v>
      </c>
      <c r="H12" s="29" t="n">
        <f aca="false">(F12/E12)*100</f>
        <v>6.51340996168582</v>
      </c>
      <c r="I12" s="3" t="n">
        <v>48</v>
      </c>
      <c r="J12" s="29" t="n">
        <f aca="false">(I12/M12)*100</f>
        <v>56.4705882352941</v>
      </c>
      <c r="K12" s="29" t="n">
        <f aca="false">(I12/E12)*100</f>
        <v>9.19540229885057</v>
      </c>
      <c r="L12" s="3"/>
      <c r="M12" s="0" t="n">
        <v>85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0.185</v>
      </c>
      <c r="D13" s="27" t="n">
        <v>93.668</v>
      </c>
      <c r="E13" s="18" t="n">
        <v>286</v>
      </c>
      <c r="F13" s="18" t="n">
        <v>10</v>
      </c>
      <c r="G13" s="28" t="n">
        <f aca="false">(F13/M13)*100</f>
        <v>11.7647058823529</v>
      </c>
      <c r="H13" s="28" t="n">
        <f aca="false">(F13/E13)*100</f>
        <v>3.4965034965035</v>
      </c>
      <c r="I13" s="18" t="n">
        <v>22</v>
      </c>
      <c r="J13" s="28" t="n">
        <f aca="false">(I13/M13)*100</f>
        <v>25.8823529411765</v>
      </c>
      <c r="K13" s="28" t="n">
        <f aca="false">(I13/E13)*100</f>
        <v>7.69230769230769</v>
      </c>
      <c r="L13" s="18"/>
      <c r="M13" s="0" t="n">
        <v>85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0.11</v>
      </c>
      <c r="D14" s="26" t="n">
        <v>91.98</v>
      </c>
      <c r="E14" s="3" t="n">
        <v>252</v>
      </c>
      <c r="F14" s="3" t="n">
        <v>11</v>
      </c>
      <c r="G14" s="29" t="n">
        <f aca="false">(F14/M14)*100</f>
        <v>12.9411764705882</v>
      </c>
      <c r="H14" s="29" t="n">
        <f aca="false">(F14/E14)*100</f>
        <v>4.36507936507936</v>
      </c>
      <c r="I14" s="3" t="n">
        <v>16</v>
      </c>
      <c r="J14" s="29" t="n">
        <f aca="false">(I14/M14)*100</f>
        <v>18.8235294117647</v>
      </c>
      <c r="K14" s="29" t="n">
        <f aca="false">(I14/E14)*100</f>
        <v>6.34920634920635</v>
      </c>
      <c r="L14" s="3"/>
      <c r="M14" s="0" t="n">
        <v>85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8.72</v>
      </c>
      <c r="D15" s="27" t="n">
        <v>99.58</v>
      </c>
      <c r="E15" s="18" t="n">
        <v>5525</v>
      </c>
      <c r="F15" s="18" t="n">
        <v>91</v>
      </c>
      <c r="G15" s="28" t="n">
        <f aca="false">(F15/M15)*100</f>
        <v>107.058823529412</v>
      </c>
      <c r="H15" s="28" t="n">
        <f aca="false">(F15/E15)*100</f>
        <v>1.64705882352941</v>
      </c>
      <c r="I15" s="18" t="n">
        <v>141</v>
      </c>
      <c r="J15" s="28" t="n">
        <f aca="false">(I15/M15)*100</f>
        <v>165.882352941177</v>
      </c>
      <c r="K15" s="28" t="n">
        <f aca="false">(I15/E15)*100</f>
        <v>2.55203619909502</v>
      </c>
      <c r="L15" s="18"/>
      <c r="M15" s="0" t="n">
        <v>85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92.75</v>
      </c>
      <c r="E16" s="3" t="n">
        <v>110</v>
      </c>
      <c r="F16" s="3" t="n">
        <v>10</v>
      </c>
      <c r="G16" s="29" t="n">
        <f aca="false">(F16/M16)*100</f>
        <v>11.7647058823529</v>
      </c>
      <c r="H16" s="29" t="n">
        <f aca="false">(F16/E16)*100</f>
        <v>9.09090909090909</v>
      </c>
      <c r="I16" s="3" t="n">
        <v>17</v>
      </c>
      <c r="J16" s="29" t="n">
        <f aca="false">(I16/M16)*100</f>
        <v>20</v>
      </c>
      <c r="K16" s="29" t="n">
        <f aca="false">(I16/E16)*100</f>
        <v>15.4545454545455</v>
      </c>
      <c r="L16" s="3"/>
      <c r="M16" s="0" t="n">
        <v>85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0.54</v>
      </c>
      <c r="D17" s="27" t="n">
        <v>1.63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0" t="n">
        <v>85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89</v>
      </c>
      <c r="F18" s="3" t="n">
        <v>2</v>
      </c>
      <c r="G18" s="29" t="n">
        <f aca="false">(F18/M18)*100</f>
        <v>2.35294117647059</v>
      </c>
      <c r="H18" s="29" t="n">
        <f aca="false">(F18/E18)*100</f>
        <v>2.24719101123596</v>
      </c>
      <c r="I18" s="3" t="n">
        <v>2</v>
      </c>
      <c r="J18" s="29" t="n">
        <f aca="false">(I18/M18)*100</f>
        <v>2.35294117647059</v>
      </c>
      <c r="K18" s="29" t="n">
        <f aca="false">(I18/E18)*100</f>
        <v>2.24719101123596</v>
      </c>
      <c r="L18" s="3"/>
      <c r="M18" s="0" t="n">
        <v>85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0.697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0" t="n">
        <v>85</v>
      </c>
    </row>
    <row r="22" customFormat="false" ht="12.8" hidden="false" customHeight="false" outlineLevel="0" collapsed="false">
      <c r="A22" s="0" t="s">
        <v>84</v>
      </c>
    </row>
    <row r="24" customFormat="false" ht="12.8" hidden="false" customHeight="false" outlineLevel="0" collapsed="false">
      <c r="A24" s="0" t="s">
        <v>85</v>
      </c>
      <c r="B24" s="0" t="n">
        <v>85</v>
      </c>
      <c r="C24" s="32"/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A26" s="0" t="s">
        <v>86</v>
      </c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0.96</v>
      </c>
      <c r="D2" s="26" t="n">
        <v>97.84</v>
      </c>
      <c r="E2" s="3" t="n">
        <v>157</v>
      </c>
      <c r="F2" s="3" t="n">
        <v>8</v>
      </c>
      <c r="G2" s="26" t="n">
        <f aca="false">(F2/M2)*100</f>
        <v>13.1147540983607</v>
      </c>
      <c r="H2" s="26" t="n">
        <f aca="false">(F2/E2)*100</f>
        <v>5.09554140127389</v>
      </c>
      <c r="I2" s="30" t="n">
        <v>6</v>
      </c>
      <c r="J2" s="26" t="n">
        <f aca="false">(I2/M2)*100</f>
        <v>9.83606557377049</v>
      </c>
      <c r="K2" s="26" t="n">
        <f aca="false">(I2/E2)*100</f>
        <v>3.82165605095541</v>
      </c>
      <c r="L2" s="33"/>
      <c r="M2" s="8" t="n">
        <v>61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99.25</v>
      </c>
      <c r="E3" s="18" t="n">
        <v>219</v>
      </c>
      <c r="F3" s="18" t="n">
        <v>10</v>
      </c>
      <c r="G3" s="28" t="n">
        <f aca="false">(F3/M3)*100</f>
        <v>16.3934426229508</v>
      </c>
      <c r="H3" s="28" t="n">
        <f aca="false">(F3/E3)*100</f>
        <v>4.5662100456621</v>
      </c>
      <c r="I3" s="31" t="n">
        <v>10</v>
      </c>
      <c r="J3" s="28" t="n">
        <f aca="false">(I3/M3)*100</f>
        <v>16.3934426229508</v>
      </c>
      <c r="K3" s="28" t="n">
        <f aca="false">(I3/E3)*100</f>
        <v>4.5662100456621</v>
      </c>
      <c r="L3" s="34"/>
      <c r="M3" s="8" t="n">
        <v>61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95.8</v>
      </c>
      <c r="E4" s="3" t="n">
        <v>10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0" t="n">
        <v>0</v>
      </c>
      <c r="J4" s="29" t="n">
        <f aca="false">(I4/M4)*100</f>
        <v>0</v>
      </c>
      <c r="K4" s="29" t="n">
        <f aca="false">(I4/E4)*100</f>
        <v>0</v>
      </c>
      <c r="L4" s="33"/>
      <c r="M4" s="8" t="n">
        <v>61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99.85</v>
      </c>
      <c r="E5" s="18" t="n">
        <v>60</v>
      </c>
      <c r="F5" s="18" t="n">
        <v>8</v>
      </c>
      <c r="G5" s="28" t="n">
        <f aca="false">(F5/M5)*100</f>
        <v>13.1147540983607</v>
      </c>
      <c r="H5" s="28" t="n">
        <f aca="false">(F5/E5)*100</f>
        <v>13.3333333333333</v>
      </c>
      <c r="I5" s="31" t="n">
        <v>9</v>
      </c>
      <c r="J5" s="28" t="n">
        <f aca="false">(I5/M5)*100</f>
        <v>14.7540983606557</v>
      </c>
      <c r="K5" s="28" t="n">
        <f aca="false">(I5/E5)*100</f>
        <v>15</v>
      </c>
      <c r="L5" s="34"/>
      <c r="M5" s="8" t="n">
        <v>61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1611</v>
      </c>
      <c r="F6" s="3" t="n">
        <v>49</v>
      </c>
      <c r="G6" s="29" t="n">
        <f aca="false">(F6/M6)*100</f>
        <v>80.327868852459</v>
      </c>
      <c r="H6" s="29" t="n">
        <f aca="false">(F6/E6)*100</f>
        <v>3.04158907510863</v>
      </c>
      <c r="I6" s="30" t="n">
        <v>50</v>
      </c>
      <c r="J6" s="29" t="n">
        <f aca="false">(I6/M6)*100</f>
        <v>81.9672131147541</v>
      </c>
      <c r="K6" s="29" t="n">
        <f aca="false">(I6/E6)*100</f>
        <v>3.10366232153942</v>
      </c>
      <c r="L6" s="33"/>
      <c r="M6" s="8" t="n">
        <v>61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0.52</v>
      </c>
      <c r="D7" s="27" t="n">
        <v>99.14</v>
      </c>
      <c r="E7" s="18" t="n">
        <v>5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31" t="n">
        <v>2</v>
      </c>
      <c r="J7" s="28" t="n">
        <f aca="false">(I7/M7)*100</f>
        <v>3.27868852459016</v>
      </c>
      <c r="K7" s="28" t="n">
        <f aca="false">(I7/E7)*100</f>
        <v>40</v>
      </c>
      <c r="L7" s="34"/>
      <c r="M7" s="8" t="n">
        <v>61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34.97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0" t="n">
        <v>0</v>
      </c>
      <c r="J8" s="29" t="n">
        <f aca="false">(I8/M8)*100</f>
        <v>0</v>
      </c>
      <c r="K8" s="29" t="e">
        <f aca="false">(I8/E8)*100</f>
        <v>#DIV/0!</v>
      </c>
      <c r="L8" s="33"/>
      <c r="M8" s="8" t="n">
        <v>61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1812</v>
      </c>
      <c r="F9" s="18" t="n">
        <v>56</v>
      </c>
      <c r="G9" s="28" t="n">
        <f aca="false">(F9/M9)*100</f>
        <v>91.8032786885246</v>
      </c>
      <c r="H9" s="28" t="n">
        <f aca="false">(F9/E9)*100</f>
        <v>3.09050772626932</v>
      </c>
      <c r="I9" s="31" t="n">
        <v>56</v>
      </c>
      <c r="J9" s="28" t="n">
        <f aca="false">(I9/M9)*100</f>
        <v>91.8032786885246</v>
      </c>
      <c r="K9" s="28" t="n">
        <f aca="false">(I9/E9)*100</f>
        <v>3.09050772626932</v>
      </c>
      <c r="L9" s="34"/>
      <c r="M9" s="8" t="n">
        <v>61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0.66</v>
      </c>
      <c r="D10" s="26" t="n">
        <v>26.83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0" t="n">
        <v>0</v>
      </c>
      <c r="J10" s="29" t="n">
        <f aca="false">(I10/M10)*100</f>
        <v>0</v>
      </c>
      <c r="K10" s="29" t="e">
        <f aca="false">(I10/E10)*100</f>
        <v>#DIV/0!</v>
      </c>
      <c r="L10" s="33"/>
      <c r="M10" s="8" t="n">
        <v>61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1.68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31" t="n">
        <v>0</v>
      </c>
      <c r="J11" s="28" t="n">
        <f aca="false">(I11/M11)*100</f>
        <v>0</v>
      </c>
      <c r="K11" s="28" t="e">
        <f aca="false">(I11/E11)*100</f>
        <v>#DIV/0!</v>
      </c>
      <c r="L11" s="34"/>
      <c r="M11" s="8" t="n">
        <v>61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1654</v>
      </c>
      <c r="F12" s="3" t="n">
        <v>49</v>
      </c>
      <c r="G12" s="29" t="n">
        <f aca="false">(F12/M12)*100</f>
        <v>80.327868852459</v>
      </c>
      <c r="H12" s="29" t="n">
        <f aca="false">(F12/E12)*100</f>
        <v>2.96251511487303</v>
      </c>
      <c r="I12" s="30" t="n">
        <v>50</v>
      </c>
      <c r="J12" s="29" t="n">
        <f aca="false">(I12/M12)*100</f>
        <v>81.9672131147541</v>
      </c>
      <c r="K12" s="29" t="n">
        <f aca="false">(I12/E12)*100</f>
        <v>3.0229746070133</v>
      </c>
      <c r="L12" s="33"/>
      <c r="M12" s="8" t="n">
        <v>61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829</v>
      </c>
      <c r="F13" s="18" t="n">
        <v>23</v>
      </c>
      <c r="G13" s="28" t="n">
        <f aca="false">(F13/M13)*100</f>
        <v>37.7049180327869</v>
      </c>
      <c r="H13" s="28" t="n">
        <f aca="false">(F13/E13)*100</f>
        <v>2.77442702050663</v>
      </c>
      <c r="I13" s="31" t="n">
        <v>35</v>
      </c>
      <c r="J13" s="28" t="n">
        <f aca="false">(I13/M13)*100</f>
        <v>57.3770491803279</v>
      </c>
      <c r="K13" s="28" t="n">
        <f aca="false">(I13/E13)*100</f>
        <v>4.22195416164053</v>
      </c>
      <c r="L13" s="34"/>
      <c r="M13" s="8" t="n">
        <v>61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0.06</v>
      </c>
      <c r="D14" s="26" t="n">
        <v>99.98</v>
      </c>
      <c r="E14" s="3" t="n">
        <v>291</v>
      </c>
      <c r="F14" s="3" t="n">
        <v>27</v>
      </c>
      <c r="G14" s="29" t="n">
        <f aca="false">(F14/M14)*100</f>
        <v>44.2622950819672</v>
      </c>
      <c r="H14" s="29" t="n">
        <f aca="false">(F14/E14)*100</f>
        <v>9.27835051546392</v>
      </c>
      <c r="I14" s="30" t="n">
        <v>29</v>
      </c>
      <c r="J14" s="29" t="n">
        <f aca="false">(I14/M14)*100</f>
        <v>47.5409836065574</v>
      </c>
      <c r="K14" s="29" t="n">
        <f aca="false">(I14/E14)*100</f>
        <v>9.96563573883162</v>
      </c>
      <c r="L14" s="33"/>
      <c r="M14" s="8" t="n">
        <v>61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6.64</v>
      </c>
      <c r="D15" s="27" t="n">
        <v>99.57</v>
      </c>
      <c r="E15" s="18" t="n">
        <v>4974</v>
      </c>
      <c r="F15" s="18" t="n">
        <v>126</v>
      </c>
      <c r="G15" s="28" t="n">
        <f aca="false">(F15/M15)*100</f>
        <v>206.55737704918</v>
      </c>
      <c r="H15" s="28" t="n">
        <f aca="false">(F15/E15)*100</f>
        <v>2.53317249698432</v>
      </c>
      <c r="I15" s="31" t="n">
        <v>108</v>
      </c>
      <c r="J15" s="28" t="n">
        <f aca="false">(I15/M15)*100</f>
        <v>177.049180327869</v>
      </c>
      <c r="K15" s="28" t="n">
        <f aca="false">(I15/E15)*100</f>
        <v>2.17129071170084</v>
      </c>
      <c r="L15" s="34"/>
      <c r="M15" s="8" t="n">
        <v>61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86.95</v>
      </c>
      <c r="E16" s="3" t="n">
        <v>60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0" t="n">
        <v>0</v>
      </c>
      <c r="J16" s="29" t="n">
        <f aca="false">(I16/M16)*100</f>
        <v>0</v>
      </c>
      <c r="K16" s="29" t="n">
        <f aca="false">(I16/E16)*100</f>
        <v>0</v>
      </c>
      <c r="L16" s="33"/>
      <c r="M16" s="8" t="n">
        <v>61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0.49</v>
      </c>
      <c r="D17" s="27" t="n">
        <v>3.48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31" t="n">
        <v>0</v>
      </c>
      <c r="J17" s="28" t="n">
        <f aca="false">(I17/M17)*100</f>
        <v>0</v>
      </c>
      <c r="K17" s="28" t="e">
        <f aca="false">(I17/E17)*100</f>
        <v>#DIV/0!</v>
      </c>
      <c r="L17" s="34"/>
      <c r="M17" s="8" t="n">
        <v>61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0.04</v>
      </c>
      <c r="D18" s="26" t="n">
        <v>98.29</v>
      </c>
      <c r="E18" s="3" t="n">
        <v>383</v>
      </c>
      <c r="F18" s="3" t="n">
        <v>9</v>
      </c>
      <c r="G18" s="29" t="n">
        <f aca="false">(F18/M18)*100</f>
        <v>14.7540983606557</v>
      </c>
      <c r="H18" s="29" t="n">
        <f aca="false">(F18/E18)*100</f>
        <v>2.34986945169713</v>
      </c>
      <c r="I18" s="30" t="n">
        <v>13</v>
      </c>
      <c r="J18" s="29" t="n">
        <f aca="false">(I18/M18)*100</f>
        <v>21.3114754098361</v>
      </c>
      <c r="K18" s="29" t="n">
        <f aca="false">(I18/E18)*100</f>
        <v>3.39425587467363</v>
      </c>
      <c r="L18" s="33"/>
      <c r="M18" s="8" t="n">
        <v>61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31" t="n">
        <v>0</v>
      </c>
      <c r="J19" s="28" t="n">
        <f aca="false">(I19/M19)*100</f>
        <v>0</v>
      </c>
      <c r="K19" s="28" t="e">
        <f aca="false">(I19/E19)*100</f>
        <v>#DIV/0!</v>
      </c>
      <c r="L19" s="34"/>
      <c r="M19" s="8" t="n">
        <v>61</v>
      </c>
    </row>
    <row r="20" customFormat="false" ht="12.8" hidden="false" customHeight="false" outlineLevel="0" collapsed="false">
      <c r="G20" s="23" t="s">
        <v>87</v>
      </c>
    </row>
    <row r="24" customFormat="false" ht="12.8" hidden="false" customHeight="false" outlineLevel="0" collapsed="false">
      <c r="A24" s="0" t="s">
        <v>85</v>
      </c>
      <c r="B24" s="0" t="n">
        <v>61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0.96</v>
      </c>
      <c r="D2" s="26" t="n">
        <v>97.84</v>
      </c>
      <c r="E2" s="3" t="n">
        <v>413</v>
      </c>
      <c r="F2" s="3" t="n">
        <v>0</v>
      </c>
      <c r="G2" s="26" t="n">
        <f aca="false">(F2/M2)*100</f>
        <v>0</v>
      </c>
      <c r="H2" s="26" t="n">
        <f aca="false">(F2/E2)*100</f>
        <v>0</v>
      </c>
      <c r="I2" s="3" t="n">
        <v>0</v>
      </c>
      <c r="J2" s="26" t="n">
        <f aca="false">(I2/M2)*100</f>
        <v>0</v>
      </c>
      <c r="K2" s="26" t="n">
        <f aca="false">(I2/E2)*100</f>
        <v>0</v>
      </c>
      <c r="L2" s="3"/>
      <c r="M2" s="8" t="n">
        <v>105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251</v>
      </c>
      <c r="F3" s="18" t="n">
        <v>0</v>
      </c>
      <c r="G3" s="28" t="n">
        <f aca="false">(F3/M3)*100</f>
        <v>0</v>
      </c>
      <c r="H3" s="28" t="n">
        <f aca="false">(F3/E3)*100</f>
        <v>0</v>
      </c>
      <c r="I3" s="18" t="n">
        <v>0</v>
      </c>
      <c r="J3" s="28" t="n">
        <f aca="false">(I3/M3)*100</f>
        <v>0</v>
      </c>
      <c r="K3" s="28" t="n">
        <f aca="false">(I3/E3)*100</f>
        <v>0</v>
      </c>
      <c r="L3" s="18"/>
      <c r="M3" s="8" t="n">
        <v>105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97.07</v>
      </c>
      <c r="E4" s="3" t="n">
        <v>15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105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99.56</v>
      </c>
      <c r="E5" s="18" t="n">
        <v>24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18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105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870</v>
      </c>
      <c r="F6" s="3" t="n">
        <v>6</v>
      </c>
      <c r="G6" s="29" t="n">
        <f aca="false">(F6/M6)*100</f>
        <v>5.71428571428571</v>
      </c>
      <c r="H6" s="29" t="n">
        <f aca="false">(F6/E6)*100</f>
        <v>0.689655172413793</v>
      </c>
      <c r="I6" s="3" t="n">
        <v>6</v>
      </c>
      <c r="J6" s="29" t="n">
        <f aca="false">(I6/M6)*100</f>
        <v>5.71428571428571</v>
      </c>
      <c r="K6" s="29" t="n">
        <f aca="false">(I6/E6)*100</f>
        <v>0.689655172413793</v>
      </c>
      <c r="L6" s="3"/>
      <c r="M6" s="8" t="n">
        <v>105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0.54</v>
      </c>
      <c r="D7" s="27" t="n">
        <v>99.98</v>
      </c>
      <c r="E7" s="18" t="n">
        <v>39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105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87.81</v>
      </c>
      <c r="E8" s="3" t="n">
        <v>138</v>
      </c>
      <c r="F8" s="3" t="n">
        <v>0</v>
      </c>
      <c r="G8" s="29" t="n">
        <f aca="false">(F8/M8)*100</f>
        <v>0</v>
      </c>
      <c r="H8" s="29" t="n">
        <f aca="false">(F8/E8)*100</f>
        <v>0</v>
      </c>
      <c r="I8" s="3" t="n">
        <v>0</v>
      </c>
      <c r="J8" s="29" t="n">
        <f aca="false">(I8/M8)*100</f>
        <v>0</v>
      </c>
      <c r="K8" s="29" t="n">
        <f aca="false">(I8/E8)*100</f>
        <v>0</v>
      </c>
      <c r="L8" s="3"/>
      <c r="M8" s="8" t="n">
        <v>105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0.9</v>
      </c>
      <c r="D9" s="27" t="n">
        <v>99.84</v>
      </c>
      <c r="E9" s="18" t="n">
        <v>2123</v>
      </c>
      <c r="F9" s="18" t="n">
        <v>6</v>
      </c>
      <c r="G9" s="28" t="n">
        <f aca="false">(F9/M9)*100</f>
        <v>5.71428571428571</v>
      </c>
      <c r="H9" s="28" t="n">
        <f aca="false">(F9/E9)*100</f>
        <v>0.282618935468676</v>
      </c>
      <c r="I9" s="18" t="n">
        <v>6</v>
      </c>
      <c r="J9" s="28" t="n">
        <f aca="false">(I9/M9)*100</f>
        <v>5.71428571428571</v>
      </c>
      <c r="K9" s="28" t="n">
        <f aca="false">(I9/E9)*100</f>
        <v>0.282618935468676</v>
      </c>
      <c r="L9" s="18"/>
      <c r="M9" s="8" t="n">
        <v>105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0.85</v>
      </c>
      <c r="D10" s="26" t="n">
        <v>94.34</v>
      </c>
      <c r="E10" s="3" t="n">
        <v>664</v>
      </c>
      <c r="F10" s="3" t="n">
        <v>0</v>
      </c>
      <c r="G10" s="29" t="n">
        <f aca="false">(F10/M10)*100</f>
        <v>0</v>
      </c>
      <c r="H10" s="29" t="n">
        <f aca="false">(F10/E10)*100</f>
        <v>0</v>
      </c>
      <c r="I10" s="3" t="n">
        <v>0</v>
      </c>
      <c r="J10" s="29" t="n">
        <f aca="false">(I10/M10)*100</f>
        <v>0</v>
      </c>
      <c r="K10" s="29" t="n">
        <f aca="false">(I10/E10)*100</f>
        <v>0</v>
      </c>
      <c r="L10" s="3"/>
      <c r="M10" s="8" t="n">
        <v>105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33.61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105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904</v>
      </c>
      <c r="F12" s="3" t="n">
        <v>6</v>
      </c>
      <c r="G12" s="29" t="n">
        <f aca="false">(F12/M12)*100</f>
        <v>5.71428571428571</v>
      </c>
      <c r="H12" s="29" t="n">
        <f aca="false">(F12/E12)*100</f>
        <v>0.663716814159292</v>
      </c>
      <c r="I12" s="3" t="n">
        <v>6</v>
      </c>
      <c r="J12" s="29" t="n">
        <f aca="false">(I12/M12)*100</f>
        <v>5.71428571428571</v>
      </c>
      <c r="K12" s="29" t="n">
        <f aca="false">(I12/E12)*100</f>
        <v>0.663716814159292</v>
      </c>
      <c r="L12" s="3"/>
      <c r="M12" s="8" t="n">
        <v>105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595</v>
      </c>
      <c r="F13" s="18" t="n">
        <v>6</v>
      </c>
      <c r="G13" s="28" t="n">
        <f aca="false">(F13/M13)*100</f>
        <v>5.71428571428571</v>
      </c>
      <c r="H13" s="28" t="n">
        <f aca="false">(F13/E13)*100</f>
        <v>1.00840336134454</v>
      </c>
      <c r="I13" s="18" t="n">
        <v>6</v>
      </c>
      <c r="J13" s="28" t="n">
        <f aca="false">(I13/M13)*100</f>
        <v>5.71428571428571</v>
      </c>
      <c r="K13" s="28" t="n">
        <f aca="false">(I13/E13)*100</f>
        <v>1.00840336134454</v>
      </c>
      <c r="L13" s="18"/>
      <c r="M13" s="8" t="n">
        <v>105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0.12</v>
      </c>
      <c r="D14" s="26" t="n">
        <v>92.11</v>
      </c>
      <c r="E14" s="3" t="n">
        <v>159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105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6.4</v>
      </c>
      <c r="D15" s="27" t="n">
        <v>99.56</v>
      </c>
      <c r="E15" s="18" t="n">
        <v>4067</v>
      </c>
      <c r="F15" s="18" t="n">
        <v>52</v>
      </c>
      <c r="G15" s="28" t="n">
        <f aca="false">(F15/M15)*100</f>
        <v>49.5238095238095</v>
      </c>
      <c r="H15" s="28" t="n">
        <f aca="false">(F15/E15)*100</f>
        <v>1.27858372264568</v>
      </c>
      <c r="I15" s="18" t="n">
        <v>68</v>
      </c>
      <c r="J15" s="28" t="n">
        <f aca="false">(I15/M15)*100</f>
        <v>64.7619047619048</v>
      </c>
      <c r="K15" s="28" t="n">
        <f aca="false">(I15/E15)*100</f>
        <v>1.67199409884436</v>
      </c>
      <c r="L15" s="18"/>
      <c r="M15" s="8" t="n">
        <v>105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0.75</v>
      </c>
      <c r="D16" s="26" t="n">
        <v>95.61</v>
      </c>
      <c r="E16" s="3" t="n">
        <v>80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" t="n">
        <v>0</v>
      </c>
      <c r="J16" s="29" t="n">
        <f aca="false">(I16/M16)*100</f>
        <v>0</v>
      </c>
      <c r="K16" s="29" t="n">
        <f aca="false">(I16/E16)*100</f>
        <v>0</v>
      </c>
      <c r="L16" s="3"/>
      <c r="M16" s="8" t="n">
        <v>105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0.53</v>
      </c>
      <c r="D17" s="27" t="n">
        <v>1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105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88</v>
      </c>
      <c r="F18" s="3" t="n">
        <v>0</v>
      </c>
      <c r="G18" s="29" t="n">
        <f aca="false">(F18/M18)*100</f>
        <v>0</v>
      </c>
      <c r="H18" s="29" t="n">
        <f aca="false">(F18/E18)*100</f>
        <v>0</v>
      </c>
      <c r="I18" s="3" t="n">
        <v>0</v>
      </c>
      <c r="J18" s="29" t="n">
        <f aca="false">(I18/M18)*100</f>
        <v>0</v>
      </c>
      <c r="K18" s="29" t="n">
        <f aca="false">(I18/E18)*100</f>
        <v>0</v>
      </c>
      <c r="L18" s="3"/>
      <c r="M18" s="8" t="n">
        <v>105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0.99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105</v>
      </c>
    </row>
    <row r="24" customFormat="false" ht="12.8" hidden="false" customHeight="false" outlineLevel="0" collapsed="false">
      <c r="A24" s="0" t="s">
        <v>80</v>
      </c>
      <c r="B24" s="0" t="n">
        <v>105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2019-08-15T09:49:48Z</dcterms:modified>
  <cp:revision>32</cp:revision>
  <dc:subject/>
  <dc:title/>
</cp:coreProperties>
</file>