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Forecasting\"/>
    </mc:Choice>
  </mc:AlternateContent>
  <xr:revisionPtr revIDLastSave="0" documentId="13_ncr:1_{9C27B49F-84F3-41F3-8B3B-74C7DAB21072}" xr6:coauthVersionLast="45" xr6:coauthVersionMax="45" xr10:uidLastSave="{00000000-0000-0000-0000-000000000000}"/>
  <bookViews>
    <workbookView xWindow="-120" yWindow="-120" windowWidth="29040" windowHeight="15840" activeTab="2" xr2:uid="{937E68E5-83D6-4D50-B340-1FE3074117EB}"/>
  </bookViews>
  <sheets>
    <sheet name="5050 Results" sheetId="4" r:id="rId1"/>
    <sheet name="7525 Results" sheetId="3" r:id="rId2"/>
    <sheet name="No Split 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2" l="1"/>
  <c r="I23" i="2" s="1"/>
  <c r="I3" i="2"/>
  <c r="I4" i="2"/>
  <c r="I5" i="2"/>
  <c r="I6" i="2"/>
  <c r="I9" i="2"/>
  <c r="I10" i="2"/>
  <c r="I11" i="2"/>
  <c r="I12" i="2"/>
  <c r="I13" i="2"/>
  <c r="I16" i="2"/>
  <c r="I17" i="2"/>
  <c r="I18" i="2"/>
  <c r="I19" i="2"/>
  <c r="I20" i="2"/>
  <c r="I24" i="2"/>
  <c r="I25" i="2"/>
  <c r="I26" i="2"/>
  <c r="I27" i="2"/>
  <c r="I30" i="2"/>
  <c r="I31" i="2"/>
  <c r="I32" i="2"/>
  <c r="I33" i="2"/>
  <c r="I34" i="2"/>
  <c r="I37" i="2"/>
  <c r="I38" i="2"/>
  <c r="I39" i="2"/>
  <c r="I40" i="2"/>
  <c r="I41" i="2"/>
  <c r="I44" i="2"/>
  <c r="I45" i="2"/>
  <c r="I46" i="2"/>
  <c r="I47" i="2"/>
  <c r="I48" i="2"/>
  <c r="I2" i="2"/>
  <c r="H3" i="2"/>
  <c r="H4" i="2"/>
  <c r="H5" i="2"/>
  <c r="H6" i="2"/>
  <c r="H9" i="2"/>
  <c r="H10" i="2"/>
  <c r="H11" i="2"/>
  <c r="H12" i="2"/>
  <c r="H13" i="2"/>
  <c r="H16" i="2"/>
  <c r="H17" i="2"/>
  <c r="H18" i="2"/>
  <c r="H19" i="2"/>
  <c r="H20" i="2"/>
  <c r="H24" i="2"/>
  <c r="H25" i="2"/>
  <c r="H26" i="2"/>
  <c r="H27" i="2"/>
  <c r="H30" i="2"/>
  <c r="H31" i="2"/>
  <c r="H32" i="2"/>
  <c r="H33" i="2"/>
  <c r="H34" i="2"/>
  <c r="H37" i="2"/>
  <c r="H38" i="2"/>
  <c r="H39" i="2"/>
  <c r="H40" i="2"/>
  <c r="H41" i="2"/>
  <c r="H44" i="2"/>
  <c r="H45" i="2"/>
  <c r="H46" i="2"/>
  <c r="H47" i="2"/>
  <c r="H48" i="2"/>
  <c r="H2" i="2"/>
  <c r="I3" i="3"/>
  <c r="I4" i="3"/>
  <c r="I5" i="3"/>
  <c r="I6" i="3"/>
  <c r="I9" i="3"/>
  <c r="I10" i="3"/>
  <c r="I11" i="3"/>
  <c r="I12" i="3"/>
  <c r="I13" i="3"/>
  <c r="I16" i="3"/>
  <c r="I17" i="3"/>
  <c r="I18" i="3"/>
  <c r="I19" i="3"/>
  <c r="I20" i="3"/>
  <c r="I23" i="3"/>
  <c r="I24" i="3"/>
  <c r="I25" i="3"/>
  <c r="I26" i="3"/>
  <c r="I27" i="3"/>
  <c r="I30" i="3"/>
  <c r="I31" i="3"/>
  <c r="I32" i="3"/>
  <c r="I33" i="3"/>
  <c r="I34" i="3"/>
  <c r="I37" i="3"/>
  <c r="I38" i="3"/>
  <c r="I39" i="3"/>
  <c r="I40" i="3"/>
  <c r="I41" i="3"/>
  <c r="I44" i="3"/>
  <c r="I45" i="3"/>
  <c r="I46" i="3"/>
  <c r="I47" i="3"/>
  <c r="I48" i="3"/>
  <c r="I2" i="3"/>
  <c r="H3" i="3"/>
  <c r="H4" i="3"/>
  <c r="H5" i="3"/>
  <c r="H6" i="3"/>
  <c r="H9" i="3"/>
  <c r="H10" i="3"/>
  <c r="H11" i="3"/>
  <c r="H12" i="3"/>
  <c r="H13" i="3"/>
  <c r="H16" i="3"/>
  <c r="H17" i="3"/>
  <c r="H18" i="3"/>
  <c r="H19" i="3"/>
  <c r="H20" i="3"/>
  <c r="H23" i="3"/>
  <c r="H24" i="3"/>
  <c r="H25" i="3"/>
  <c r="H26" i="3"/>
  <c r="H27" i="3"/>
  <c r="H30" i="3"/>
  <c r="H31" i="3"/>
  <c r="H32" i="3"/>
  <c r="H33" i="3"/>
  <c r="H34" i="3"/>
  <c r="H37" i="3"/>
  <c r="H38" i="3"/>
  <c r="H39" i="3"/>
  <c r="H40" i="3"/>
  <c r="H41" i="3"/>
  <c r="H44" i="3"/>
  <c r="H45" i="3"/>
  <c r="H46" i="3"/>
  <c r="H47" i="3"/>
  <c r="H48" i="3"/>
  <c r="H2" i="3"/>
  <c r="I16" i="4"/>
  <c r="I17" i="4"/>
  <c r="I18" i="4"/>
  <c r="I19" i="4"/>
  <c r="I20" i="4"/>
  <c r="I23" i="4"/>
  <c r="I24" i="4"/>
  <c r="I25" i="4"/>
  <c r="I26" i="4"/>
  <c r="I27" i="4"/>
  <c r="I30" i="4"/>
  <c r="I31" i="4"/>
  <c r="I32" i="4"/>
  <c r="I33" i="4"/>
  <c r="I34" i="4"/>
  <c r="I37" i="4"/>
  <c r="I38" i="4"/>
  <c r="I39" i="4"/>
  <c r="I40" i="4"/>
  <c r="I41" i="4"/>
  <c r="I44" i="4"/>
  <c r="I45" i="4"/>
  <c r="I46" i="4"/>
  <c r="I47" i="4"/>
  <c r="I48" i="4"/>
  <c r="I10" i="4"/>
  <c r="I11" i="4"/>
  <c r="I12" i="4"/>
  <c r="I13" i="4"/>
  <c r="I9" i="4"/>
  <c r="H10" i="4"/>
  <c r="H11" i="4"/>
  <c r="H12" i="4"/>
  <c r="H13" i="4"/>
  <c r="H16" i="4"/>
  <c r="H17" i="4"/>
  <c r="H18" i="4"/>
  <c r="H19" i="4"/>
  <c r="H20" i="4"/>
  <c r="H23" i="4"/>
  <c r="H24" i="4"/>
  <c r="H25" i="4"/>
  <c r="H26" i="4"/>
  <c r="H27" i="4"/>
  <c r="H30" i="4"/>
  <c r="H31" i="4"/>
  <c r="H32" i="4"/>
  <c r="H33" i="4"/>
  <c r="H34" i="4"/>
  <c r="H37" i="4"/>
  <c r="H38" i="4"/>
  <c r="H39" i="4"/>
  <c r="H40" i="4"/>
  <c r="H41" i="4"/>
  <c r="H44" i="4"/>
  <c r="H45" i="4"/>
  <c r="H46" i="4"/>
  <c r="H47" i="4"/>
  <c r="H48" i="4"/>
  <c r="H9" i="4"/>
</calcChain>
</file>

<file path=xl/sharedStrings.xml><?xml version="1.0" encoding="utf-8"?>
<sst xmlns="http://schemas.openxmlformats.org/spreadsheetml/2006/main" count="273" uniqueCount="23">
  <si>
    <t>TP</t>
  </si>
  <si>
    <t>FN</t>
  </si>
  <si>
    <t>TN</t>
  </si>
  <si>
    <t>FP</t>
  </si>
  <si>
    <t>Recall</t>
  </si>
  <si>
    <t>Specificity</t>
  </si>
  <si>
    <t xml:space="preserve">SS 7525 FS T1 </t>
  </si>
  <si>
    <t xml:space="preserve">SS 7525 T1 </t>
  </si>
  <si>
    <t xml:space="preserve">SS NoT1 </t>
  </si>
  <si>
    <t xml:space="preserve">TS 7525 FS T1 </t>
  </si>
  <si>
    <t xml:space="preserve">TS 7525 T1 </t>
  </si>
  <si>
    <t xml:space="preserve">TS 7525 T2 </t>
  </si>
  <si>
    <t xml:space="preserve">TS NoFS T1 </t>
  </si>
  <si>
    <t xml:space="preserve">TS NoFS T2 </t>
  </si>
  <si>
    <t xml:space="preserve">TS NoT1 </t>
  </si>
  <si>
    <t xml:space="preserve">TS NoT2 </t>
  </si>
  <si>
    <t xml:space="preserve"> SS 5050 T1  </t>
  </si>
  <si>
    <t xml:space="preserve"> TS 5050 FS T1  </t>
  </si>
  <si>
    <t xml:space="preserve"> TS 5050 FS T2  </t>
  </si>
  <si>
    <t xml:space="preserve"> TS 5050 T1  </t>
  </si>
  <si>
    <t xml:space="preserve"> TS 5050 T2  </t>
  </si>
  <si>
    <t>Precision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</si>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</sst>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2" fontId="0" fillId="2" borderId="1" xfId="0" applyNumberFormat="1" applyFill="1" applyBorder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472F-B0B9-4D70-8D5E-89E48835318F}">
  <dimension ref="A1:AD48"/>
  <sheetViews>
    <sheetView workbookViewId="0">
      <selection activeCell="H1" sqref="H1:I6"/>
    </sheetView>
  </sheetViews>
  <sheetFormatPr defaultRowHeight="15" x14ac:dyDescent="0.25"/>
  <cols>
    <col min="1" max="1" width="13.7109375" style="2" bestFit="1" customWidth="1"/>
    <col min="2" max="2" width="3.140625" bestFit="1" customWidth="1"/>
    <col min="3" max="3" width="3.42578125" bestFit="1" customWidth="1"/>
    <col min="4" max="5" width="5" bestFit="1" customWidth="1"/>
    <col min="6" max="6" width="6.28515625" style="1" bestFit="1" customWidth="1"/>
    <col min="7" max="7" width="10.140625" style="1" bestFit="1" customWidth="1"/>
    <col min="9" max="9" width="8.28515625" bestFit="1" customWidth="1"/>
    <col min="10" max="10" width="3.140625" bestFit="1" customWidth="1"/>
    <col min="11" max="11" width="3.42578125" bestFit="1" customWidth="1"/>
    <col min="12" max="12" width="13.7109375" bestFit="1" customWidth="1"/>
    <col min="13" max="13" width="5" bestFit="1" customWidth="1"/>
    <col min="14" max="14" width="6.28515625" style="1" bestFit="1" customWidth="1"/>
    <col min="15" max="15" width="10.140625" style="1" bestFit="1" customWidth="1"/>
    <col min="17" max="17" width="13.7109375" bestFit="1" customWidth="1"/>
    <col min="18" max="18" width="10.140625" bestFit="1" customWidth="1"/>
    <col min="19" max="20" width="12" bestFit="1" customWidth="1"/>
    <col min="21" max="21" width="13.7109375" bestFit="1" customWidth="1"/>
    <col min="22" max="22" width="6.28515625" style="1" bestFit="1" customWidth="1"/>
    <col min="23" max="23" width="10.140625" style="1" bestFit="1" customWidth="1"/>
  </cols>
  <sheetData>
    <row r="1" spans="1:30" x14ac:dyDescent="0.25">
      <c r="A1" s="7">
        <v>43831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14" t="s">
        <v>21</v>
      </c>
      <c r="I1" s="14" t="s">
        <v>22</v>
      </c>
    </row>
    <row r="2" spans="1:30" x14ac:dyDescent="0.25">
      <c r="A2" s="3" t="s">
        <v>16</v>
      </c>
      <c r="B2" s="5">
        <v>9</v>
      </c>
      <c r="C2" s="5">
        <v>56</v>
      </c>
      <c r="D2" s="5">
        <v>2852</v>
      </c>
      <c r="E2" s="5">
        <v>917</v>
      </c>
      <c r="F2" s="6">
        <v>0.138461538461538</v>
      </c>
      <c r="G2" s="6">
        <v>0.756699389758556</v>
      </c>
      <c r="H2" s="6">
        <v>0.97192224622030232</v>
      </c>
      <c r="I2" s="6">
        <v>24.239159709130011</v>
      </c>
    </row>
    <row r="3" spans="1:30" x14ac:dyDescent="0.25">
      <c r="A3" s="9" t="s">
        <v>17</v>
      </c>
      <c r="B3" s="10">
        <v>34</v>
      </c>
      <c r="C3" s="10">
        <v>31</v>
      </c>
      <c r="D3" s="10">
        <v>3150</v>
      </c>
      <c r="E3" s="10">
        <v>727</v>
      </c>
      <c r="F3" s="11">
        <v>0.52307692307692299</v>
      </c>
      <c r="G3" s="11">
        <v>0.81248387928810895</v>
      </c>
      <c r="H3" s="11">
        <v>4.4678055190538766</v>
      </c>
      <c r="I3" s="11">
        <v>93.651012257264838</v>
      </c>
    </row>
    <row r="4" spans="1:30" x14ac:dyDescent="0.25">
      <c r="A4" s="3" t="s">
        <v>18</v>
      </c>
      <c r="B4" s="5">
        <v>16</v>
      </c>
      <c r="C4" s="5">
        <v>49</v>
      </c>
      <c r="D4" s="5">
        <v>2640</v>
      </c>
      <c r="E4" s="5">
        <v>1129</v>
      </c>
      <c r="F4" s="6">
        <v>0.246153846153846</v>
      </c>
      <c r="G4" s="6">
        <v>0.70045104802334801</v>
      </c>
      <c r="H4" s="6">
        <v>1.3973799126637554</v>
      </c>
      <c r="I4" s="6">
        <v>41.857423152387156</v>
      </c>
    </row>
    <row r="5" spans="1:30" x14ac:dyDescent="0.25">
      <c r="A5" s="3" t="s">
        <v>19</v>
      </c>
      <c r="B5" s="5">
        <v>8</v>
      </c>
      <c r="C5" s="5">
        <v>57</v>
      </c>
      <c r="D5" s="5">
        <v>3205</v>
      </c>
      <c r="E5" s="5">
        <v>564</v>
      </c>
      <c r="F5" s="6">
        <v>0.123076923076923</v>
      </c>
      <c r="G5" s="6">
        <v>0.85035818519501105</v>
      </c>
      <c r="H5" s="6">
        <v>1.3986013986013985</v>
      </c>
      <c r="I5" s="6">
        <v>22.624434389140259</v>
      </c>
    </row>
    <row r="6" spans="1:30" x14ac:dyDescent="0.25">
      <c r="A6" s="3" t="s">
        <v>20</v>
      </c>
      <c r="B6" s="5">
        <v>18</v>
      </c>
      <c r="C6" s="5">
        <v>47</v>
      </c>
      <c r="D6" s="5">
        <v>2710</v>
      </c>
      <c r="E6" s="5">
        <v>1059</v>
      </c>
      <c r="F6" s="6">
        <v>0.27692307692307599</v>
      </c>
      <c r="G6" s="6">
        <v>0.71902361369063394</v>
      </c>
      <c r="H6" s="6">
        <v>1.6713091922005572</v>
      </c>
      <c r="I6" s="6">
        <v>47.512207997888211</v>
      </c>
    </row>
    <row r="7" spans="1:30" x14ac:dyDescent="0.25">
      <c r="N7"/>
      <c r="O7"/>
      <c r="Q7" s="1"/>
      <c r="R7" s="1"/>
      <c r="AC7" s="1"/>
      <c r="AD7" s="1"/>
    </row>
    <row r="8" spans="1:30" x14ac:dyDescent="0.25">
      <c r="A8" s="7">
        <v>43832</v>
      </c>
      <c r="B8" s="3" t="s">
        <v>0</v>
      </c>
      <c r="C8" s="3" t="s">
        <v>1</v>
      </c>
      <c r="D8" s="3" t="s">
        <v>2</v>
      </c>
      <c r="E8" s="3" t="s">
        <v>3</v>
      </c>
      <c r="F8" s="4" t="s">
        <v>4</v>
      </c>
      <c r="G8" s="4" t="s">
        <v>5</v>
      </c>
      <c r="H8" s="14" t="s">
        <v>21</v>
      </c>
      <c r="I8" s="14" t="s">
        <v>22</v>
      </c>
      <c r="N8"/>
      <c r="O8"/>
      <c r="Q8" s="1"/>
      <c r="R8" s="1"/>
      <c r="AC8" s="1"/>
      <c r="AD8" s="1"/>
    </row>
    <row r="9" spans="1:30" x14ac:dyDescent="0.25">
      <c r="A9" s="3" t="s">
        <v>16</v>
      </c>
      <c r="B9" s="5">
        <v>44</v>
      </c>
      <c r="C9" s="5">
        <v>49</v>
      </c>
      <c r="D9" s="5">
        <v>2926</v>
      </c>
      <c r="E9" s="5">
        <v>1454</v>
      </c>
      <c r="F9" s="6">
        <v>0.473118279569892</v>
      </c>
      <c r="G9" s="6">
        <v>0.66803652968036498</v>
      </c>
      <c r="H9" s="5">
        <f>B9/(B9+E9)</f>
        <v>2.9372496662216287E-2</v>
      </c>
      <c r="I9" s="5">
        <f>2*((F9*H9)/(F9+H9))</f>
        <v>5.5311125078566933E-2</v>
      </c>
    </row>
    <row r="10" spans="1:30" x14ac:dyDescent="0.25">
      <c r="A10" s="9" t="s">
        <v>17</v>
      </c>
      <c r="B10" s="10">
        <v>46</v>
      </c>
      <c r="C10" s="10">
        <v>47</v>
      </c>
      <c r="D10" s="10">
        <v>4052</v>
      </c>
      <c r="E10" s="10">
        <v>454</v>
      </c>
      <c r="F10" s="11">
        <v>0.494623655913978</v>
      </c>
      <c r="G10" s="11">
        <v>0.89924545051043003</v>
      </c>
      <c r="H10" s="10">
        <f t="shared" ref="H10:H48" si="0">B10/(B10+E10)</f>
        <v>9.1999999999999998E-2</v>
      </c>
      <c r="I10" s="10">
        <f t="shared" ref="I10:I48" si="1">2*((F10*H10)/(F10+H10))</f>
        <v>0.15514333895446877</v>
      </c>
    </row>
    <row r="11" spans="1:30" x14ac:dyDescent="0.25">
      <c r="A11" s="3" t="s">
        <v>18</v>
      </c>
      <c r="B11" s="5">
        <v>45</v>
      </c>
      <c r="C11" s="5">
        <v>48</v>
      </c>
      <c r="D11" s="5">
        <v>3395</v>
      </c>
      <c r="E11" s="5">
        <v>985</v>
      </c>
      <c r="F11" s="6">
        <v>0.483870967741935</v>
      </c>
      <c r="G11" s="6">
        <v>0.77511415525114102</v>
      </c>
      <c r="H11" s="5">
        <f t="shared" si="0"/>
        <v>4.3689320388349516E-2</v>
      </c>
      <c r="I11" s="5">
        <f t="shared" si="1"/>
        <v>8.0142475512021361E-2</v>
      </c>
    </row>
    <row r="12" spans="1:30" x14ac:dyDescent="0.25">
      <c r="A12" s="3" t="s">
        <v>19</v>
      </c>
      <c r="B12" s="5">
        <v>33</v>
      </c>
      <c r="C12" s="5">
        <v>60</v>
      </c>
      <c r="D12" s="5">
        <v>3654</v>
      </c>
      <c r="E12" s="5">
        <v>726</v>
      </c>
      <c r="F12" s="6">
        <v>0.35483870967741898</v>
      </c>
      <c r="G12" s="6">
        <v>0.83424657534246505</v>
      </c>
      <c r="H12" s="5">
        <f t="shared" si="0"/>
        <v>4.3478260869565216E-2</v>
      </c>
      <c r="I12" s="5">
        <f t="shared" si="1"/>
        <v>7.7464788732394346E-2</v>
      </c>
    </row>
    <row r="13" spans="1:30" x14ac:dyDescent="0.25">
      <c r="A13" s="9" t="s">
        <v>20</v>
      </c>
      <c r="B13" s="10">
        <v>55</v>
      </c>
      <c r="C13" s="10">
        <v>38</v>
      </c>
      <c r="D13" s="10">
        <v>3050</v>
      </c>
      <c r="E13" s="10">
        <v>1330</v>
      </c>
      <c r="F13" s="11">
        <v>0.59139784946236496</v>
      </c>
      <c r="G13" s="11">
        <v>0.69634703196347003</v>
      </c>
      <c r="H13" s="10">
        <f t="shared" si="0"/>
        <v>3.9711191335740074E-2</v>
      </c>
      <c r="I13" s="10">
        <f t="shared" si="1"/>
        <v>7.4424898511502025E-2</v>
      </c>
    </row>
    <row r="15" spans="1:30" x14ac:dyDescent="0.25">
      <c r="A15" s="7">
        <v>43833</v>
      </c>
      <c r="B15" s="3" t="s">
        <v>0</v>
      </c>
      <c r="C15" s="3" t="s">
        <v>1</v>
      </c>
      <c r="D15" s="3" t="s">
        <v>2</v>
      </c>
      <c r="E15" s="3" t="s">
        <v>3</v>
      </c>
      <c r="F15" s="4" t="s">
        <v>4</v>
      </c>
      <c r="G15" s="4" t="s">
        <v>5</v>
      </c>
      <c r="H15" s="15" t="s">
        <v>21</v>
      </c>
      <c r="I15" s="15" t="s">
        <v>22</v>
      </c>
    </row>
    <row r="16" spans="1:30" x14ac:dyDescent="0.25">
      <c r="A16" s="3" t="s">
        <v>16</v>
      </c>
      <c r="B16" s="5">
        <v>68</v>
      </c>
      <c r="C16" s="5">
        <v>74</v>
      </c>
      <c r="D16" s="5">
        <v>2787</v>
      </c>
      <c r="E16" s="5">
        <v>1544</v>
      </c>
      <c r="F16" s="6">
        <v>0.47887323943661902</v>
      </c>
      <c r="G16" s="6">
        <v>0.64350034634033704</v>
      </c>
      <c r="H16" s="5">
        <f t="shared" si="0"/>
        <v>4.2183622828784122E-2</v>
      </c>
      <c r="I16" s="5">
        <f t="shared" si="1"/>
        <v>7.7537058152793617E-2</v>
      </c>
    </row>
    <row r="17" spans="1:27" x14ac:dyDescent="0.25">
      <c r="A17" s="9" t="s">
        <v>17</v>
      </c>
      <c r="B17" s="10">
        <v>84</v>
      </c>
      <c r="C17" s="10">
        <v>62</v>
      </c>
      <c r="D17" s="10">
        <v>3886</v>
      </c>
      <c r="E17" s="10">
        <v>567</v>
      </c>
      <c r="F17" s="11">
        <v>0.57534246575342396</v>
      </c>
      <c r="G17" s="11">
        <v>0.87267011003817596</v>
      </c>
      <c r="H17" s="10">
        <f t="shared" si="0"/>
        <v>0.12903225806451613</v>
      </c>
      <c r="I17" s="10">
        <f t="shared" si="1"/>
        <v>0.21079046424090331</v>
      </c>
    </row>
    <row r="18" spans="1:27" x14ac:dyDescent="0.25">
      <c r="A18" s="3" t="s">
        <v>18</v>
      </c>
      <c r="B18" s="5">
        <v>64</v>
      </c>
      <c r="C18" s="5">
        <v>78</v>
      </c>
      <c r="D18" s="5">
        <v>3321</v>
      </c>
      <c r="E18" s="5">
        <v>1010</v>
      </c>
      <c r="F18" s="6">
        <v>0.45070422535211202</v>
      </c>
      <c r="G18" s="6">
        <v>0.766797506349572</v>
      </c>
      <c r="H18" s="5">
        <f t="shared" si="0"/>
        <v>5.9590316573556797E-2</v>
      </c>
      <c r="I18" s="5">
        <f t="shared" si="1"/>
        <v>0.10526315789473682</v>
      </c>
    </row>
    <row r="19" spans="1:27" x14ac:dyDescent="0.25">
      <c r="A19" s="3" t="s">
        <v>19</v>
      </c>
      <c r="B19" s="5">
        <v>56</v>
      </c>
      <c r="C19" s="5">
        <v>86</v>
      </c>
      <c r="D19" s="5">
        <v>3637</v>
      </c>
      <c r="E19" s="5">
        <v>694</v>
      </c>
      <c r="F19" s="6">
        <v>0.39436619718309801</v>
      </c>
      <c r="G19" s="6">
        <v>0.839759870699607</v>
      </c>
      <c r="H19" s="5">
        <f t="shared" si="0"/>
        <v>7.4666666666666673E-2</v>
      </c>
      <c r="I19" s="5">
        <f t="shared" si="1"/>
        <v>0.1255605381165919</v>
      </c>
    </row>
    <row r="20" spans="1:27" x14ac:dyDescent="0.25">
      <c r="A20" s="9" t="s">
        <v>20</v>
      </c>
      <c r="B20" s="10">
        <v>90</v>
      </c>
      <c r="C20" s="10">
        <v>52</v>
      </c>
      <c r="D20" s="10">
        <v>2933</v>
      </c>
      <c r="E20" s="10">
        <v>1398</v>
      </c>
      <c r="F20" s="11">
        <v>0.63380281690140805</v>
      </c>
      <c r="G20" s="11">
        <v>0.677210805818517</v>
      </c>
      <c r="H20" s="10">
        <f t="shared" si="0"/>
        <v>6.0483870967741937E-2</v>
      </c>
      <c r="I20" s="10">
        <f t="shared" si="1"/>
        <v>0.11042944785276074</v>
      </c>
    </row>
    <row r="22" spans="1:27" x14ac:dyDescent="0.25">
      <c r="A22" s="7">
        <v>43834</v>
      </c>
      <c r="B22" s="3" t="s">
        <v>0</v>
      </c>
      <c r="C22" s="3" t="s">
        <v>1</v>
      </c>
      <c r="D22" s="3" t="s">
        <v>2</v>
      </c>
      <c r="E22" s="3" t="s">
        <v>3</v>
      </c>
      <c r="F22" s="4" t="s">
        <v>4</v>
      </c>
      <c r="G22" s="4" t="s">
        <v>5</v>
      </c>
      <c r="H22" s="14" t="s">
        <v>21</v>
      </c>
      <c r="I22" s="14" t="s">
        <v>22</v>
      </c>
    </row>
    <row r="23" spans="1:27" x14ac:dyDescent="0.25">
      <c r="A23" s="9" t="s">
        <v>16</v>
      </c>
      <c r="B23" s="10">
        <v>42</v>
      </c>
      <c r="C23" s="10">
        <v>16</v>
      </c>
      <c r="D23" s="10">
        <v>2831</v>
      </c>
      <c r="E23" s="10">
        <v>1584</v>
      </c>
      <c r="F23" s="11">
        <v>0.72413793103448199</v>
      </c>
      <c r="G23" s="11">
        <v>0.64122310305775698</v>
      </c>
      <c r="H23" s="10">
        <f t="shared" si="0"/>
        <v>2.5830258302583026E-2</v>
      </c>
      <c r="I23" s="10">
        <f t="shared" si="1"/>
        <v>4.9881235154394292E-2</v>
      </c>
    </row>
    <row r="24" spans="1:27" x14ac:dyDescent="0.25">
      <c r="A24" s="9" t="s">
        <v>17</v>
      </c>
      <c r="B24" s="10">
        <v>38</v>
      </c>
      <c r="C24" s="10">
        <v>20</v>
      </c>
      <c r="D24" s="10">
        <v>3673</v>
      </c>
      <c r="E24" s="10">
        <v>868</v>
      </c>
      <c r="F24" s="11">
        <v>0.65517241379310298</v>
      </c>
      <c r="G24" s="11">
        <v>0.80885267562210905</v>
      </c>
      <c r="H24" s="10">
        <f t="shared" si="0"/>
        <v>4.194260485651214E-2</v>
      </c>
      <c r="I24" s="10">
        <f t="shared" si="1"/>
        <v>7.8838174273858919E-2</v>
      </c>
    </row>
    <row r="25" spans="1:27" x14ac:dyDescent="0.25">
      <c r="A25" s="3" t="s">
        <v>18</v>
      </c>
      <c r="B25" s="5">
        <v>31</v>
      </c>
      <c r="C25" s="5">
        <v>27</v>
      </c>
      <c r="D25" s="5">
        <v>2866</v>
      </c>
      <c r="E25" s="5">
        <v>1549</v>
      </c>
      <c r="F25" s="6">
        <v>0.53448275862068895</v>
      </c>
      <c r="G25" s="6">
        <v>0.649150622876557</v>
      </c>
      <c r="H25" s="5">
        <f t="shared" si="0"/>
        <v>1.9620253164556962E-2</v>
      </c>
      <c r="I25" s="5">
        <f t="shared" si="1"/>
        <v>3.7851037851037848E-2</v>
      </c>
      <c r="U25" s="2"/>
      <c r="V25"/>
      <c r="W25"/>
      <c r="Z25" s="1"/>
      <c r="AA25" s="1"/>
    </row>
    <row r="26" spans="1:27" x14ac:dyDescent="0.25">
      <c r="A26" s="3" t="s">
        <v>19</v>
      </c>
      <c r="B26" s="5">
        <v>13</v>
      </c>
      <c r="C26" s="5">
        <v>45</v>
      </c>
      <c r="D26" s="5">
        <v>3255</v>
      </c>
      <c r="E26" s="5">
        <v>1160</v>
      </c>
      <c r="F26" s="6">
        <v>0.22413793103448201</v>
      </c>
      <c r="G26" s="6">
        <v>0.73725934314835695</v>
      </c>
      <c r="H26" s="5">
        <f t="shared" si="0"/>
        <v>1.1082693947144074E-2</v>
      </c>
      <c r="I26" s="5">
        <f t="shared" si="1"/>
        <v>2.1121039805036552E-2</v>
      </c>
      <c r="U26" s="2"/>
      <c r="V26"/>
      <c r="W26"/>
      <c r="Z26" s="1"/>
      <c r="AA26" s="1"/>
    </row>
    <row r="27" spans="1:27" x14ac:dyDescent="0.25">
      <c r="A27" s="3" t="s">
        <v>20</v>
      </c>
      <c r="B27" s="5">
        <v>31</v>
      </c>
      <c r="C27" s="5">
        <v>27</v>
      </c>
      <c r="D27" s="5">
        <v>2939</v>
      </c>
      <c r="E27" s="5">
        <v>1476</v>
      </c>
      <c r="F27" s="6">
        <v>0.53448275862068895</v>
      </c>
      <c r="G27" s="6">
        <v>0.66568516421291002</v>
      </c>
      <c r="H27" s="5">
        <f t="shared" si="0"/>
        <v>2.0570670205706701E-2</v>
      </c>
      <c r="I27" s="5">
        <f t="shared" si="1"/>
        <v>3.9616613418530351E-2</v>
      </c>
    </row>
    <row r="29" spans="1:27" x14ac:dyDescent="0.25">
      <c r="A29" s="7">
        <v>43835</v>
      </c>
      <c r="B29" s="3" t="s">
        <v>0</v>
      </c>
      <c r="C29" s="3" t="s">
        <v>1</v>
      </c>
      <c r="D29" s="3" t="s">
        <v>2</v>
      </c>
      <c r="E29" s="3" t="s">
        <v>3</v>
      </c>
      <c r="F29" s="4" t="s">
        <v>4</v>
      </c>
      <c r="G29" s="4" t="s">
        <v>5</v>
      </c>
      <c r="H29" s="14" t="s">
        <v>21</v>
      </c>
      <c r="I29" s="14" t="s">
        <v>22</v>
      </c>
    </row>
    <row r="30" spans="1:27" x14ac:dyDescent="0.25">
      <c r="A30" s="3" t="s">
        <v>16</v>
      </c>
      <c r="B30" s="5">
        <v>4</v>
      </c>
      <c r="C30" s="5">
        <v>35</v>
      </c>
      <c r="D30" s="5">
        <v>2951</v>
      </c>
      <c r="E30" s="5">
        <v>1483</v>
      </c>
      <c r="F30" s="6">
        <v>0.10256410256410201</v>
      </c>
      <c r="G30" s="6">
        <v>0.665539016689219</v>
      </c>
      <c r="H30" s="5">
        <f t="shared" si="0"/>
        <v>2.6899798251513113E-3</v>
      </c>
      <c r="I30" s="5">
        <f t="shared" si="1"/>
        <v>5.2424639580602866E-3</v>
      </c>
    </row>
    <row r="31" spans="1:27" x14ac:dyDescent="0.25">
      <c r="A31" s="9" t="s">
        <v>17</v>
      </c>
      <c r="B31" s="10">
        <v>30</v>
      </c>
      <c r="C31" s="10">
        <v>9</v>
      </c>
      <c r="D31" s="10">
        <v>3942</v>
      </c>
      <c r="E31" s="10">
        <v>618</v>
      </c>
      <c r="F31" s="11">
        <v>0.76923076923076905</v>
      </c>
      <c r="G31" s="11">
        <v>0.86447368421052595</v>
      </c>
      <c r="H31" s="10">
        <f t="shared" si="0"/>
        <v>4.6296296296296294E-2</v>
      </c>
      <c r="I31" s="10">
        <f t="shared" si="1"/>
        <v>8.7336244541484712E-2</v>
      </c>
    </row>
    <row r="32" spans="1:27" x14ac:dyDescent="0.25">
      <c r="A32" s="3" t="s">
        <v>18</v>
      </c>
      <c r="B32" s="5">
        <v>10</v>
      </c>
      <c r="C32" s="5">
        <v>29</v>
      </c>
      <c r="D32" s="5">
        <v>3019</v>
      </c>
      <c r="E32" s="5">
        <v>1415</v>
      </c>
      <c r="F32" s="6">
        <v>0.256410256410256</v>
      </c>
      <c r="G32" s="6">
        <v>0.68087505638249801</v>
      </c>
      <c r="H32" s="5">
        <f t="shared" si="0"/>
        <v>7.0175438596491229E-3</v>
      </c>
      <c r="I32" s="5">
        <f t="shared" si="1"/>
        <v>1.3661202185792349E-2</v>
      </c>
    </row>
    <row r="33" spans="1:9" x14ac:dyDescent="0.25">
      <c r="A33" s="3" t="s">
        <v>19</v>
      </c>
      <c r="B33" s="5">
        <v>4</v>
      </c>
      <c r="C33" s="5">
        <v>35</v>
      </c>
      <c r="D33" s="5">
        <v>3974</v>
      </c>
      <c r="E33" s="5">
        <v>460</v>
      </c>
      <c r="F33" s="6">
        <v>0.10256410256410201</v>
      </c>
      <c r="G33" s="6">
        <v>0.896256202074876</v>
      </c>
      <c r="H33" s="5">
        <f t="shared" si="0"/>
        <v>8.6206896551724137E-3</v>
      </c>
      <c r="I33" s="5">
        <f t="shared" si="1"/>
        <v>1.5904572564612317E-2</v>
      </c>
    </row>
    <row r="34" spans="1:9" x14ac:dyDescent="0.25">
      <c r="A34" s="3" t="s">
        <v>20</v>
      </c>
      <c r="B34" s="5">
        <v>10</v>
      </c>
      <c r="C34" s="5">
        <v>29</v>
      </c>
      <c r="D34" s="5">
        <v>3147</v>
      </c>
      <c r="E34" s="5">
        <v>1287</v>
      </c>
      <c r="F34" s="6">
        <v>0.256410256410256</v>
      </c>
      <c r="G34" s="6">
        <v>0.70974289580514205</v>
      </c>
      <c r="H34" s="5">
        <f t="shared" si="0"/>
        <v>7.7101002313030072E-3</v>
      </c>
      <c r="I34" s="5">
        <f t="shared" si="1"/>
        <v>1.4970059880239518E-2</v>
      </c>
    </row>
    <row r="36" spans="1:9" x14ac:dyDescent="0.25">
      <c r="A36" s="7">
        <v>43836</v>
      </c>
      <c r="B36" s="3" t="s">
        <v>0</v>
      </c>
      <c r="C36" s="3" t="s">
        <v>1</v>
      </c>
      <c r="D36" s="3" t="s">
        <v>2</v>
      </c>
      <c r="E36" s="3" t="s">
        <v>3</v>
      </c>
      <c r="F36" s="4" t="s">
        <v>4</v>
      </c>
      <c r="G36" s="4" t="s">
        <v>5</v>
      </c>
      <c r="H36" s="14" t="s">
        <v>21</v>
      </c>
      <c r="I36" s="14" t="s">
        <v>22</v>
      </c>
    </row>
    <row r="37" spans="1:9" x14ac:dyDescent="0.25">
      <c r="A37" s="3" t="s">
        <v>16</v>
      </c>
      <c r="B37" s="5">
        <v>39</v>
      </c>
      <c r="C37" s="5">
        <v>37</v>
      </c>
      <c r="D37" s="5">
        <v>3338</v>
      </c>
      <c r="E37" s="5">
        <v>1059</v>
      </c>
      <c r="F37" s="6">
        <v>0.51315789473684204</v>
      </c>
      <c r="G37" s="6">
        <v>0.75915396861496398</v>
      </c>
      <c r="H37" s="5">
        <f t="shared" si="0"/>
        <v>3.5519125683060107E-2</v>
      </c>
      <c r="I37" s="5">
        <f t="shared" si="1"/>
        <v>6.6439522998296419E-2</v>
      </c>
    </row>
    <row r="38" spans="1:9" x14ac:dyDescent="0.25">
      <c r="A38" s="9" t="s">
        <v>17</v>
      </c>
      <c r="B38" s="10">
        <v>48</v>
      </c>
      <c r="C38" s="10">
        <v>29</v>
      </c>
      <c r="D38" s="10">
        <v>3862</v>
      </c>
      <c r="E38" s="10">
        <v>660</v>
      </c>
      <c r="F38" s="11">
        <v>0.62337662337662303</v>
      </c>
      <c r="G38" s="11">
        <v>0.85404688191065903</v>
      </c>
      <c r="H38" s="10">
        <f t="shared" si="0"/>
        <v>6.7796610169491525E-2</v>
      </c>
      <c r="I38" s="10">
        <f t="shared" si="1"/>
        <v>0.12229299363057324</v>
      </c>
    </row>
    <row r="39" spans="1:9" x14ac:dyDescent="0.25">
      <c r="A39" s="3" t="s">
        <v>18</v>
      </c>
      <c r="B39" s="5">
        <v>24</v>
      </c>
      <c r="C39" s="5">
        <v>52</v>
      </c>
      <c r="D39" s="5">
        <v>3601</v>
      </c>
      <c r="E39" s="5">
        <v>796</v>
      </c>
      <c r="F39" s="6">
        <v>0.31578947368421001</v>
      </c>
      <c r="G39" s="6">
        <v>0.81896747782579005</v>
      </c>
      <c r="H39" s="5">
        <f t="shared" si="0"/>
        <v>2.9268292682926831E-2</v>
      </c>
      <c r="I39" s="5">
        <f t="shared" si="1"/>
        <v>5.3571428571428562E-2</v>
      </c>
    </row>
    <row r="40" spans="1:9" x14ac:dyDescent="0.25">
      <c r="A40" s="3" t="s">
        <v>19</v>
      </c>
      <c r="B40" s="5">
        <v>26</v>
      </c>
      <c r="C40" s="5">
        <v>50</v>
      </c>
      <c r="D40" s="5">
        <v>3859</v>
      </c>
      <c r="E40" s="5">
        <v>538</v>
      </c>
      <c r="F40" s="6">
        <v>0.34210526315789402</v>
      </c>
      <c r="G40" s="6">
        <v>0.87764384807823503</v>
      </c>
      <c r="H40" s="5">
        <f t="shared" si="0"/>
        <v>4.6099290780141841E-2</v>
      </c>
      <c r="I40" s="5">
        <f t="shared" si="1"/>
        <v>8.1249999999999961E-2</v>
      </c>
    </row>
    <row r="41" spans="1:9" x14ac:dyDescent="0.25">
      <c r="A41" s="3" t="s">
        <v>20</v>
      </c>
      <c r="B41" s="5">
        <v>34</v>
      </c>
      <c r="C41" s="5">
        <v>42</v>
      </c>
      <c r="D41" s="5">
        <v>3604</v>
      </c>
      <c r="E41" s="5">
        <v>793</v>
      </c>
      <c r="F41" s="6">
        <v>0.44736842105263103</v>
      </c>
      <c r="G41" s="6">
        <v>0.81964976120081801</v>
      </c>
      <c r="H41" s="5">
        <f t="shared" si="0"/>
        <v>4.1112454655380895E-2</v>
      </c>
      <c r="I41" s="5">
        <f t="shared" si="1"/>
        <v>7.5304540420819494E-2</v>
      </c>
    </row>
    <row r="43" spans="1:9" x14ac:dyDescent="0.25">
      <c r="A43" s="7">
        <v>43837</v>
      </c>
      <c r="B43" s="3" t="s">
        <v>0</v>
      </c>
      <c r="C43" s="3" t="s">
        <v>1</v>
      </c>
      <c r="D43" s="3" t="s">
        <v>2</v>
      </c>
      <c r="E43" s="3" t="s">
        <v>3</v>
      </c>
      <c r="F43" s="4" t="s">
        <v>4</v>
      </c>
      <c r="G43" s="4" t="s">
        <v>5</v>
      </c>
      <c r="H43" s="14" t="s">
        <v>21</v>
      </c>
      <c r="I43" s="14" t="s">
        <v>22</v>
      </c>
    </row>
    <row r="44" spans="1:9" x14ac:dyDescent="0.25">
      <c r="A44" s="12" t="s">
        <v>16</v>
      </c>
      <c r="B44" s="5">
        <v>54</v>
      </c>
      <c r="C44" s="5">
        <v>51</v>
      </c>
      <c r="D44" s="5">
        <v>3081</v>
      </c>
      <c r="E44" s="5">
        <v>1287</v>
      </c>
      <c r="F44" s="6">
        <v>0.51428571428571401</v>
      </c>
      <c r="G44" s="6">
        <v>0.70535714285714202</v>
      </c>
      <c r="H44" s="5">
        <f t="shared" si="0"/>
        <v>4.0268456375838924E-2</v>
      </c>
      <c r="I44" s="5">
        <f t="shared" si="1"/>
        <v>7.4688796680497938E-2</v>
      </c>
    </row>
    <row r="45" spans="1:9" x14ac:dyDescent="0.25">
      <c r="A45" s="13" t="s">
        <v>17</v>
      </c>
      <c r="B45" s="10">
        <v>60</v>
      </c>
      <c r="C45" s="10">
        <v>45</v>
      </c>
      <c r="D45" s="10">
        <v>3709</v>
      </c>
      <c r="E45" s="10">
        <v>785</v>
      </c>
      <c r="F45" s="11">
        <v>0.57142857142857095</v>
      </c>
      <c r="G45" s="11">
        <v>0.82532265242545599</v>
      </c>
      <c r="H45" s="10">
        <f t="shared" si="0"/>
        <v>7.1005917159763315E-2</v>
      </c>
      <c r="I45" s="10">
        <f t="shared" si="1"/>
        <v>0.12631578947368419</v>
      </c>
    </row>
    <row r="46" spans="1:9" x14ac:dyDescent="0.25">
      <c r="A46" s="12" t="s">
        <v>18</v>
      </c>
      <c r="B46" s="5">
        <v>42</v>
      </c>
      <c r="C46" s="5">
        <v>63</v>
      </c>
      <c r="D46" s="5">
        <v>3418</v>
      </c>
      <c r="E46" s="5">
        <v>950</v>
      </c>
      <c r="F46" s="6">
        <v>0.4</v>
      </c>
      <c r="G46" s="6">
        <v>0.78250915750915695</v>
      </c>
      <c r="H46" s="5">
        <f t="shared" si="0"/>
        <v>4.2338709677419352E-2</v>
      </c>
      <c r="I46" s="5">
        <f t="shared" si="1"/>
        <v>7.6572470373746565E-2</v>
      </c>
    </row>
    <row r="47" spans="1:9" x14ac:dyDescent="0.25">
      <c r="A47" s="12" t="s">
        <v>19</v>
      </c>
      <c r="B47" s="5">
        <v>26</v>
      </c>
      <c r="C47" s="5">
        <v>79</v>
      </c>
      <c r="D47" s="5">
        <v>3688</v>
      </c>
      <c r="E47" s="5">
        <v>680</v>
      </c>
      <c r="F47" s="6">
        <v>0.24761904761904699</v>
      </c>
      <c r="G47" s="6">
        <v>0.84432234432234399</v>
      </c>
      <c r="H47" s="5">
        <f t="shared" si="0"/>
        <v>3.6827195467422094E-2</v>
      </c>
      <c r="I47" s="5">
        <f t="shared" si="1"/>
        <v>6.4118372379778035E-2</v>
      </c>
    </row>
    <row r="48" spans="1:9" x14ac:dyDescent="0.25">
      <c r="A48" s="12" t="s">
        <v>20</v>
      </c>
      <c r="B48" s="5">
        <v>33</v>
      </c>
      <c r="C48" s="5">
        <v>72</v>
      </c>
      <c r="D48" s="5">
        <v>3495</v>
      </c>
      <c r="E48" s="5">
        <v>873</v>
      </c>
      <c r="F48" s="6">
        <v>0.314285714285714</v>
      </c>
      <c r="G48" s="6">
        <v>0.80013736263736202</v>
      </c>
      <c r="H48" s="5">
        <f t="shared" si="0"/>
        <v>3.6423841059602648E-2</v>
      </c>
      <c r="I48" s="5">
        <f t="shared" si="1"/>
        <v>6.5281899109792277E-2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ACFF-DA02-429D-8F38-6070BE73AFA0}">
  <dimension ref="A1:I48"/>
  <sheetViews>
    <sheetView workbookViewId="0">
      <selection activeCell="H1" sqref="H1:I1"/>
    </sheetView>
  </sheetViews>
  <sheetFormatPr defaultRowHeight="15" x14ac:dyDescent="0.25"/>
  <cols>
    <col min="1" max="1" width="12.7109375" bestFit="1" customWidth="1"/>
    <col min="2" max="2" width="3.140625" bestFit="1" customWidth="1"/>
    <col min="3" max="3" width="4" bestFit="1" customWidth="1"/>
    <col min="4" max="4" width="5" bestFit="1" customWidth="1"/>
    <col min="5" max="5" width="4" bestFit="1" customWidth="1"/>
    <col min="7" max="7" width="10.140625" bestFit="1" customWidth="1"/>
    <col min="9" max="9" width="12.7109375" bestFit="1" customWidth="1"/>
    <col min="10" max="10" width="3.140625" bestFit="1" customWidth="1"/>
    <col min="11" max="11" width="4" bestFit="1" customWidth="1"/>
    <col min="12" max="13" width="5" bestFit="1" customWidth="1"/>
    <col min="14" max="14" width="6.28515625" bestFit="1" customWidth="1"/>
    <col min="15" max="15" width="10.140625" bestFit="1" customWidth="1"/>
    <col min="17" max="17" width="12.7109375" bestFit="1" customWidth="1"/>
    <col min="18" max="18" width="3.140625" bestFit="1" customWidth="1"/>
    <col min="19" max="19" width="4" bestFit="1" customWidth="1"/>
    <col min="20" max="20" width="5" bestFit="1" customWidth="1"/>
    <col min="21" max="21" width="4" bestFit="1" customWidth="1"/>
    <col min="22" max="22" width="6.28515625" bestFit="1" customWidth="1"/>
    <col min="23" max="23" width="10.140625" bestFit="1" customWidth="1"/>
  </cols>
  <sheetData>
    <row r="1" spans="1:9" x14ac:dyDescent="0.25">
      <c r="A1" s="8">
        <v>43831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14" t="s">
        <v>21</v>
      </c>
      <c r="I1" s="14" t="s">
        <v>22</v>
      </c>
    </row>
    <row r="2" spans="1:9" x14ac:dyDescent="0.25">
      <c r="A2" s="3" t="s">
        <v>6</v>
      </c>
      <c r="B2" s="5">
        <v>12</v>
      </c>
      <c r="C2" s="5">
        <v>53</v>
      </c>
      <c r="D2" s="5">
        <v>3700</v>
      </c>
      <c r="E2" s="5">
        <v>177</v>
      </c>
      <c r="F2" s="6">
        <v>0.18461538461538399</v>
      </c>
      <c r="G2" s="6">
        <v>0.95434614392571504</v>
      </c>
      <c r="H2" s="6">
        <f>B2/(B2+E2)</f>
        <v>6.3492063492063489E-2</v>
      </c>
      <c r="I2" s="6">
        <f>2*((F2*H2)/(F2+H2))</f>
        <v>9.4488188976377868E-2</v>
      </c>
    </row>
    <row r="3" spans="1:9" x14ac:dyDescent="0.25">
      <c r="A3" s="3" t="s">
        <v>7</v>
      </c>
      <c r="B3" s="5">
        <v>20</v>
      </c>
      <c r="C3" s="5">
        <v>73</v>
      </c>
      <c r="D3" s="5">
        <v>4067</v>
      </c>
      <c r="E3" s="5">
        <v>313</v>
      </c>
      <c r="F3" s="6">
        <v>0.21505376344086</v>
      </c>
      <c r="G3" s="6">
        <v>0.92853881278538797</v>
      </c>
      <c r="H3" s="6">
        <f t="shared" ref="H3:H48" si="0">B3/(B3+E3)</f>
        <v>6.006006006006006E-2</v>
      </c>
      <c r="I3" s="6">
        <f t="shared" ref="I3:I48" si="1">2*((F3*H3)/(F3+H3))</f>
        <v>9.3896713615023455E-2</v>
      </c>
    </row>
    <row r="4" spans="1:9" x14ac:dyDescent="0.25">
      <c r="A4" s="9" t="s">
        <v>9</v>
      </c>
      <c r="B4" s="10">
        <v>15</v>
      </c>
      <c r="C4" s="10">
        <v>43</v>
      </c>
      <c r="D4" s="10">
        <v>4354</v>
      </c>
      <c r="E4" s="10">
        <v>187</v>
      </c>
      <c r="F4" s="11">
        <v>0.25862068965517199</v>
      </c>
      <c r="G4" s="11">
        <v>0.95881964325038505</v>
      </c>
      <c r="H4" s="11">
        <f t="shared" si="0"/>
        <v>7.4257425742574254E-2</v>
      </c>
      <c r="I4" s="11">
        <f t="shared" si="1"/>
        <v>0.11538461538461534</v>
      </c>
    </row>
    <row r="5" spans="1:9" x14ac:dyDescent="0.25">
      <c r="A5" s="3" t="s">
        <v>10</v>
      </c>
      <c r="B5" s="5">
        <v>2</v>
      </c>
      <c r="C5" s="5">
        <v>37</v>
      </c>
      <c r="D5" s="5">
        <v>4275</v>
      </c>
      <c r="E5" s="5">
        <v>159</v>
      </c>
      <c r="F5" s="6">
        <v>5.1282051282051197E-2</v>
      </c>
      <c r="G5" s="6">
        <v>0.96414073071718498</v>
      </c>
      <c r="H5" s="6">
        <f t="shared" si="0"/>
        <v>1.2422360248447204E-2</v>
      </c>
      <c r="I5" s="6">
        <f t="shared" si="1"/>
        <v>1.9999999999999993E-2</v>
      </c>
    </row>
    <row r="6" spans="1:9" x14ac:dyDescent="0.25">
      <c r="A6" s="3" t="s">
        <v>11</v>
      </c>
      <c r="B6" s="5">
        <v>17</v>
      </c>
      <c r="C6" s="5">
        <v>59</v>
      </c>
      <c r="D6" s="5">
        <v>4019</v>
      </c>
      <c r="E6" s="5">
        <v>378</v>
      </c>
      <c r="F6" s="6">
        <v>0.22368421052631501</v>
      </c>
      <c r="G6" s="6">
        <v>0.91403229474641801</v>
      </c>
      <c r="H6" s="6">
        <f t="shared" si="0"/>
        <v>4.3037974683544304E-2</v>
      </c>
      <c r="I6" s="6">
        <f t="shared" si="1"/>
        <v>7.2186836518046665E-2</v>
      </c>
    </row>
    <row r="7" spans="1:9" x14ac:dyDescent="0.25">
      <c r="H7" s="6"/>
      <c r="I7" s="6"/>
    </row>
    <row r="8" spans="1:9" x14ac:dyDescent="0.25">
      <c r="A8" s="7">
        <v>43832</v>
      </c>
      <c r="B8" s="3" t="s">
        <v>0</v>
      </c>
      <c r="C8" s="3" t="s">
        <v>1</v>
      </c>
      <c r="D8" s="3" t="s">
        <v>2</v>
      </c>
      <c r="E8" s="3" t="s">
        <v>3</v>
      </c>
      <c r="F8" s="4" t="s">
        <v>4</v>
      </c>
      <c r="G8" s="4" t="s">
        <v>5</v>
      </c>
      <c r="H8" s="14" t="s">
        <v>21</v>
      </c>
      <c r="I8" s="14" t="s">
        <v>22</v>
      </c>
    </row>
    <row r="9" spans="1:9" x14ac:dyDescent="0.25">
      <c r="A9" s="9" t="s">
        <v>6</v>
      </c>
      <c r="B9" s="10">
        <v>40</v>
      </c>
      <c r="C9" s="10">
        <v>53</v>
      </c>
      <c r="D9" s="10">
        <v>4334</v>
      </c>
      <c r="E9" s="10">
        <v>172</v>
      </c>
      <c r="F9" s="11">
        <v>0.43010752688171999</v>
      </c>
      <c r="G9" s="11">
        <v>0.96182867288060303</v>
      </c>
      <c r="H9" s="11">
        <f t="shared" si="0"/>
        <v>0.18867924528301888</v>
      </c>
      <c r="I9" s="11">
        <f t="shared" si="1"/>
        <v>0.26229508196721307</v>
      </c>
    </row>
    <row r="10" spans="1:9" x14ac:dyDescent="0.25">
      <c r="A10" s="3" t="s">
        <v>7</v>
      </c>
      <c r="B10" s="5">
        <v>19</v>
      </c>
      <c r="C10" s="5">
        <v>123</v>
      </c>
      <c r="D10" s="5">
        <v>3847</v>
      </c>
      <c r="E10" s="5">
        <v>484</v>
      </c>
      <c r="F10" s="6">
        <v>0.13380281690140799</v>
      </c>
      <c r="G10" s="6">
        <v>0.88824751789425005</v>
      </c>
      <c r="H10" s="6">
        <f t="shared" si="0"/>
        <v>3.7773359840954271E-2</v>
      </c>
      <c r="I10" s="6">
        <f t="shared" si="1"/>
        <v>5.89147286821705E-2</v>
      </c>
    </row>
    <row r="11" spans="1:9" x14ac:dyDescent="0.25">
      <c r="A11" s="3" t="s">
        <v>9</v>
      </c>
      <c r="B11" s="5">
        <v>16</v>
      </c>
      <c r="C11" s="5">
        <v>23</v>
      </c>
      <c r="D11" s="5">
        <v>4467</v>
      </c>
      <c r="E11" s="5">
        <v>93</v>
      </c>
      <c r="F11" s="6">
        <v>0.41025641025641002</v>
      </c>
      <c r="G11" s="6">
        <v>0.97960526315789398</v>
      </c>
      <c r="H11" s="6">
        <f t="shared" si="0"/>
        <v>0.14678899082568808</v>
      </c>
      <c r="I11" s="6">
        <f t="shared" si="1"/>
        <v>0.21621621621621617</v>
      </c>
    </row>
    <row r="12" spans="1:9" x14ac:dyDescent="0.25">
      <c r="A12" s="3" t="s">
        <v>10</v>
      </c>
      <c r="B12" s="5">
        <v>7</v>
      </c>
      <c r="C12" s="5">
        <v>69</v>
      </c>
      <c r="D12" s="5">
        <v>4197</v>
      </c>
      <c r="E12" s="5">
        <v>200</v>
      </c>
      <c r="F12" s="6">
        <v>9.2105263157894704E-2</v>
      </c>
      <c r="G12" s="6">
        <v>0.95451444166477095</v>
      </c>
      <c r="H12" s="6">
        <f t="shared" si="0"/>
        <v>3.3816425120772944E-2</v>
      </c>
      <c r="I12" s="6">
        <f t="shared" si="1"/>
        <v>4.9469964664310952E-2</v>
      </c>
    </row>
    <row r="13" spans="1:9" x14ac:dyDescent="0.25">
      <c r="A13" s="3" t="s">
        <v>11</v>
      </c>
      <c r="B13" s="5">
        <v>4</v>
      </c>
      <c r="C13" s="5">
        <v>61</v>
      </c>
      <c r="D13" s="5">
        <v>3853</v>
      </c>
      <c r="E13" s="5">
        <v>24</v>
      </c>
      <c r="F13" s="6">
        <v>6.15384615384615E-2</v>
      </c>
      <c r="G13" s="6">
        <v>0.99380964663399496</v>
      </c>
      <c r="H13" s="6">
        <f t="shared" si="0"/>
        <v>0.14285714285714285</v>
      </c>
      <c r="I13" s="6">
        <f t="shared" si="1"/>
        <v>8.6021505376344065E-2</v>
      </c>
    </row>
    <row r="14" spans="1:9" x14ac:dyDescent="0.25">
      <c r="H14" s="6"/>
      <c r="I14" s="6"/>
    </row>
    <row r="15" spans="1:9" x14ac:dyDescent="0.25">
      <c r="A15" s="7">
        <v>43833</v>
      </c>
      <c r="B15" s="3" t="s">
        <v>0</v>
      </c>
      <c r="C15" s="3" t="s">
        <v>1</v>
      </c>
      <c r="D15" s="3" t="s">
        <v>2</v>
      </c>
      <c r="E15" s="3" t="s">
        <v>3</v>
      </c>
      <c r="F15" s="4" t="s">
        <v>4</v>
      </c>
      <c r="G15" s="4" t="s">
        <v>5</v>
      </c>
      <c r="H15" s="14" t="s">
        <v>21</v>
      </c>
      <c r="I15" s="14" t="s">
        <v>22</v>
      </c>
    </row>
    <row r="16" spans="1:9" x14ac:dyDescent="0.25">
      <c r="A16" s="9" t="s">
        <v>6</v>
      </c>
      <c r="B16" s="10">
        <v>42</v>
      </c>
      <c r="C16" s="10">
        <v>104</v>
      </c>
      <c r="D16" s="10">
        <v>4306</v>
      </c>
      <c r="E16" s="10">
        <v>147</v>
      </c>
      <c r="F16" s="11">
        <v>0.28767123287671198</v>
      </c>
      <c r="G16" s="11">
        <v>0.96698854704693404</v>
      </c>
      <c r="H16" s="11">
        <f t="shared" si="0"/>
        <v>0.22222222222222221</v>
      </c>
      <c r="I16" s="11">
        <f t="shared" si="1"/>
        <v>0.25074626865671623</v>
      </c>
    </row>
    <row r="17" spans="1:9" x14ac:dyDescent="0.25">
      <c r="A17" s="3" t="s">
        <v>7</v>
      </c>
      <c r="B17" s="5">
        <v>9</v>
      </c>
      <c r="C17" s="5">
        <v>49</v>
      </c>
      <c r="D17" s="5">
        <v>3823</v>
      </c>
      <c r="E17" s="5">
        <v>592</v>
      </c>
      <c r="F17" s="6">
        <v>0.15517241379310301</v>
      </c>
      <c r="G17" s="6">
        <v>0.86591166477916104</v>
      </c>
      <c r="H17" s="6">
        <f t="shared" si="0"/>
        <v>1.4975041597337771E-2</v>
      </c>
      <c r="I17" s="6">
        <f t="shared" si="1"/>
        <v>2.7314112291350525E-2</v>
      </c>
    </row>
    <row r="18" spans="1:9" x14ac:dyDescent="0.25">
      <c r="A18" s="3" t="s">
        <v>9</v>
      </c>
      <c r="B18" s="5">
        <v>14</v>
      </c>
      <c r="C18" s="5">
        <v>63</v>
      </c>
      <c r="D18" s="5">
        <v>4431</v>
      </c>
      <c r="E18" s="5">
        <v>91</v>
      </c>
      <c r="F18" s="6">
        <v>0.18181818181818099</v>
      </c>
      <c r="G18" s="6">
        <v>0.97987616099071195</v>
      </c>
      <c r="H18" s="6">
        <f t="shared" si="0"/>
        <v>0.13333333333333333</v>
      </c>
      <c r="I18" s="6">
        <f t="shared" si="1"/>
        <v>0.15384615384615355</v>
      </c>
    </row>
    <row r="19" spans="1:9" x14ac:dyDescent="0.25">
      <c r="A19" s="3" t="s">
        <v>10</v>
      </c>
      <c r="B19" s="5">
        <v>7</v>
      </c>
      <c r="C19" s="5">
        <v>58</v>
      </c>
      <c r="D19" s="5">
        <v>3221</v>
      </c>
      <c r="E19" s="5">
        <v>548</v>
      </c>
      <c r="F19" s="6">
        <v>0.107692307692307</v>
      </c>
      <c r="G19" s="6">
        <v>0.85460334306181995</v>
      </c>
      <c r="H19" s="6">
        <f t="shared" si="0"/>
        <v>1.2612612612612612E-2</v>
      </c>
      <c r="I19" s="6">
        <f t="shared" si="1"/>
        <v>2.2580645161290307E-2</v>
      </c>
    </row>
    <row r="20" spans="1:9" x14ac:dyDescent="0.25">
      <c r="A20" s="3" t="s">
        <v>11</v>
      </c>
      <c r="B20" s="5">
        <v>4</v>
      </c>
      <c r="C20" s="5">
        <v>89</v>
      </c>
      <c r="D20" s="5">
        <v>4474</v>
      </c>
      <c r="E20" s="5">
        <v>32</v>
      </c>
      <c r="F20" s="6">
        <v>4.3010752688171998E-2</v>
      </c>
      <c r="G20" s="6">
        <v>0.99289835774522806</v>
      </c>
      <c r="H20" s="6">
        <f t="shared" si="0"/>
        <v>0.1111111111111111</v>
      </c>
      <c r="I20" s="6">
        <f t="shared" si="1"/>
        <v>6.2015503875968936E-2</v>
      </c>
    </row>
    <row r="21" spans="1:9" x14ac:dyDescent="0.25">
      <c r="H21" s="6"/>
      <c r="I21" s="6"/>
    </row>
    <row r="22" spans="1:9" x14ac:dyDescent="0.25">
      <c r="A22" s="7">
        <v>43834</v>
      </c>
      <c r="B22" s="3" t="s">
        <v>0</v>
      </c>
      <c r="C22" s="3" t="s">
        <v>1</v>
      </c>
      <c r="D22" s="3" t="s">
        <v>2</v>
      </c>
      <c r="E22" s="3" t="s">
        <v>3</v>
      </c>
      <c r="F22" s="4" t="s">
        <v>4</v>
      </c>
      <c r="G22" s="4" t="s">
        <v>5</v>
      </c>
      <c r="H22" s="14" t="s">
        <v>21</v>
      </c>
      <c r="I22" s="14" t="s">
        <v>22</v>
      </c>
    </row>
    <row r="23" spans="1:9" x14ac:dyDescent="0.25">
      <c r="A23" s="9" t="s">
        <v>6</v>
      </c>
      <c r="B23" s="10">
        <v>22</v>
      </c>
      <c r="C23" s="10">
        <v>36</v>
      </c>
      <c r="D23" s="10">
        <v>4378</v>
      </c>
      <c r="E23" s="10">
        <v>163</v>
      </c>
      <c r="F23" s="11">
        <v>0.37931034482758602</v>
      </c>
      <c r="G23" s="11">
        <v>0.96410482272627096</v>
      </c>
      <c r="H23" s="11">
        <f t="shared" si="0"/>
        <v>0.11891891891891893</v>
      </c>
      <c r="I23" s="11">
        <f t="shared" si="1"/>
        <v>0.18106995884773661</v>
      </c>
    </row>
    <row r="24" spans="1:9" x14ac:dyDescent="0.25">
      <c r="A24" s="3" t="s">
        <v>7</v>
      </c>
      <c r="B24" s="5">
        <v>2</v>
      </c>
      <c r="C24" s="5">
        <v>37</v>
      </c>
      <c r="D24" s="5">
        <v>4110</v>
      </c>
      <c r="E24" s="5">
        <v>324</v>
      </c>
      <c r="F24" s="6">
        <v>5.1282051282051197E-2</v>
      </c>
      <c r="G24" s="6">
        <v>0.92692828146143402</v>
      </c>
      <c r="H24" s="6">
        <f t="shared" si="0"/>
        <v>6.1349693251533744E-3</v>
      </c>
      <c r="I24" s="6">
        <f t="shared" si="1"/>
        <v>1.0958904109589039E-2</v>
      </c>
    </row>
    <row r="25" spans="1:9" x14ac:dyDescent="0.25">
      <c r="A25" s="3" t="s">
        <v>9</v>
      </c>
      <c r="B25" s="5">
        <v>2</v>
      </c>
      <c r="C25" s="5">
        <v>63</v>
      </c>
      <c r="D25" s="5">
        <v>3517</v>
      </c>
      <c r="E25" s="5">
        <v>252</v>
      </c>
      <c r="F25" s="6">
        <v>3.0769230769230702E-2</v>
      </c>
      <c r="G25" s="6">
        <v>0.93313876359777104</v>
      </c>
      <c r="H25" s="6">
        <f t="shared" si="0"/>
        <v>7.874015748031496E-3</v>
      </c>
      <c r="I25" s="6">
        <f t="shared" si="1"/>
        <v>1.2539184952978051E-2</v>
      </c>
    </row>
    <row r="26" spans="1:9" x14ac:dyDescent="0.25">
      <c r="A26" s="3" t="s">
        <v>10</v>
      </c>
      <c r="B26" s="5">
        <v>31</v>
      </c>
      <c r="C26" s="5">
        <v>62</v>
      </c>
      <c r="D26" s="5">
        <v>3661</v>
      </c>
      <c r="E26" s="5">
        <v>719</v>
      </c>
      <c r="F26" s="6">
        <v>0.33333333333333298</v>
      </c>
      <c r="G26" s="6">
        <v>0.83584474885844695</v>
      </c>
      <c r="H26" s="6">
        <f t="shared" si="0"/>
        <v>4.1333333333333333E-2</v>
      </c>
      <c r="I26" s="6">
        <f t="shared" si="1"/>
        <v>7.354685646500593E-2</v>
      </c>
    </row>
    <row r="27" spans="1:9" x14ac:dyDescent="0.25">
      <c r="A27" s="3" t="s">
        <v>11</v>
      </c>
      <c r="B27" s="5">
        <v>15</v>
      </c>
      <c r="C27" s="5">
        <v>131</v>
      </c>
      <c r="D27" s="5">
        <v>4434</v>
      </c>
      <c r="E27" s="5">
        <v>19</v>
      </c>
      <c r="F27" s="6">
        <v>0.102739726027397</v>
      </c>
      <c r="G27" s="6">
        <v>0.995733213563889</v>
      </c>
      <c r="H27" s="6">
        <f t="shared" si="0"/>
        <v>0.44117647058823528</v>
      </c>
      <c r="I27" s="6">
        <f t="shared" si="1"/>
        <v>0.16666666666666632</v>
      </c>
    </row>
    <row r="28" spans="1:9" x14ac:dyDescent="0.25">
      <c r="H28" s="6"/>
      <c r="I28" s="6"/>
    </row>
    <row r="29" spans="1:9" x14ac:dyDescent="0.25">
      <c r="A29" s="7">
        <v>43835</v>
      </c>
      <c r="B29" s="3" t="s">
        <v>0</v>
      </c>
      <c r="C29" s="3" t="s">
        <v>1</v>
      </c>
      <c r="D29" s="3" t="s">
        <v>2</v>
      </c>
      <c r="E29" s="3" t="s">
        <v>3</v>
      </c>
      <c r="F29" s="4" t="s">
        <v>4</v>
      </c>
      <c r="G29" s="4" t="s">
        <v>5</v>
      </c>
      <c r="H29" s="14" t="s">
        <v>21</v>
      </c>
      <c r="I29" s="14" t="s">
        <v>22</v>
      </c>
    </row>
    <row r="30" spans="1:9" x14ac:dyDescent="0.25">
      <c r="A30" s="3" t="s">
        <v>6</v>
      </c>
      <c r="B30" s="5">
        <v>14</v>
      </c>
      <c r="C30" s="5">
        <v>25</v>
      </c>
      <c r="D30" s="5">
        <v>4344</v>
      </c>
      <c r="E30" s="5">
        <v>216</v>
      </c>
      <c r="F30" s="6">
        <v>0.35897435897435898</v>
      </c>
      <c r="G30" s="6">
        <v>0.95263157894736805</v>
      </c>
      <c r="H30" s="6">
        <f t="shared" si="0"/>
        <v>6.0869565217391307E-2</v>
      </c>
      <c r="I30" s="6">
        <f t="shared" si="1"/>
        <v>0.10408921933085503</v>
      </c>
    </row>
    <row r="31" spans="1:9" x14ac:dyDescent="0.25">
      <c r="A31" s="3" t="s">
        <v>7</v>
      </c>
      <c r="B31" s="5">
        <v>8</v>
      </c>
      <c r="C31" s="5">
        <v>68</v>
      </c>
      <c r="D31" s="5">
        <v>4094</v>
      </c>
      <c r="E31" s="5">
        <v>303</v>
      </c>
      <c r="F31" s="6">
        <v>0.105263157894736</v>
      </c>
      <c r="G31" s="6">
        <v>0.93108937912212797</v>
      </c>
      <c r="H31" s="6">
        <f t="shared" si="0"/>
        <v>2.5723472668810289E-2</v>
      </c>
      <c r="I31" s="6">
        <f t="shared" si="1"/>
        <v>4.1343669250645934E-2</v>
      </c>
    </row>
    <row r="32" spans="1:9" x14ac:dyDescent="0.25">
      <c r="A32" s="3" t="s">
        <v>9</v>
      </c>
      <c r="B32" s="5">
        <v>19</v>
      </c>
      <c r="C32" s="5">
        <v>74</v>
      </c>
      <c r="D32" s="5">
        <v>3998</v>
      </c>
      <c r="E32" s="5">
        <v>382</v>
      </c>
      <c r="F32" s="6">
        <v>0.204301075268817</v>
      </c>
      <c r="G32" s="6">
        <v>0.91278538812785304</v>
      </c>
      <c r="H32" s="6">
        <f t="shared" si="0"/>
        <v>4.738154613466334E-2</v>
      </c>
      <c r="I32" s="6">
        <f t="shared" si="1"/>
        <v>7.69230769230769E-2</v>
      </c>
    </row>
    <row r="33" spans="1:9" x14ac:dyDescent="0.25">
      <c r="A33" s="9" t="s">
        <v>10</v>
      </c>
      <c r="B33" s="10">
        <v>75</v>
      </c>
      <c r="C33" s="10">
        <v>67</v>
      </c>
      <c r="D33" s="10">
        <v>3313</v>
      </c>
      <c r="E33" s="10">
        <v>1018</v>
      </c>
      <c r="F33" s="11">
        <v>0.528169014084507</v>
      </c>
      <c r="G33" s="11">
        <v>0.76495035788501498</v>
      </c>
      <c r="H33" s="11">
        <f t="shared" si="0"/>
        <v>6.8618481244281798E-2</v>
      </c>
      <c r="I33" s="11">
        <f t="shared" si="1"/>
        <v>0.12145748987854252</v>
      </c>
    </row>
    <row r="34" spans="1:9" x14ac:dyDescent="0.25">
      <c r="A34" s="3" t="s">
        <v>11</v>
      </c>
      <c r="B34" s="5">
        <v>7</v>
      </c>
      <c r="C34" s="5">
        <v>51</v>
      </c>
      <c r="D34" s="5">
        <v>4482</v>
      </c>
      <c r="E34" s="5">
        <v>59</v>
      </c>
      <c r="F34" s="6">
        <v>0.12068965517241299</v>
      </c>
      <c r="G34" s="6">
        <v>0.987007267121779</v>
      </c>
      <c r="H34" s="6">
        <f t="shared" si="0"/>
        <v>0.10606060606060606</v>
      </c>
      <c r="I34" s="6">
        <f t="shared" si="1"/>
        <v>0.11290322580645126</v>
      </c>
    </row>
    <row r="35" spans="1:9" x14ac:dyDescent="0.25">
      <c r="H35" s="6"/>
      <c r="I35" s="6"/>
    </row>
    <row r="36" spans="1:9" x14ac:dyDescent="0.25">
      <c r="A36" s="7">
        <v>43836</v>
      </c>
      <c r="B36" s="3" t="s">
        <v>0</v>
      </c>
      <c r="C36" s="3" t="s">
        <v>1</v>
      </c>
      <c r="D36" s="3" t="s">
        <v>2</v>
      </c>
      <c r="E36" s="3" t="s">
        <v>3</v>
      </c>
      <c r="F36" s="4" t="s">
        <v>4</v>
      </c>
      <c r="G36" s="4" t="s">
        <v>5</v>
      </c>
      <c r="H36" s="14" t="s">
        <v>21</v>
      </c>
      <c r="I36" s="14" t="s">
        <v>22</v>
      </c>
    </row>
    <row r="37" spans="1:9" x14ac:dyDescent="0.25">
      <c r="A37" s="9" t="s">
        <v>6</v>
      </c>
      <c r="B37" s="10">
        <v>30</v>
      </c>
      <c r="C37" s="10">
        <v>47</v>
      </c>
      <c r="D37" s="10">
        <v>4321</v>
      </c>
      <c r="E37" s="10">
        <v>201</v>
      </c>
      <c r="F37" s="11">
        <v>0.38961038961038902</v>
      </c>
      <c r="G37" s="11">
        <v>0.95555064130915501</v>
      </c>
      <c r="H37" s="11">
        <f t="shared" si="0"/>
        <v>0.12987012987012986</v>
      </c>
      <c r="I37" s="11">
        <f t="shared" si="1"/>
        <v>0.19480519480519473</v>
      </c>
    </row>
    <row r="38" spans="1:9" x14ac:dyDescent="0.25">
      <c r="A38" s="3" t="s">
        <v>7</v>
      </c>
      <c r="B38" s="5">
        <v>0</v>
      </c>
      <c r="C38" s="5">
        <v>65</v>
      </c>
      <c r="D38" s="5">
        <v>3754</v>
      </c>
      <c r="E38" s="5">
        <v>15</v>
      </c>
      <c r="F38" s="6">
        <v>0</v>
      </c>
      <c r="G38" s="6">
        <v>0.99602016449986697</v>
      </c>
      <c r="H38" s="6">
        <f t="shared" si="0"/>
        <v>0</v>
      </c>
      <c r="I38" s="6" t="e">
        <f t="shared" si="1"/>
        <v>#DIV/0!</v>
      </c>
    </row>
    <row r="39" spans="1:9" x14ac:dyDescent="0.25">
      <c r="A39" s="3" t="s">
        <v>9</v>
      </c>
      <c r="B39" s="5">
        <v>46</v>
      </c>
      <c r="C39" s="5">
        <v>96</v>
      </c>
      <c r="D39" s="5">
        <v>3850</v>
      </c>
      <c r="E39" s="5">
        <v>481</v>
      </c>
      <c r="F39" s="6">
        <v>0.323943661971831</v>
      </c>
      <c r="G39" s="6">
        <v>0.88894019856845996</v>
      </c>
      <c r="H39" s="6">
        <f t="shared" si="0"/>
        <v>8.7286527514231493E-2</v>
      </c>
      <c r="I39" s="6">
        <f t="shared" si="1"/>
        <v>0.13751868460388639</v>
      </c>
    </row>
    <row r="40" spans="1:9" x14ac:dyDescent="0.25">
      <c r="A40" s="3" t="s">
        <v>10</v>
      </c>
      <c r="B40" s="5">
        <v>17</v>
      </c>
      <c r="C40" s="5">
        <v>41</v>
      </c>
      <c r="D40" s="5">
        <v>3457</v>
      </c>
      <c r="E40" s="5">
        <v>958</v>
      </c>
      <c r="F40" s="6">
        <v>0.29310344827586199</v>
      </c>
      <c r="G40" s="6">
        <v>0.78301245753114301</v>
      </c>
      <c r="H40" s="6">
        <f t="shared" si="0"/>
        <v>1.7435897435897435E-2</v>
      </c>
      <c r="I40" s="6">
        <f t="shared" si="1"/>
        <v>3.2913843175217811E-2</v>
      </c>
    </row>
    <row r="41" spans="1:9" x14ac:dyDescent="0.25">
      <c r="A41" s="3" t="s">
        <v>11</v>
      </c>
      <c r="B41" s="5">
        <v>3</v>
      </c>
      <c r="C41" s="5">
        <v>36</v>
      </c>
      <c r="D41" s="5">
        <v>4533</v>
      </c>
      <c r="E41" s="5">
        <v>27</v>
      </c>
      <c r="F41" s="6">
        <v>7.69230769230769E-2</v>
      </c>
      <c r="G41" s="6">
        <v>0.99407894736842095</v>
      </c>
      <c r="H41" s="6">
        <f t="shared" si="0"/>
        <v>0.1</v>
      </c>
      <c r="I41" s="6">
        <f t="shared" si="1"/>
        <v>8.6956521739130418E-2</v>
      </c>
    </row>
    <row r="42" spans="1:9" x14ac:dyDescent="0.25">
      <c r="H42" s="6"/>
      <c r="I42" s="6"/>
    </row>
    <row r="43" spans="1:9" x14ac:dyDescent="0.25">
      <c r="A43" s="7">
        <v>43837</v>
      </c>
      <c r="B43" s="3" t="s">
        <v>0</v>
      </c>
      <c r="C43" s="3" t="s">
        <v>1</v>
      </c>
      <c r="D43" s="3" t="s">
        <v>2</v>
      </c>
      <c r="E43" s="3" t="s">
        <v>3</v>
      </c>
      <c r="F43" s="4" t="s">
        <v>4</v>
      </c>
      <c r="G43" s="4" t="s">
        <v>5</v>
      </c>
      <c r="H43" s="14" t="s">
        <v>21</v>
      </c>
      <c r="I43" s="14" t="s">
        <v>22</v>
      </c>
    </row>
    <row r="44" spans="1:9" x14ac:dyDescent="0.25">
      <c r="A44" s="3" t="s">
        <v>6</v>
      </c>
      <c r="B44" s="5">
        <v>2</v>
      </c>
      <c r="C44" s="5">
        <v>63</v>
      </c>
      <c r="D44" s="5">
        <v>3523</v>
      </c>
      <c r="E44" s="5">
        <v>246</v>
      </c>
      <c r="F44" s="6">
        <v>3.0769230769230702E-2</v>
      </c>
      <c r="G44" s="6">
        <v>0.93473069779782403</v>
      </c>
      <c r="H44" s="6">
        <f t="shared" si="0"/>
        <v>8.0645161290322578E-3</v>
      </c>
      <c r="I44" s="6">
        <f t="shared" si="1"/>
        <v>1.2779552715654946E-2</v>
      </c>
    </row>
    <row r="45" spans="1:9" x14ac:dyDescent="0.25">
      <c r="A45" s="3" t="s">
        <v>7</v>
      </c>
      <c r="B45" s="5">
        <v>1</v>
      </c>
      <c r="C45" s="5">
        <v>92</v>
      </c>
      <c r="D45" s="5">
        <v>4357</v>
      </c>
      <c r="E45" s="5">
        <v>23</v>
      </c>
      <c r="F45" s="6">
        <v>1.0752688172042999E-2</v>
      </c>
      <c r="G45" s="6">
        <v>0.99474885844748795</v>
      </c>
      <c r="H45" s="6">
        <f t="shared" si="0"/>
        <v>4.1666666666666664E-2</v>
      </c>
      <c r="I45" s="6">
        <f t="shared" si="1"/>
        <v>1.7094017094017078E-2</v>
      </c>
    </row>
    <row r="46" spans="1:9" x14ac:dyDescent="0.25">
      <c r="A46" s="3" t="s">
        <v>9</v>
      </c>
      <c r="B46" s="5">
        <v>11</v>
      </c>
      <c r="C46" s="5">
        <v>47</v>
      </c>
      <c r="D46" s="5">
        <v>3859</v>
      </c>
      <c r="E46" s="5">
        <v>556</v>
      </c>
      <c r="F46" s="6">
        <v>0.18965517241379301</v>
      </c>
      <c r="G46" s="6">
        <v>0.87406568516421201</v>
      </c>
      <c r="H46" s="6">
        <f t="shared" si="0"/>
        <v>1.9400352733686066E-2</v>
      </c>
      <c r="I46" s="6">
        <f t="shared" si="1"/>
        <v>3.5199999999999995E-2</v>
      </c>
    </row>
    <row r="47" spans="1:9" x14ac:dyDescent="0.25">
      <c r="A47" s="9" t="s">
        <v>10</v>
      </c>
      <c r="B47" s="10">
        <v>18</v>
      </c>
      <c r="C47" s="10">
        <v>21</v>
      </c>
      <c r="D47" s="10">
        <v>3896</v>
      </c>
      <c r="E47" s="10">
        <v>538</v>
      </c>
      <c r="F47" s="11">
        <v>0.46153846153846101</v>
      </c>
      <c r="G47" s="11">
        <v>0.87866486242670205</v>
      </c>
      <c r="H47" s="11">
        <f t="shared" si="0"/>
        <v>3.237410071942446E-2</v>
      </c>
      <c r="I47" s="11">
        <f t="shared" si="1"/>
        <v>6.0504201680672262E-2</v>
      </c>
    </row>
    <row r="48" spans="1:9" x14ac:dyDescent="0.25">
      <c r="A48" s="3" t="s">
        <v>11</v>
      </c>
      <c r="B48" s="5">
        <v>2</v>
      </c>
      <c r="C48" s="5">
        <v>75</v>
      </c>
      <c r="D48" s="5">
        <v>4492</v>
      </c>
      <c r="E48" s="5">
        <v>30</v>
      </c>
      <c r="F48" s="6">
        <v>2.5974025974025899E-2</v>
      </c>
      <c r="G48" s="6">
        <v>0.99336576735957505</v>
      </c>
      <c r="H48" s="6">
        <f t="shared" si="0"/>
        <v>6.25E-2</v>
      </c>
      <c r="I48" s="6">
        <f t="shared" si="1"/>
        <v>3.6697247706421944E-2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43B2-6D6C-405F-8876-CE2E13BBDDCF}">
  <dimension ref="A1:I48"/>
  <sheetViews>
    <sheetView tabSelected="1" workbookViewId="0">
      <selection activeCell="K15" sqref="K15"/>
    </sheetView>
  </sheetViews>
  <sheetFormatPr defaultRowHeight="15" x14ac:dyDescent="0.25"/>
  <cols>
    <col min="1" max="1" width="12.7109375" bestFit="1" customWidth="1"/>
    <col min="2" max="2" width="3.140625" bestFit="1" customWidth="1"/>
    <col min="3" max="3" width="4" bestFit="1" customWidth="1"/>
    <col min="4" max="4" width="5" bestFit="1" customWidth="1"/>
    <col min="5" max="5" width="4" bestFit="1" customWidth="1"/>
    <col min="7" max="7" width="10.140625" bestFit="1" customWidth="1"/>
    <col min="9" max="9" width="12.7109375" bestFit="1" customWidth="1"/>
    <col min="10" max="10" width="3.140625" bestFit="1" customWidth="1"/>
    <col min="11" max="11" width="4" bestFit="1" customWidth="1"/>
    <col min="12" max="12" width="5" bestFit="1" customWidth="1"/>
    <col min="13" max="13" width="10.85546875" bestFit="1" customWidth="1"/>
    <col min="14" max="14" width="6.28515625" bestFit="1" customWidth="1"/>
    <col min="15" max="15" width="10.140625" bestFit="1" customWidth="1"/>
    <col min="17" max="17" width="12.7109375" bestFit="1" customWidth="1"/>
    <col min="18" max="18" width="3.140625" bestFit="1" customWidth="1"/>
    <col min="19" max="19" width="4" bestFit="1" customWidth="1"/>
    <col min="20" max="20" width="5" bestFit="1" customWidth="1"/>
    <col min="21" max="21" width="4" bestFit="1" customWidth="1"/>
    <col min="22" max="22" width="6.28515625" bestFit="1" customWidth="1"/>
    <col min="23" max="23" width="10.140625" bestFit="1" customWidth="1"/>
  </cols>
  <sheetData>
    <row r="1" spans="1:9" x14ac:dyDescent="0.25">
      <c r="A1" s="8">
        <v>43831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15" t="s">
        <v>21</v>
      </c>
      <c r="I1" s="15" t="s">
        <v>22</v>
      </c>
    </row>
    <row r="2" spans="1:9" x14ac:dyDescent="0.25">
      <c r="A2" s="3" t="s">
        <v>8</v>
      </c>
      <c r="B2" s="5">
        <v>2</v>
      </c>
      <c r="C2" s="5">
        <v>140</v>
      </c>
      <c r="D2" s="5">
        <v>4153</v>
      </c>
      <c r="E2" s="5">
        <v>178</v>
      </c>
      <c r="F2" s="6">
        <v>1.4084507042253501E-2</v>
      </c>
      <c r="G2" s="6">
        <v>0.95890094666358805</v>
      </c>
      <c r="H2" s="5">
        <f>B2/(B2+E2)</f>
        <v>1.1111111111111112E-2</v>
      </c>
      <c r="I2" s="5">
        <f>2*((F2*H2)/(F2+H2))</f>
        <v>1.2422360248447197E-2</v>
      </c>
    </row>
    <row r="3" spans="1:9" x14ac:dyDescent="0.25">
      <c r="A3" s="3" t="s">
        <v>12</v>
      </c>
      <c r="B3" s="5">
        <v>1</v>
      </c>
      <c r="C3" s="5">
        <v>64</v>
      </c>
      <c r="D3" s="5">
        <v>3599</v>
      </c>
      <c r="E3" s="5">
        <v>170</v>
      </c>
      <c r="F3" s="6">
        <v>1.53846153846153E-2</v>
      </c>
      <c r="G3" s="6">
        <v>0.95489519766516295</v>
      </c>
      <c r="H3" s="5">
        <f t="shared" ref="H3:H48" si="0">B3/(B3+E3)</f>
        <v>5.8479532163742687E-3</v>
      </c>
      <c r="I3" s="5">
        <f t="shared" ref="I3:I48" si="1">2*((F3*H3)/(F3+H3))</f>
        <v>8.4745762711864268E-3</v>
      </c>
    </row>
    <row r="4" spans="1:9" x14ac:dyDescent="0.25">
      <c r="A4" s="3" t="s">
        <v>13</v>
      </c>
      <c r="B4" s="5">
        <v>1</v>
      </c>
      <c r="C4" s="5">
        <v>92</v>
      </c>
      <c r="D4" s="5">
        <v>4362</v>
      </c>
      <c r="E4" s="5">
        <v>18</v>
      </c>
      <c r="F4" s="6">
        <v>1.0752688172042999E-2</v>
      </c>
      <c r="G4" s="6">
        <v>0.99589041095890396</v>
      </c>
      <c r="H4" s="5">
        <f t="shared" si="0"/>
        <v>5.2631578947368418E-2</v>
      </c>
      <c r="I4" s="5">
        <f t="shared" si="1"/>
        <v>1.7857142857142842E-2</v>
      </c>
    </row>
    <row r="5" spans="1:9" x14ac:dyDescent="0.25">
      <c r="A5" s="3" t="s">
        <v>14</v>
      </c>
      <c r="B5" s="5">
        <v>2</v>
      </c>
      <c r="C5" s="5">
        <v>140</v>
      </c>
      <c r="D5" s="5">
        <v>4279</v>
      </c>
      <c r="E5" s="5">
        <v>52</v>
      </c>
      <c r="F5" s="6">
        <v>1.4084507042253501E-2</v>
      </c>
      <c r="G5" s="6">
        <v>0.98799353498037401</v>
      </c>
      <c r="H5" s="5">
        <f t="shared" si="0"/>
        <v>3.7037037037037035E-2</v>
      </c>
      <c r="I5" s="5">
        <f t="shared" si="1"/>
        <v>2.04081632653061E-2</v>
      </c>
    </row>
    <row r="6" spans="1:9" x14ac:dyDescent="0.25">
      <c r="A6" s="9" t="s">
        <v>15</v>
      </c>
      <c r="B6" s="10">
        <v>31</v>
      </c>
      <c r="C6" s="10">
        <v>74</v>
      </c>
      <c r="D6" s="10">
        <v>4253</v>
      </c>
      <c r="E6" s="10">
        <v>241</v>
      </c>
      <c r="F6" s="11">
        <v>0.29523809523809502</v>
      </c>
      <c r="G6" s="11">
        <v>0.94637294170004405</v>
      </c>
      <c r="H6" s="10">
        <f t="shared" si="0"/>
        <v>0.11397058823529412</v>
      </c>
      <c r="I6" s="10">
        <f t="shared" si="1"/>
        <v>0.16445623342175064</v>
      </c>
    </row>
    <row r="8" spans="1:9" x14ac:dyDescent="0.25">
      <c r="A8" s="7">
        <v>43832</v>
      </c>
      <c r="B8" s="3" t="s">
        <v>0</v>
      </c>
      <c r="C8" s="3" t="s">
        <v>1</v>
      </c>
      <c r="D8" s="3" t="s">
        <v>2</v>
      </c>
      <c r="E8" s="3" t="s">
        <v>3</v>
      </c>
      <c r="F8" s="4" t="s">
        <v>4</v>
      </c>
      <c r="G8" s="4" t="s">
        <v>5</v>
      </c>
      <c r="H8" s="15" t="s">
        <v>21</v>
      </c>
      <c r="I8" s="15" t="s">
        <v>22</v>
      </c>
    </row>
    <row r="9" spans="1:9" x14ac:dyDescent="0.25">
      <c r="A9" s="3" t="s">
        <v>8</v>
      </c>
      <c r="B9" s="5">
        <v>1</v>
      </c>
      <c r="C9" s="5">
        <v>57</v>
      </c>
      <c r="D9" s="5">
        <v>4210</v>
      </c>
      <c r="E9" s="5">
        <v>205</v>
      </c>
      <c r="F9" s="6">
        <v>1.72413793103448E-2</v>
      </c>
      <c r="G9" s="6">
        <v>0.95356738391845897</v>
      </c>
      <c r="H9" s="5">
        <f t="shared" si="0"/>
        <v>4.8543689320388345E-3</v>
      </c>
      <c r="I9" s="5">
        <f t="shared" si="1"/>
        <v>7.5757575757575734E-3</v>
      </c>
    </row>
    <row r="10" spans="1:9" x14ac:dyDescent="0.25">
      <c r="A10" s="9" t="s">
        <v>12</v>
      </c>
      <c r="B10" s="10">
        <v>29</v>
      </c>
      <c r="C10" s="10">
        <v>64</v>
      </c>
      <c r="D10" s="10">
        <v>3775</v>
      </c>
      <c r="E10" s="10">
        <v>605</v>
      </c>
      <c r="F10" s="11">
        <v>0.31182795698924698</v>
      </c>
      <c r="G10" s="11">
        <v>0.86187214611872098</v>
      </c>
      <c r="H10" s="10">
        <f t="shared" si="0"/>
        <v>4.5741324921135647E-2</v>
      </c>
      <c r="I10" s="10">
        <f t="shared" si="1"/>
        <v>7.9779917469050887E-2</v>
      </c>
    </row>
    <row r="11" spans="1:9" x14ac:dyDescent="0.25">
      <c r="A11" s="3" t="s">
        <v>13</v>
      </c>
      <c r="B11" s="5">
        <v>1</v>
      </c>
      <c r="C11" s="5">
        <v>141</v>
      </c>
      <c r="D11" s="5">
        <v>4303</v>
      </c>
      <c r="E11" s="5">
        <v>28</v>
      </c>
      <c r="F11" s="6">
        <v>7.0422535211267599E-3</v>
      </c>
      <c r="G11" s="6">
        <v>0.99353498037404697</v>
      </c>
      <c r="H11" s="5">
        <f t="shared" si="0"/>
        <v>3.4482758620689655E-2</v>
      </c>
      <c r="I11" s="5">
        <f t="shared" si="1"/>
        <v>1.1695906432748537E-2</v>
      </c>
    </row>
    <row r="12" spans="1:9" x14ac:dyDescent="0.25">
      <c r="A12" s="3" t="s">
        <v>14</v>
      </c>
      <c r="B12" s="5">
        <v>5</v>
      </c>
      <c r="C12" s="5">
        <v>53</v>
      </c>
      <c r="D12" s="5">
        <v>4131</v>
      </c>
      <c r="E12" s="5">
        <v>284</v>
      </c>
      <c r="F12" s="6">
        <v>8.6206896551724102E-2</v>
      </c>
      <c r="G12" s="6">
        <v>0.93567383918459801</v>
      </c>
      <c r="H12" s="5">
        <f t="shared" si="0"/>
        <v>1.7301038062283738E-2</v>
      </c>
      <c r="I12" s="5">
        <f t="shared" si="1"/>
        <v>2.8818443804034585E-2</v>
      </c>
    </row>
    <row r="13" spans="1:9" x14ac:dyDescent="0.25">
      <c r="A13" s="3" t="s">
        <v>15</v>
      </c>
      <c r="B13" s="5">
        <v>28</v>
      </c>
      <c r="C13" s="5">
        <v>77</v>
      </c>
      <c r="D13" s="5">
        <v>3989</v>
      </c>
      <c r="E13" s="5">
        <v>379</v>
      </c>
      <c r="F13" s="6">
        <v>0.266666666666666</v>
      </c>
      <c r="G13" s="6">
        <v>0.91323260073260004</v>
      </c>
      <c r="H13" s="5">
        <f t="shared" si="0"/>
        <v>6.8796068796068796E-2</v>
      </c>
      <c r="I13" s="5">
        <f t="shared" si="1"/>
        <v>0.10937499999999993</v>
      </c>
    </row>
    <row r="15" spans="1:9" x14ac:dyDescent="0.25">
      <c r="A15" s="7">
        <v>43833</v>
      </c>
      <c r="B15" s="3" t="s">
        <v>0</v>
      </c>
      <c r="C15" s="3" t="s">
        <v>1</v>
      </c>
      <c r="D15" s="3" t="s">
        <v>2</v>
      </c>
      <c r="E15" s="3" t="s">
        <v>3</v>
      </c>
      <c r="F15" s="4" t="s">
        <v>4</v>
      </c>
      <c r="G15" s="4" t="s">
        <v>5</v>
      </c>
      <c r="H15" s="15" t="s">
        <v>21</v>
      </c>
      <c r="I15" s="15" t="s">
        <v>22</v>
      </c>
    </row>
    <row r="16" spans="1:9" x14ac:dyDescent="0.25">
      <c r="A16" s="3" t="s">
        <v>8</v>
      </c>
      <c r="B16" s="5">
        <v>1</v>
      </c>
      <c r="C16" s="5">
        <v>38</v>
      </c>
      <c r="D16" s="5">
        <v>4414</v>
      </c>
      <c r="E16" s="5">
        <v>20</v>
      </c>
      <c r="F16" s="6">
        <v>2.5641025641025599E-2</v>
      </c>
      <c r="G16" s="6">
        <v>0.99548940009021203</v>
      </c>
      <c r="H16" s="5">
        <f t="shared" si="0"/>
        <v>4.7619047619047616E-2</v>
      </c>
      <c r="I16" s="5">
        <f t="shared" si="1"/>
        <v>3.3333333333333291E-2</v>
      </c>
    </row>
    <row r="17" spans="1:9" x14ac:dyDescent="0.25">
      <c r="A17" s="3" t="s">
        <v>12</v>
      </c>
      <c r="B17" s="5">
        <v>15</v>
      </c>
      <c r="C17" s="5">
        <v>127</v>
      </c>
      <c r="D17" s="5">
        <v>3956</v>
      </c>
      <c r="E17" s="5">
        <v>375</v>
      </c>
      <c r="F17" s="6">
        <v>0.105633802816901</v>
      </c>
      <c r="G17" s="6">
        <v>0.91341491572385103</v>
      </c>
      <c r="H17" s="5">
        <f t="shared" si="0"/>
        <v>3.8461538461538464E-2</v>
      </c>
      <c r="I17" s="5">
        <f t="shared" si="1"/>
        <v>5.6390977443608964E-2</v>
      </c>
    </row>
    <row r="18" spans="1:9" x14ac:dyDescent="0.25">
      <c r="A18" s="3" t="s">
        <v>13</v>
      </c>
      <c r="B18" s="5">
        <v>3</v>
      </c>
      <c r="C18" s="5">
        <v>55</v>
      </c>
      <c r="D18" s="5">
        <v>4377</v>
      </c>
      <c r="E18" s="5">
        <v>38</v>
      </c>
      <c r="F18" s="6">
        <v>5.1724137931034399E-2</v>
      </c>
      <c r="G18" s="6">
        <v>0.99139297848244601</v>
      </c>
      <c r="H18" s="5">
        <f t="shared" si="0"/>
        <v>7.3170731707317069E-2</v>
      </c>
      <c r="I18" s="5">
        <f t="shared" si="1"/>
        <v>6.0606060606060538E-2</v>
      </c>
    </row>
    <row r="19" spans="1:9" x14ac:dyDescent="0.25">
      <c r="A19" s="3" t="s">
        <v>14</v>
      </c>
      <c r="B19" s="5">
        <v>2</v>
      </c>
      <c r="C19" s="5">
        <v>37</v>
      </c>
      <c r="D19" s="5">
        <v>4242</v>
      </c>
      <c r="E19" s="5">
        <v>192</v>
      </c>
      <c r="F19" s="6">
        <v>5.1282051282051197E-2</v>
      </c>
      <c r="G19" s="6">
        <v>0.95669824086603505</v>
      </c>
      <c r="H19" s="5">
        <f t="shared" si="0"/>
        <v>1.0309278350515464E-2</v>
      </c>
      <c r="I19" s="5">
        <f t="shared" si="1"/>
        <v>1.7167381974248924E-2</v>
      </c>
    </row>
    <row r="20" spans="1:9" x14ac:dyDescent="0.25">
      <c r="A20" s="9" t="s">
        <v>15</v>
      </c>
      <c r="B20" s="10">
        <v>27</v>
      </c>
      <c r="C20" s="10">
        <v>78</v>
      </c>
      <c r="D20" s="10">
        <v>3882</v>
      </c>
      <c r="E20" s="10">
        <v>486</v>
      </c>
      <c r="F20" s="11">
        <v>0.25714285714285701</v>
      </c>
      <c r="G20" s="11">
        <v>0.88873626373626302</v>
      </c>
      <c r="H20" s="10">
        <f t="shared" si="0"/>
        <v>5.2631578947368418E-2</v>
      </c>
      <c r="I20" s="10">
        <f t="shared" si="1"/>
        <v>8.7378640776699018E-2</v>
      </c>
    </row>
    <row r="22" spans="1:9" x14ac:dyDescent="0.25">
      <c r="A22" s="7">
        <v>43834</v>
      </c>
      <c r="B22" s="3" t="s">
        <v>0</v>
      </c>
      <c r="C22" s="3" t="s">
        <v>1</v>
      </c>
      <c r="D22" s="3" t="s">
        <v>2</v>
      </c>
      <c r="E22" s="3" t="s">
        <v>3</v>
      </c>
      <c r="F22" s="4" t="s">
        <v>4</v>
      </c>
      <c r="G22" s="4" t="s">
        <v>5</v>
      </c>
      <c r="H22" s="15" t="s">
        <v>21</v>
      </c>
      <c r="I22" s="15" t="s">
        <v>22</v>
      </c>
    </row>
    <row r="23" spans="1:9" x14ac:dyDescent="0.25">
      <c r="A23" s="3" t="s">
        <v>8</v>
      </c>
      <c r="B23" s="5">
        <v>1</v>
      </c>
      <c r="C23" s="5">
        <v>75</v>
      </c>
      <c r="D23" s="5">
        <v>4376</v>
      </c>
      <c r="E23" s="5">
        <v>21</v>
      </c>
      <c r="F23" s="6">
        <v>1.3157894736842099E-2</v>
      </c>
      <c r="G23" s="6">
        <v>0.99522401637480096</v>
      </c>
      <c r="H23" s="5">
        <f t="shared" si="0"/>
        <v>4.5454545454545456E-2</v>
      </c>
      <c r="I23" s="5">
        <f t="shared" si="1"/>
        <v>2.0408163265306117E-2</v>
      </c>
    </row>
    <row r="24" spans="1:9" x14ac:dyDescent="0.25">
      <c r="A24" s="9" t="s">
        <v>12</v>
      </c>
      <c r="B24" s="10">
        <v>8</v>
      </c>
      <c r="C24" s="10">
        <v>50</v>
      </c>
      <c r="D24" s="10">
        <v>4073</v>
      </c>
      <c r="E24" s="10">
        <v>342</v>
      </c>
      <c r="F24" s="11">
        <v>0.13793103448275801</v>
      </c>
      <c r="G24" s="11">
        <v>0.92253680634201496</v>
      </c>
      <c r="H24" s="10">
        <f t="shared" si="0"/>
        <v>2.2857142857142857E-2</v>
      </c>
      <c r="I24" s="10">
        <f t="shared" si="1"/>
        <v>3.9215686274509776E-2</v>
      </c>
    </row>
    <row r="25" spans="1:9" x14ac:dyDescent="0.25">
      <c r="A25" s="3" t="s">
        <v>13</v>
      </c>
      <c r="B25" s="5">
        <v>1</v>
      </c>
      <c r="C25" s="5">
        <v>38</v>
      </c>
      <c r="D25" s="5">
        <v>4426</v>
      </c>
      <c r="E25" s="5">
        <v>8</v>
      </c>
      <c r="F25" s="6">
        <v>2.5641025641025599E-2</v>
      </c>
      <c r="G25" s="6">
        <v>0.99819576003608401</v>
      </c>
      <c r="H25" s="5">
        <f t="shared" si="0"/>
        <v>0.1111111111111111</v>
      </c>
      <c r="I25" s="5">
        <f t="shared" si="1"/>
        <v>4.1666666666666602E-2</v>
      </c>
    </row>
    <row r="26" spans="1:9" x14ac:dyDescent="0.25">
      <c r="A26" s="3" t="s">
        <v>14</v>
      </c>
      <c r="B26" s="5">
        <v>5</v>
      </c>
      <c r="C26" s="5">
        <v>71</v>
      </c>
      <c r="D26" s="5">
        <v>4330</v>
      </c>
      <c r="E26" s="5">
        <v>67</v>
      </c>
      <c r="F26" s="6">
        <v>6.5789473684210495E-2</v>
      </c>
      <c r="G26" s="6">
        <v>0.98476233795769796</v>
      </c>
      <c r="H26" s="5">
        <f t="shared" si="0"/>
        <v>6.9444444444444448E-2</v>
      </c>
      <c r="I26" s="5">
        <f t="shared" si="1"/>
        <v>6.7567567567567557E-2</v>
      </c>
    </row>
    <row r="27" spans="1:9" x14ac:dyDescent="0.25">
      <c r="A27" s="3" t="s">
        <v>15</v>
      </c>
      <c r="B27" s="5">
        <v>2</v>
      </c>
      <c r="C27" s="5">
        <v>103</v>
      </c>
      <c r="D27" s="5">
        <v>4418</v>
      </c>
      <c r="E27" s="5">
        <v>76</v>
      </c>
      <c r="F27" s="6">
        <v>1.9047619047619001E-2</v>
      </c>
      <c r="G27" s="6">
        <v>0.98308856252781396</v>
      </c>
      <c r="H27" s="5">
        <f t="shared" si="0"/>
        <v>2.564102564102564E-2</v>
      </c>
      <c r="I27" s="5">
        <f t="shared" si="1"/>
        <v>2.1857923497267728E-2</v>
      </c>
    </row>
    <row r="29" spans="1:9" x14ac:dyDescent="0.25">
      <c r="A29" s="7">
        <v>43835</v>
      </c>
      <c r="B29" s="3" t="s">
        <v>0</v>
      </c>
      <c r="C29" s="3" t="s">
        <v>1</v>
      </c>
      <c r="D29" s="3" t="s">
        <v>2</v>
      </c>
      <c r="E29" s="3" t="s">
        <v>3</v>
      </c>
      <c r="F29" s="4" t="s">
        <v>4</v>
      </c>
      <c r="G29" s="4" t="s">
        <v>5</v>
      </c>
      <c r="H29" s="15" t="s">
        <v>21</v>
      </c>
      <c r="I29" s="15" t="s">
        <v>22</v>
      </c>
    </row>
    <row r="30" spans="1:9" x14ac:dyDescent="0.25">
      <c r="A30" s="3" t="s">
        <v>8</v>
      </c>
      <c r="B30" s="5">
        <v>7</v>
      </c>
      <c r="C30" s="5">
        <v>58</v>
      </c>
      <c r="D30" s="5">
        <v>3683</v>
      </c>
      <c r="E30" s="5">
        <v>194</v>
      </c>
      <c r="F30" s="6">
        <v>0.107692307692307</v>
      </c>
      <c r="G30" s="6">
        <v>0.94996131029146202</v>
      </c>
      <c r="H30" s="5">
        <f t="shared" si="0"/>
        <v>3.482587064676617E-2</v>
      </c>
      <c r="I30" s="5">
        <f t="shared" si="1"/>
        <v>5.2631578947368335E-2</v>
      </c>
    </row>
    <row r="31" spans="1:9" x14ac:dyDescent="0.25">
      <c r="A31" s="3" t="s">
        <v>12</v>
      </c>
      <c r="B31" s="5">
        <v>2</v>
      </c>
      <c r="C31" s="5">
        <v>37</v>
      </c>
      <c r="D31" s="5">
        <v>4271</v>
      </c>
      <c r="E31" s="5">
        <v>163</v>
      </c>
      <c r="F31" s="6">
        <v>5.1282051282051197E-2</v>
      </c>
      <c r="G31" s="6">
        <v>0.96323861073522699</v>
      </c>
      <c r="H31" s="5">
        <f t="shared" si="0"/>
        <v>1.2121212121212121E-2</v>
      </c>
      <c r="I31" s="5">
        <f t="shared" si="1"/>
        <v>1.9607843137254895E-2</v>
      </c>
    </row>
    <row r="32" spans="1:9" x14ac:dyDescent="0.25">
      <c r="A32" s="3" t="s">
        <v>13</v>
      </c>
      <c r="B32" s="5">
        <v>1</v>
      </c>
      <c r="C32" s="5">
        <v>75</v>
      </c>
      <c r="D32" s="5">
        <v>4386</v>
      </c>
      <c r="E32" s="5">
        <v>11</v>
      </c>
      <c r="F32" s="6">
        <v>1.3157894736842099E-2</v>
      </c>
      <c r="G32" s="6">
        <v>0.997498294291562</v>
      </c>
      <c r="H32" s="5">
        <f t="shared" si="0"/>
        <v>8.3333333333333329E-2</v>
      </c>
      <c r="I32" s="5">
        <f t="shared" si="1"/>
        <v>2.2727272727272717E-2</v>
      </c>
    </row>
    <row r="33" spans="1:9" x14ac:dyDescent="0.25">
      <c r="A33" s="9" t="s">
        <v>14</v>
      </c>
      <c r="B33" s="10">
        <v>30</v>
      </c>
      <c r="C33" s="10">
        <v>75</v>
      </c>
      <c r="D33" s="10">
        <v>4318</v>
      </c>
      <c r="E33" s="10">
        <v>176</v>
      </c>
      <c r="F33" s="11">
        <v>0.28571428571428498</v>
      </c>
      <c r="G33" s="11">
        <v>0.96083667111704496</v>
      </c>
      <c r="H33" s="10">
        <f t="shared" si="0"/>
        <v>0.14563106796116504</v>
      </c>
      <c r="I33" s="10">
        <f t="shared" si="1"/>
        <v>0.19292604501607699</v>
      </c>
    </row>
    <row r="34" spans="1:9" x14ac:dyDescent="0.25">
      <c r="A34" s="3" t="s">
        <v>15</v>
      </c>
      <c r="B34" s="5">
        <v>3</v>
      </c>
      <c r="C34" s="5">
        <v>102</v>
      </c>
      <c r="D34" s="5">
        <v>4199</v>
      </c>
      <c r="E34" s="5">
        <v>169</v>
      </c>
      <c r="F34" s="6">
        <v>2.8571428571428501E-2</v>
      </c>
      <c r="G34" s="6">
        <v>0.96130952380952295</v>
      </c>
      <c r="H34" s="5">
        <f t="shared" si="0"/>
        <v>1.7441860465116279E-2</v>
      </c>
      <c r="I34" s="5">
        <f t="shared" si="1"/>
        <v>2.1660649819494563E-2</v>
      </c>
    </row>
    <row r="36" spans="1:9" x14ac:dyDescent="0.25">
      <c r="A36" s="7">
        <v>43836</v>
      </c>
      <c r="B36" s="3" t="s">
        <v>0</v>
      </c>
      <c r="C36" s="3" t="s">
        <v>1</v>
      </c>
      <c r="D36" s="3" t="s">
        <v>2</v>
      </c>
      <c r="E36" s="3" t="s">
        <v>3</v>
      </c>
      <c r="F36" s="4" t="s">
        <v>4</v>
      </c>
      <c r="G36" s="4" t="s">
        <v>5</v>
      </c>
      <c r="H36" s="15" t="s">
        <v>21</v>
      </c>
      <c r="I36" s="15" t="s">
        <v>22</v>
      </c>
    </row>
    <row r="37" spans="1:9" x14ac:dyDescent="0.25">
      <c r="A37" s="3" t="s">
        <v>8</v>
      </c>
      <c r="B37" s="5">
        <v>3</v>
      </c>
      <c r="C37" s="5">
        <v>90</v>
      </c>
      <c r="D37" s="5">
        <v>4479</v>
      </c>
      <c r="E37" s="5">
        <v>27</v>
      </c>
      <c r="F37" s="6">
        <v>3.2258064516128997E-2</v>
      </c>
      <c r="G37" s="6">
        <v>0.99400798934753598</v>
      </c>
      <c r="H37" s="5">
        <f t="shared" si="0"/>
        <v>0.1</v>
      </c>
      <c r="I37" s="5">
        <f t="shared" si="1"/>
        <v>4.8780487804878002E-2</v>
      </c>
    </row>
    <row r="38" spans="1:9" x14ac:dyDescent="0.25">
      <c r="A38" s="3" t="s">
        <v>12</v>
      </c>
      <c r="B38" s="5">
        <v>2</v>
      </c>
      <c r="C38" s="5">
        <v>74</v>
      </c>
      <c r="D38" s="5">
        <v>4220</v>
      </c>
      <c r="E38" s="5">
        <v>177</v>
      </c>
      <c r="F38" s="6">
        <v>2.6315789473684199E-2</v>
      </c>
      <c r="G38" s="6">
        <v>0.959745280873322</v>
      </c>
      <c r="H38" s="5">
        <f t="shared" si="0"/>
        <v>1.11731843575419E-2</v>
      </c>
      <c r="I38" s="5">
        <f t="shared" si="1"/>
        <v>1.5686274509803921E-2</v>
      </c>
    </row>
    <row r="39" spans="1:9" x14ac:dyDescent="0.25">
      <c r="A39" s="3" t="s">
        <v>13</v>
      </c>
      <c r="B39" s="5">
        <v>2</v>
      </c>
      <c r="C39" s="5">
        <v>63</v>
      </c>
      <c r="D39" s="5">
        <v>3585</v>
      </c>
      <c r="E39" s="5">
        <v>184</v>
      </c>
      <c r="F39" s="6">
        <v>3.0769230769230702E-2</v>
      </c>
      <c r="G39" s="6">
        <v>0.95118068453170601</v>
      </c>
      <c r="H39" s="5">
        <f t="shared" si="0"/>
        <v>1.0752688172043012E-2</v>
      </c>
      <c r="I39" s="5">
        <f t="shared" si="1"/>
        <v>1.5936254980079671E-2</v>
      </c>
    </row>
    <row r="40" spans="1:9" x14ac:dyDescent="0.25">
      <c r="A40" s="9" t="s">
        <v>14</v>
      </c>
      <c r="B40" s="10">
        <v>20</v>
      </c>
      <c r="C40" s="10">
        <v>85</v>
      </c>
      <c r="D40" s="10">
        <v>4024</v>
      </c>
      <c r="E40" s="10">
        <v>344</v>
      </c>
      <c r="F40" s="11">
        <v>0.19047619047618999</v>
      </c>
      <c r="G40" s="11">
        <v>0.92124542124542097</v>
      </c>
      <c r="H40" s="10">
        <f t="shared" si="0"/>
        <v>5.4945054945054944E-2</v>
      </c>
      <c r="I40" s="10">
        <f t="shared" si="1"/>
        <v>8.5287846481876289E-2</v>
      </c>
    </row>
    <row r="41" spans="1:9" x14ac:dyDescent="0.25">
      <c r="A41" s="3" t="s">
        <v>15</v>
      </c>
      <c r="B41" s="5">
        <v>6</v>
      </c>
      <c r="C41" s="5">
        <v>99</v>
      </c>
      <c r="D41" s="5">
        <v>4362</v>
      </c>
      <c r="E41" s="5">
        <v>6</v>
      </c>
      <c r="F41" s="6">
        <v>5.7142857142857099E-2</v>
      </c>
      <c r="G41" s="6">
        <v>0.99862637362637297</v>
      </c>
      <c r="H41" s="5">
        <f t="shared" si="0"/>
        <v>0.5</v>
      </c>
      <c r="I41" s="5">
        <f t="shared" si="1"/>
        <v>0.10256410256410251</v>
      </c>
    </row>
    <row r="43" spans="1:9" x14ac:dyDescent="0.25">
      <c r="A43" s="7">
        <v>43837</v>
      </c>
      <c r="B43" s="3" t="s">
        <v>0</v>
      </c>
      <c r="C43" s="3" t="s">
        <v>1</v>
      </c>
      <c r="D43" s="3" t="s">
        <v>2</v>
      </c>
      <c r="E43" s="3" t="s">
        <v>3</v>
      </c>
      <c r="F43" s="4" t="s">
        <v>4</v>
      </c>
      <c r="G43" s="4" t="s">
        <v>5</v>
      </c>
      <c r="H43" s="15" t="s">
        <v>21</v>
      </c>
      <c r="I43" s="15" t="s">
        <v>22</v>
      </c>
    </row>
    <row r="44" spans="1:9" x14ac:dyDescent="0.25">
      <c r="A44" s="9" t="s">
        <v>8</v>
      </c>
      <c r="B44" s="10">
        <v>14</v>
      </c>
      <c r="C44" s="10">
        <v>132</v>
      </c>
      <c r="D44" s="10">
        <v>4445</v>
      </c>
      <c r="E44" s="10">
        <v>8</v>
      </c>
      <c r="F44" s="11">
        <v>9.5890410958904104E-2</v>
      </c>
      <c r="G44" s="11">
        <v>0.99820345834268998</v>
      </c>
      <c r="H44" s="10">
        <f t="shared" si="0"/>
        <v>0.63636363636363635</v>
      </c>
      <c r="I44" s="10">
        <f t="shared" si="1"/>
        <v>0.16666666666666663</v>
      </c>
    </row>
    <row r="45" spans="1:9" x14ac:dyDescent="0.25">
      <c r="A45" s="3" t="s">
        <v>12</v>
      </c>
      <c r="B45" s="5">
        <v>0</v>
      </c>
      <c r="C45" s="5">
        <v>65</v>
      </c>
      <c r="D45" s="5">
        <v>3763</v>
      </c>
      <c r="E45" s="5">
        <v>6</v>
      </c>
      <c r="F45" s="6">
        <v>0</v>
      </c>
      <c r="G45" s="6">
        <v>0.99840806579994601</v>
      </c>
      <c r="H45" s="5">
        <f t="shared" si="0"/>
        <v>0</v>
      </c>
      <c r="I45" s="5" t="e">
        <f t="shared" si="1"/>
        <v>#DIV/0!</v>
      </c>
    </row>
    <row r="46" spans="1:9" x14ac:dyDescent="0.25">
      <c r="A46" s="3" t="s">
        <v>13</v>
      </c>
      <c r="B46" s="5">
        <v>2</v>
      </c>
      <c r="C46" s="5">
        <v>91</v>
      </c>
      <c r="D46" s="5">
        <v>4364</v>
      </c>
      <c r="E46" s="5">
        <v>16</v>
      </c>
      <c r="F46" s="6">
        <v>2.1505376344085999E-2</v>
      </c>
      <c r="G46" s="6">
        <v>0.99634703196346996</v>
      </c>
      <c r="H46" s="5">
        <f t="shared" si="0"/>
        <v>0.1111111111111111</v>
      </c>
      <c r="I46" s="5">
        <f t="shared" si="1"/>
        <v>3.6036036036036001E-2</v>
      </c>
    </row>
    <row r="47" spans="1:9" x14ac:dyDescent="0.25">
      <c r="A47" s="3" t="s">
        <v>14</v>
      </c>
      <c r="B47" s="5">
        <v>11</v>
      </c>
      <c r="C47" s="5">
        <v>94</v>
      </c>
      <c r="D47" s="5">
        <v>4217</v>
      </c>
      <c r="E47" s="5">
        <v>151</v>
      </c>
      <c r="F47" s="6">
        <v>0.104761904761904</v>
      </c>
      <c r="G47" s="6">
        <v>0.96543040293040205</v>
      </c>
      <c r="H47" s="5">
        <f t="shared" si="0"/>
        <v>6.7901234567901231E-2</v>
      </c>
      <c r="I47" s="5">
        <f t="shared" si="1"/>
        <v>8.2397003745318109E-2</v>
      </c>
    </row>
    <row r="48" spans="1:9" x14ac:dyDescent="0.25">
      <c r="A48" s="3" t="s">
        <v>15</v>
      </c>
      <c r="B48" s="5">
        <v>0</v>
      </c>
      <c r="C48" s="5">
        <v>105</v>
      </c>
      <c r="D48" s="5">
        <v>4357</v>
      </c>
      <c r="E48" s="5">
        <v>11</v>
      </c>
      <c r="F48" s="6">
        <v>0</v>
      </c>
      <c r="G48" s="6">
        <v>0.99748168498168499</v>
      </c>
      <c r="H48" s="5">
        <f t="shared" si="0"/>
        <v>0</v>
      </c>
      <c r="I48" s="5" t="e">
        <f t="shared" si="1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5050 Results</vt:lpstr>
      <vt:lpstr>7525 Results</vt:lpstr>
      <vt:lpstr>No Split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2020-06-08T18:30:00Z</dcterms:created>
  <dcterms:modified xsi:type="dcterms:W3CDTF">2020-08-24T18:21:11Z</dcterms:modified>
</cp:coreProperties>
</file>