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E96FBCED-1B14-4689-8548-21A7A0A8B2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P26" i="1"/>
  <c r="O26" i="1"/>
  <c r="N26" i="1"/>
  <c r="M26" i="1"/>
  <c r="L26" i="1"/>
  <c r="M16" i="1" l="1"/>
  <c r="N16" i="1"/>
  <c r="O16" i="1"/>
  <c r="P16" i="1"/>
  <c r="Q16" i="1"/>
  <c r="R16" i="1"/>
  <c r="S16" i="1"/>
  <c r="L16" i="1"/>
  <c r="C36" i="1" l="1"/>
  <c r="D36" i="1"/>
  <c r="E36" i="1"/>
  <c r="F36" i="1"/>
  <c r="G36" i="1"/>
  <c r="H36" i="1"/>
  <c r="I36" i="1"/>
  <c r="B36" i="1"/>
  <c r="I16" i="1" l="1"/>
  <c r="H16" i="1"/>
  <c r="I26" i="1"/>
  <c r="H26" i="1"/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<sst xmlns="http://schemas.openxmlformats.org/spreadsheetml/2006/main" count="80" uniqueCount="27">
  <si>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</si>
  <si>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</si>
  <si>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</si>
  <si>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</si>
  <si>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</si>
  <si>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</si>
  <si>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</si>
  <si>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</si>
  <si>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</si>
  <si>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</si>
  <si>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</si>
  <si>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</si>
  <si>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</si>
  <si>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</si>
  <si>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</si>
  <si>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</si>
  <si>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</si>
  <si>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</si>
  <si>
    <t>F1 Score</t>
  </si>
  <si>
    <t>TS 50-50 TC</t>
  </si>
  <si>
    <t>TS 50-50 TD</t>
  </si>
  <si>
    <t>Logistic Regression</t>
  </si>
  <si>
    <t>All variables available with ExtraTreesClassifier applied</t>
  </si>
  <si>
    <t>The top 7 variables from above test</t>
  </si>
  <si>
    <t>No weather</t>
  </si>
  <si>
    <t>No location info (besides Grid_Num)</t>
  </si>
  <si>
    <t>Grid_Num, Hour, DayFrame, Join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</si>
</sst>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14" fontId="0" fillId="35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0" fontId="0" fillId="0" borderId="11" xfId="0" applyFill="1" applyBorder="1"/>
    <xf numFmtId="0" fontId="0" fillId="34" borderId="12" xfId="0" applyFill="1" applyBorder="1"/>
    <xf numFmtId="0" fontId="0" fillId="35" borderId="12" xfId="0" applyFill="1" applyBorder="1"/>
    <xf numFmtId="0" fontId="0" fillId="33" borderId="13" xfId="0" applyFill="1" applyBorder="1"/>
    <xf numFmtId="0" fontId="0" fillId="33" borderId="14" xfId="0" applyFill="1" applyBorder="1"/>
    <xf numFmtId="1" fontId="0" fillId="35" borderId="10" xfId="0" applyNumberFormat="1" applyFill="1" applyBorder="1"/>
    <xf numFmtId="2" fontId="16" fillId="0" borderId="10" xfId="0" applyNumberFormat="1" applyFont="1" applyFill="1" applyBorder="1"/>
    <xf numFmtId="0" fontId="0" fillId="36" borderId="10" xfId="0" applyFill="1" applyBorder="1"/>
    <xf numFmtId="14" fontId="0" fillId="36" borderId="10" xfId="0" applyNumberFormat="1" applyFill="1" applyBorder="1"/>
    <xf numFmtId="2" fontId="0" fillId="36" borderId="10" xfId="0" applyNumberFormat="1" applyFill="1" applyBorder="1"/>
    <xf numFmtId="0" fontId="16" fillId="0" borderId="11" xfId="0" applyFont="1" applyFill="1" applyBorder="1"/>
    <xf numFmtId="1" fontId="0" fillId="36" borderId="10" xfId="0" applyNumberFormat="1" applyFill="1" applyBorder="1"/>
    <xf numFmtId="14" fontId="0" fillId="37" borderId="10" xfId="0" applyNumberFormat="1" applyFill="1" applyBorder="1"/>
    <xf numFmtId="0" fontId="0" fillId="37" borderId="10" xfId="0" applyFill="1" applyBorder="1"/>
    <xf numFmtId="2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N33" sqref="N33"/>
    </sheetView>
  </sheetViews>
  <sheetFormatPr defaultRowHeight="15" x14ac:dyDescent="0.25"/>
  <cols>
    <col min="1" max="1" width="18.7109375" bestFit="1" customWidth="1"/>
    <col min="2" max="2" width="9.5703125" bestFit="1" customWidth="1"/>
    <col min="3" max="3" width="10.28515625" bestFit="1" customWidth="1"/>
    <col min="4" max="4" width="8.85546875" bestFit="1" customWidth="1"/>
    <col min="5" max="5" width="9.5703125" bestFit="1" customWidth="1"/>
    <col min="6" max="6" width="6.42578125" bestFit="1" customWidth="1"/>
    <col min="7" max="7" width="10.28515625" bestFit="1" customWidth="1"/>
    <col min="8" max="8" width="9.28515625" bestFit="1" customWidth="1"/>
    <col min="9" max="9" width="8.42578125" bestFit="1" customWidth="1"/>
    <col min="10" max="10" width="8.5703125" bestFit="1" customWidth="1"/>
    <col min="11" max="11" width="18" bestFit="1" customWidth="1"/>
    <col min="12" max="12" width="9.140625" bestFit="1" customWidth="1"/>
    <col min="13" max="13" width="6.28515625" bestFit="1" customWidth="1"/>
    <col min="14" max="14" width="10.140625" bestFit="1" customWidth="1"/>
    <col min="15" max="15" width="5.5703125" bestFit="1" customWidth="1"/>
    <col min="16" max="16" width="8.28515625" bestFit="1" customWidth="1"/>
    <col min="17" max="17" width="10.140625" bestFit="1" customWidth="1"/>
    <col min="19" max="19" width="8.28515625" bestFit="1" customWidth="1"/>
  </cols>
  <sheetData>
    <row r="1" spans="1:1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6" t="s">
        <v>18</v>
      </c>
    </row>
    <row r="2" spans="1:19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81</v>
      </c>
      <c r="L2" s="6">
        <v>81</v>
      </c>
      <c r="M2" s="6">
        <v>82</v>
      </c>
      <c r="N2" s="6">
        <v>80</v>
      </c>
      <c r="O2" s="17">
        <v>20</v>
      </c>
      <c r="P2" s="7">
        <v>81.496932515337434</v>
      </c>
    </row>
    <row r="3" spans="1:19" x14ac:dyDescent="0.25">
      <c r="A3" s="3" t="s">
        <v>15</v>
      </c>
      <c r="B3" s="19">
        <v>78.540000000000006</v>
      </c>
      <c r="C3" s="19">
        <v>0.16</v>
      </c>
      <c r="D3" s="19">
        <v>78.319999999999993</v>
      </c>
      <c r="E3" s="19">
        <v>0.15</v>
      </c>
      <c r="F3" s="19">
        <v>0.78</v>
      </c>
      <c r="G3" s="19">
        <v>11024</v>
      </c>
      <c r="H3" s="19">
        <v>3696</v>
      </c>
      <c r="I3" s="19">
        <v>2787</v>
      </c>
      <c r="J3" s="19">
        <v>12393</v>
      </c>
      <c r="K3" s="19">
        <v>78</v>
      </c>
      <c r="L3" s="19">
        <v>77</v>
      </c>
      <c r="M3" s="19">
        <v>82</v>
      </c>
      <c r="N3" s="19">
        <v>75</v>
      </c>
      <c r="O3" s="20">
        <v>25</v>
      </c>
      <c r="P3" s="4">
        <v>79.421383647798748</v>
      </c>
    </row>
    <row r="4" spans="1:19" x14ac:dyDescent="0.25">
      <c r="A4" s="18" t="s">
        <v>19</v>
      </c>
      <c r="B4" s="15">
        <v>79.147567152976961</v>
      </c>
      <c r="C4" s="15">
        <v>0.14813504884145301</v>
      </c>
      <c r="D4" s="15">
        <v>79.371571906354447</v>
      </c>
      <c r="E4" s="15">
        <v>0.14648589705313392</v>
      </c>
      <c r="F4" s="15">
        <v>0.79327631920579755</v>
      </c>
      <c r="G4" s="21">
        <v>11303.4</v>
      </c>
      <c r="H4" s="21">
        <v>3247.6</v>
      </c>
      <c r="I4" s="21">
        <v>2920.3</v>
      </c>
      <c r="J4" s="21">
        <v>12428.7</v>
      </c>
      <c r="K4" s="15">
        <v>79.371571906354461</v>
      </c>
      <c r="L4" s="15">
        <v>79.284984987538465</v>
      </c>
      <c r="M4" s="15">
        <v>80.974004821160946</v>
      </c>
      <c r="N4" s="15">
        <v>77.681259019998578</v>
      </c>
      <c r="O4" s="15">
        <v>22.318740980001319</v>
      </c>
      <c r="P4" s="15">
        <v>80.119634577008341</v>
      </c>
    </row>
    <row r="5" spans="1:19" x14ac:dyDescent="0.25">
      <c r="A5" s="23" t="s">
        <v>20</v>
      </c>
      <c r="B5" s="25">
        <v>74.784634709358173</v>
      </c>
      <c r="C5" s="25">
        <v>0.17007550197726912</v>
      </c>
      <c r="D5" s="25">
        <v>74.311036789297617</v>
      </c>
      <c r="E5" s="25">
        <v>0.17041288297658919</v>
      </c>
      <c r="F5" s="25">
        <v>0.74264098171330417</v>
      </c>
      <c r="G5" s="27">
        <v>10550.8</v>
      </c>
      <c r="H5" s="27">
        <v>4038.2</v>
      </c>
      <c r="I5" s="27">
        <v>3642.8</v>
      </c>
      <c r="J5" s="27">
        <v>11668.2</v>
      </c>
      <c r="K5" s="25">
        <v>74.311036789297617</v>
      </c>
      <c r="L5" s="25">
        <v>74.280004066993982</v>
      </c>
      <c r="M5" s="25">
        <v>76.207955064985924</v>
      </c>
      <c r="N5" s="25">
        <v>72.32024127767491</v>
      </c>
      <c r="O5" s="25">
        <v>27.679758722324987</v>
      </c>
      <c r="P5" s="25">
        <v>75.219737345451662</v>
      </c>
    </row>
    <row r="7" spans="1:19" x14ac:dyDescent="0.25">
      <c r="A7" s="8" t="s">
        <v>17</v>
      </c>
    </row>
    <row r="8" spans="1:19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  <c r="H8" s="9" t="s">
        <v>10</v>
      </c>
      <c r="I8" s="9" t="s">
        <v>18</v>
      </c>
      <c r="J8" s="26"/>
      <c r="K8" s="23" t="s">
        <v>20</v>
      </c>
      <c r="L8" s="1" t="s">
        <v>8</v>
      </c>
      <c r="M8" s="1" t="s">
        <v>7</v>
      </c>
      <c r="N8" s="1" t="s">
        <v>5</v>
      </c>
      <c r="O8" s="1" t="s">
        <v>6</v>
      </c>
      <c r="P8" s="1" t="s">
        <v>11</v>
      </c>
      <c r="Q8" s="1" t="s">
        <v>12</v>
      </c>
      <c r="R8" s="1" t="s">
        <v>10</v>
      </c>
      <c r="S8" s="1" t="s">
        <v>18</v>
      </c>
    </row>
    <row r="9" spans="1:19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52.307692307692299</v>
      </c>
      <c r="G9" s="7">
        <v>81.248387928810899</v>
      </c>
      <c r="H9" s="7">
        <v>4.4678055190538766</v>
      </c>
      <c r="I9" s="7">
        <v>8.2324455205811145</v>
      </c>
      <c r="K9" s="24">
        <v>43831</v>
      </c>
      <c r="L9" s="23">
        <v>13</v>
      </c>
      <c r="M9" s="23">
        <v>52</v>
      </c>
      <c r="N9" s="23">
        <v>3250</v>
      </c>
      <c r="O9" s="23">
        <v>627</v>
      </c>
      <c r="P9" s="25">
        <v>20</v>
      </c>
      <c r="Q9" s="25">
        <v>83.827701831312794</v>
      </c>
      <c r="R9" s="25">
        <v>2.03125</v>
      </c>
      <c r="S9" s="25">
        <v>3.6879432624113395</v>
      </c>
    </row>
    <row r="10" spans="1:19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49.462365591397798</v>
      </c>
      <c r="G10" s="7">
        <v>89.924545051042998</v>
      </c>
      <c r="H10" s="7">
        <v>9.1999999999999993</v>
      </c>
      <c r="I10" s="7">
        <v>15.514333895446878</v>
      </c>
      <c r="K10" s="24">
        <v>43832</v>
      </c>
      <c r="L10" s="23">
        <v>41</v>
      </c>
      <c r="M10" s="23">
        <v>52</v>
      </c>
      <c r="N10" s="23">
        <v>3262</v>
      </c>
      <c r="O10" s="23">
        <v>1244</v>
      </c>
      <c r="P10" s="25">
        <v>44.086021505376301</v>
      </c>
      <c r="Q10" s="25">
        <v>72.392365734576103</v>
      </c>
      <c r="R10" s="25">
        <v>3.1906614785992202</v>
      </c>
      <c r="S10" s="25">
        <v>5.9506531204644402</v>
      </c>
    </row>
    <row r="11" spans="1:19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57.534246575342394</v>
      </c>
      <c r="G11" s="7">
        <v>87.267011003817601</v>
      </c>
      <c r="H11" s="7">
        <v>12.903225806451612</v>
      </c>
      <c r="I11" s="7">
        <v>21.079046424090329</v>
      </c>
      <c r="K11" s="24">
        <v>43833</v>
      </c>
      <c r="L11" s="23">
        <v>71</v>
      </c>
      <c r="M11" s="23">
        <v>75</v>
      </c>
      <c r="N11" s="23">
        <v>2567</v>
      </c>
      <c r="O11" s="23">
        <v>1886</v>
      </c>
      <c r="P11" s="25">
        <v>48.630136986301295</v>
      </c>
      <c r="Q11" s="25">
        <v>57.646530428924301</v>
      </c>
      <c r="R11" s="25">
        <v>3.62800204394481</v>
      </c>
      <c r="S11" s="25">
        <v>6.7522586780789302</v>
      </c>
    </row>
    <row r="12" spans="1:19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65.517241379310292</v>
      </c>
      <c r="G12" s="7">
        <v>80.885267562210899</v>
      </c>
      <c r="H12" s="7">
        <v>4.1942604856512142</v>
      </c>
      <c r="I12" s="7">
        <v>7.8838174273858916</v>
      </c>
      <c r="K12" s="24">
        <v>43834</v>
      </c>
      <c r="L12" s="23">
        <v>18</v>
      </c>
      <c r="M12" s="23">
        <v>40</v>
      </c>
      <c r="N12" s="23">
        <v>3305</v>
      </c>
      <c r="O12" s="23">
        <v>1236</v>
      </c>
      <c r="P12" s="25">
        <v>31.034482758620602</v>
      </c>
      <c r="Q12" s="25">
        <v>72.781325699185189</v>
      </c>
      <c r="R12" s="25">
        <v>1.4354066985645901</v>
      </c>
      <c r="S12" s="25">
        <v>2.74390243902439</v>
      </c>
    </row>
    <row r="13" spans="1:19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76.923076923076906</v>
      </c>
      <c r="G13" s="7">
        <v>86.447368421052602</v>
      </c>
      <c r="H13" s="7">
        <v>4.6296296296296298</v>
      </c>
      <c r="I13" s="7">
        <v>8.7336244541484707</v>
      </c>
      <c r="K13" s="24">
        <v>43835</v>
      </c>
      <c r="L13" s="23">
        <v>14</v>
      </c>
      <c r="M13" s="23">
        <v>25</v>
      </c>
      <c r="N13" s="23">
        <v>4129</v>
      </c>
      <c r="O13" s="23">
        <v>431</v>
      </c>
      <c r="P13" s="25">
        <v>35.897435897435898</v>
      </c>
      <c r="Q13" s="25">
        <v>90.548245614034997</v>
      </c>
      <c r="R13" s="25">
        <v>3.1460674157303306</v>
      </c>
      <c r="S13" s="25">
        <v>5.7851239669421402</v>
      </c>
    </row>
    <row r="14" spans="1:19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62.337662337662302</v>
      </c>
      <c r="G14" s="7">
        <v>85.404688191065901</v>
      </c>
      <c r="H14" s="7">
        <v>6.7796610169491522</v>
      </c>
      <c r="I14" s="7">
        <v>12.229299363057324</v>
      </c>
      <c r="K14" s="24">
        <v>43836</v>
      </c>
      <c r="L14" s="23">
        <v>30</v>
      </c>
      <c r="M14" s="23">
        <v>47</v>
      </c>
      <c r="N14" s="23">
        <v>3943</v>
      </c>
      <c r="O14" s="23">
        <v>579</v>
      </c>
      <c r="P14" s="25">
        <v>38.961038961038902</v>
      </c>
      <c r="Q14" s="25">
        <v>87.195931003980505</v>
      </c>
      <c r="R14" s="25">
        <v>4.9261083743842295</v>
      </c>
      <c r="S14" s="25">
        <v>8.7463556851311886</v>
      </c>
    </row>
    <row r="15" spans="1:19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57.142857142857096</v>
      </c>
      <c r="G15" s="7">
        <v>82.532265242545606</v>
      </c>
      <c r="H15" s="7">
        <v>7.1005917159763312</v>
      </c>
      <c r="I15" s="7">
        <v>12.631578947368419</v>
      </c>
      <c r="K15" s="24">
        <v>43837</v>
      </c>
      <c r="L15" s="23">
        <v>37</v>
      </c>
      <c r="M15" s="23">
        <v>68</v>
      </c>
      <c r="N15" s="23">
        <v>3892</v>
      </c>
      <c r="O15" s="23">
        <v>602</v>
      </c>
      <c r="P15" s="25">
        <v>35.238095238095198</v>
      </c>
      <c r="Q15" s="25">
        <v>86.604361370716504</v>
      </c>
      <c r="R15" s="25">
        <v>5.7902973395931099</v>
      </c>
      <c r="S15" s="25">
        <v>9.9462365591397806</v>
      </c>
    </row>
    <row r="16" spans="1:19" x14ac:dyDescent="0.25">
      <c r="A16" s="10" t="s">
        <v>16</v>
      </c>
      <c r="B16" s="11">
        <f>AVERAGE(B9:B15)</f>
        <v>48.571428571428569</v>
      </c>
      <c r="C16" s="11">
        <f t="shared" ref="C16:G16" si="0">AVERAGE(C9:C15)</f>
        <v>34.714285714285715</v>
      </c>
      <c r="D16" s="11">
        <f t="shared" si="0"/>
        <v>3753.4285714285716</v>
      </c>
      <c r="E16" s="11">
        <f t="shared" si="0"/>
        <v>668.42857142857144</v>
      </c>
      <c r="F16" s="12">
        <f t="shared" si="0"/>
        <v>60.175020322477017</v>
      </c>
      <c r="G16" s="12">
        <f t="shared" si="0"/>
        <v>84.815647628649486</v>
      </c>
      <c r="H16" s="22">
        <f>AVERAGE(H9:H15)</f>
        <v>7.0393105962445448</v>
      </c>
      <c r="I16" s="22">
        <f>AVERAGE(I9:I15)</f>
        <v>12.329163718868347</v>
      </c>
      <c r="K16" s="10" t="s">
        <v>16</v>
      </c>
      <c r="L16" s="10">
        <f>AVERAGE(L9:L15)</f>
        <v>32</v>
      </c>
      <c r="M16" s="11">
        <f t="shared" ref="M16:S16" si="1">AVERAGE(M9:M15)</f>
        <v>51.285714285714285</v>
      </c>
      <c r="N16" s="11">
        <f t="shared" si="1"/>
        <v>3478.2857142857142</v>
      </c>
      <c r="O16" s="11">
        <f t="shared" si="1"/>
        <v>943.57142857142856</v>
      </c>
      <c r="P16" s="12">
        <f t="shared" si="1"/>
        <v>36.263887335266887</v>
      </c>
      <c r="Q16" s="12">
        <f t="shared" si="1"/>
        <v>78.713780240390051</v>
      </c>
      <c r="R16" s="12">
        <f t="shared" si="1"/>
        <v>3.4496847644023272</v>
      </c>
      <c r="S16" s="12">
        <f t="shared" si="1"/>
        <v>6.2303533873131727</v>
      </c>
    </row>
    <row r="18" spans="1:19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  <c r="H18" s="9" t="s">
        <v>10</v>
      </c>
      <c r="I18" s="9" t="s">
        <v>18</v>
      </c>
      <c r="J18" s="26"/>
      <c r="K18" s="29" t="s">
        <v>21</v>
      </c>
      <c r="L18" s="1" t="s">
        <v>8</v>
      </c>
      <c r="M18" s="1" t="s">
        <v>7</v>
      </c>
      <c r="N18" s="1" t="s">
        <v>5</v>
      </c>
      <c r="O18" s="1" t="s">
        <v>6</v>
      </c>
      <c r="P18" s="1" t="s">
        <v>11</v>
      </c>
      <c r="Q18" s="1" t="s">
        <v>12</v>
      </c>
      <c r="R18" s="1" t="s">
        <v>10</v>
      </c>
      <c r="S18" s="1" t="s">
        <v>18</v>
      </c>
    </row>
    <row r="19" spans="1:19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56.923076923076898</v>
      </c>
      <c r="G19" s="4">
        <v>76.50245034820729</v>
      </c>
      <c r="H19" s="4">
        <v>3.9029535864978904</v>
      </c>
      <c r="I19" s="4">
        <v>7.3050345508390917</v>
      </c>
      <c r="K19" s="28">
        <v>43831</v>
      </c>
      <c r="L19" s="29">
        <v>31</v>
      </c>
      <c r="M19" s="29">
        <v>34</v>
      </c>
      <c r="N19" s="29">
        <v>3278</v>
      </c>
      <c r="O19" s="29">
        <v>599</v>
      </c>
      <c r="P19" s="30">
        <v>47.692307692307601</v>
      </c>
      <c r="Q19" s="30">
        <v>84.549909724013389</v>
      </c>
      <c r="R19" s="30">
        <v>4.92063492063492</v>
      </c>
      <c r="S19" s="30">
        <v>8.9208633093525105</v>
      </c>
    </row>
    <row r="20" spans="1:19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65.591397849462297</v>
      </c>
      <c r="G20" s="4">
        <v>79.804704837993697</v>
      </c>
      <c r="H20" s="4">
        <v>6.2821833161688971</v>
      </c>
      <c r="I20" s="4">
        <v>11.466165413533833</v>
      </c>
      <c r="K20" s="28">
        <v>43832</v>
      </c>
      <c r="L20" s="29">
        <v>64</v>
      </c>
      <c r="M20" s="29">
        <v>29</v>
      </c>
      <c r="N20" s="29">
        <v>3841</v>
      </c>
      <c r="O20" s="29">
        <v>665</v>
      </c>
      <c r="P20" s="30">
        <v>68.817204301075193</v>
      </c>
      <c r="Q20" s="30">
        <v>85.241899689303096</v>
      </c>
      <c r="R20" s="30">
        <v>8.7791495198902592</v>
      </c>
      <c r="S20" s="30">
        <v>15.571776155717702</v>
      </c>
    </row>
    <row r="21" spans="1:19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73.287671232876704</v>
      </c>
      <c r="G21" s="4">
        <v>80.597350101055397</v>
      </c>
      <c r="H21" s="4">
        <v>11.019567456230691</v>
      </c>
      <c r="I21" s="4">
        <v>19.158460161145925</v>
      </c>
      <c r="K21" s="28">
        <v>43833</v>
      </c>
      <c r="L21" s="29">
        <v>98</v>
      </c>
      <c r="M21" s="29">
        <v>48</v>
      </c>
      <c r="N21" s="29">
        <v>3822</v>
      </c>
      <c r="O21" s="29">
        <v>631</v>
      </c>
      <c r="P21" s="30">
        <v>67.123287671232802</v>
      </c>
      <c r="Q21" s="30">
        <v>85.829777677969901</v>
      </c>
      <c r="R21" s="30">
        <v>13.443072702331902</v>
      </c>
      <c r="S21" s="30">
        <v>22.400000000000002</v>
      </c>
    </row>
    <row r="22" spans="1:19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67.241379310344797</v>
      </c>
      <c r="G22" s="4">
        <v>79.475886368641198</v>
      </c>
      <c r="H22" s="4">
        <v>4.0164778578784759</v>
      </c>
      <c r="I22" s="4">
        <v>7.5801749271137027</v>
      </c>
      <c r="K22" s="28">
        <v>43834</v>
      </c>
      <c r="L22" s="29">
        <v>38</v>
      </c>
      <c r="M22" s="29">
        <v>20</v>
      </c>
      <c r="N22" s="29">
        <v>3850</v>
      </c>
      <c r="O22" s="29">
        <v>691</v>
      </c>
      <c r="P22" s="30">
        <v>65.517241379310292</v>
      </c>
      <c r="Q22" s="30">
        <v>84.783087425677095</v>
      </c>
      <c r="R22" s="30">
        <v>5.2126200274348404</v>
      </c>
      <c r="S22" s="30">
        <v>9.6569250317661997</v>
      </c>
    </row>
    <row r="23" spans="1:19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87.179487179487097</v>
      </c>
      <c r="G23" s="4">
        <v>79.451754385964904</v>
      </c>
      <c r="H23" s="4">
        <v>3.5015447991761075</v>
      </c>
      <c r="I23" s="4">
        <v>6.7326732673267333</v>
      </c>
      <c r="K23" s="28">
        <v>43835</v>
      </c>
      <c r="L23" s="29">
        <v>32</v>
      </c>
      <c r="M23" s="29">
        <v>7</v>
      </c>
      <c r="N23" s="29">
        <v>3863</v>
      </c>
      <c r="O23" s="29">
        <v>697</v>
      </c>
      <c r="P23" s="30">
        <v>82.051282051282001</v>
      </c>
      <c r="Q23" s="30">
        <v>84.714912280701711</v>
      </c>
      <c r="R23" s="30">
        <v>4.3895747599451296</v>
      </c>
      <c r="S23" s="30">
        <v>8.3333333333333304</v>
      </c>
    </row>
    <row r="24" spans="1:19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80.519480519480496</v>
      </c>
      <c r="G24" s="4">
        <v>79.898275099513398</v>
      </c>
      <c r="H24" s="4">
        <v>6.3851699279093719</v>
      </c>
      <c r="I24" s="4">
        <v>11.83206106870229</v>
      </c>
      <c r="K24" s="28">
        <v>43836</v>
      </c>
      <c r="L24" s="29">
        <v>58</v>
      </c>
      <c r="M24" s="29">
        <v>19</v>
      </c>
      <c r="N24" s="29">
        <v>3851</v>
      </c>
      <c r="O24" s="29">
        <v>671</v>
      </c>
      <c r="P24" s="30">
        <v>75.324675324675312</v>
      </c>
      <c r="Q24" s="30">
        <v>85.161432994250291</v>
      </c>
      <c r="R24" s="30">
        <v>7.9561042524005394</v>
      </c>
      <c r="S24" s="30">
        <v>14.392059553349801</v>
      </c>
    </row>
    <row r="25" spans="1:19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65.714285714285708</v>
      </c>
      <c r="G25" s="4">
        <v>79.928793947485502</v>
      </c>
      <c r="H25" s="4">
        <v>7.106076210092688</v>
      </c>
      <c r="I25" s="4">
        <v>12.825278810408921</v>
      </c>
      <c r="K25" s="28">
        <v>43837</v>
      </c>
      <c r="L25" s="29">
        <v>59</v>
      </c>
      <c r="M25" s="29">
        <v>46</v>
      </c>
      <c r="N25" s="29">
        <v>3824</v>
      </c>
      <c r="O25" s="29">
        <v>670</v>
      </c>
      <c r="P25" s="30">
        <v>56.190476190476105</v>
      </c>
      <c r="Q25" s="30">
        <v>85.091232754784102</v>
      </c>
      <c r="R25" s="30">
        <v>8.0932784636488293</v>
      </c>
      <c r="S25" s="30">
        <v>14.148681055155802</v>
      </c>
    </row>
    <row r="26" spans="1:19" x14ac:dyDescent="0.25">
      <c r="A26" s="10" t="s">
        <v>16</v>
      </c>
      <c r="B26" s="11">
        <f>AVERAGE(B19:B25)</f>
        <v>58.428571428571431</v>
      </c>
      <c r="C26" s="11">
        <f t="shared" ref="C26:G26" si="2">AVERAGE(C19:C25)</f>
        <v>24.857142857142858</v>
      </c>
      <c r="D26" s="11">
        <f t="shared" si="2"/>
        <v>3512.5714285714284</v>
      </c>
      <c r="E26" s="11">
        <f t="shared" si="2"/>
        <v>909.28571428571433</v>
      </c>
      <c r="F26" s="12">
        <f t="shared" si="2"/>
        <v>70.922396961287717</v>
      </c>
      <c r="G26" s="12">
        <f t="shared" si="2"/>
        <v>79.379887869837347</v>
      </c>
      <c r="H26" s="22">
        <f>AVERAGE(H19:H25)</f>
        <v>6.0305675934220186</v>
      </c>
      <c r="I26" s="22">
        <f>AVERAGE(I19:I25)</f>
        <v>10.985692599867212</v>
      </c>
      <c r="K26" s="10" t="s">
        <v>16</v>
      </c>
      <c r="L26" s="11">
        <f>AVERAGE(L19:L25)</f>
        <v>54.285714285714285</v>
      </c>
      <c r="M26" s="11">
        <f t="shared" ref="M26:S26" si="3">AVERAGE(M19:M25)</f>
        <v>29</v>
      </c>
      <c r="N26" s="11">
        <f t="shared" si="3"/>
        <v>3761.2857142857142</v>
      </c>
      <c r="O26" s="11">
        <f t="shared" si="3"/>
        <v>660.57142857142856</v>
      </c>
      <c r="P26" s="12">
        <f t="shared" si="3"/>
        <v>66.102353515765614</v>
      </c>
      <c r="Q26" s="12">
        <f t="shared" si="3"/>
        <v>85.053178935242798</v>
      </c>
      <c r="R26" s="12">
        <f t="shared" si="3"/>
        <v>7.5420620923266313</v>
      </c>
      <c r="S26" s="12">
        <f t="shared" si="3"/>
        <v>13.346234062667907</v>
      </c>
    </row>
    <row r="28" spans="1:19" x14ac:dyDescent="0.25">
      <c r="A28" s="14" t="s">
        <v>19</v>
      </c>
      <c r="B28" s="1" t="s">
        <v>8</v>
      </c>
      <c r="C28" s="1" t="s">
        <v>7</v>
      </c>
      <c r="D28" s="1" t="s">
        <v>5</v>
      </c>
      <c r="E28" s="1" t="s">
        <v>6</v>
      </c>
      <c r="F28" s="1" t="s">
        <v>11</v>
      </c>
      <c r="G28" s="1" t="s">
        <v>12</v>
      </c>
      <c r="H28" s="9" t="s">
        <v>10</v>
      </c>
      <c r="I28" s="9" t="s">
        <v>18</v>
      </c>
      <c r="J28" s="26"/>
      <c r="K28" s="6" t="s">
        <v>14</v>
      </c>
      <c r="L28" s="16" t="s">
        <v>22</v>
      </c>
    </row>
    <row r="29" spans="1:19" x14ac:dyDescent="0.25">
      <c r="A29" s="13">
        <v>43831</v>
      </c>
      <c r="B29" s="14">
        <v>11</v>
      </c>
      <c r="C29" s="14">
        <v>54</v>
      </c>
      <c r="D29" s="14">
        <v>3248</v>
      </c>
      <c r="E29" s="14">
        <v>521</v>
      </c>
      <c r="F29" s="15">
        <v>16.923076923076898</v>
      </c>
      <c r="G29" s="15">
        <v>86.176704696205803</v>
      </c>
      <c r="H29" s="15">
        <v>2.0676691729323302</v>
      </c>
      <c r="I29" s="15">
        <v>3.68509212730318</v>
      </c>
      <c r="K29" s="3" t="s">
        <v>15</v>
      </c>
      <c r="L29" t="s">
        <v>23</v>
      </c>
    </row>
    <row r="30" spans="1:19" x14ac:dyDescent="0.25">
      <c r="A30" s="13">
        <v>43832</v>
      </c>
      <c r="B30" s="14">
        <v>32</v>
      </c>
      <c r="C30" s="14">
        <v>61</v>
      </c>
      <c r="D30" s="14">
        <v>3797</v>
      </c>
      <c r="E30" s="14">
        <v>583</v>
      </c>
      <c r="F30" s="15">
        <v>34.408602150537597</v>
      </c>
      <c r="G30" s="15">
        <v>86.689497716894905</v>
      </c>
      <c r="H30" s="15">
        <v>5.2032520325203206</v>
      </c>
      <c r="I30" s="15">
        <v>9.0395480225988702</v>
      </c>
      <c r="K30" s="14" t="s">
        <v>19</v>
      </c>
      <c r="L30" t="s">
        <v>24</v>
      </c>
    </row>
    <row r="31" spans="1:19" x14ac:dyDescent="0.25">
      <c r="A31" s="13">
        <v>43833</v>
      </c>
      <c r="B31" s="14">
        <v>48</v>
      </c>
      <c r="C31" s="14">
        <v>94</v>
      </c>
      <c r="D31" s="14">
        <v>3764</v>
      </c>
      <c r="E31" s="14">
        <v>567</v>
      </c>
      <c r="F31" s="15">
        <v>33.802816901408399</v>
      </c>
      <c r="G31" s="15">
        <v>86.908335257446296</v>
      </c>
      <c r="H31" s="15">
        <v>7.8048780487804796</v>
      </c>
      <c r="I31" s="15">
        <v>12.6816380449141</v>
      </c>
      <c r="K31" s="23" t="s">
        <v>20</v>
      </c>
      <c r="L31" t="s">
        <v>25</v>
      </c>
    </row>
    <row r="32" spans="1:19" x14ac:dyDescent="0.25">
      <c r="A32" s="13">
        <v>43834</v>
      </c>
      <c r="B32" s="14">
        <v>14</v>
      </c>
      <c r="C32" s="14">
        <v>44</v>
      </c>
      <c r="D32" s="14">
        <v>3814</v>
      </c>
      <c r="E32" s="14">
        <v>601</v>
      </c>
      <c r="F32" s="15">
        <v>24.137931034482701</v>
      </c>
      <c r="G32" s="15">
        <v>86.387315968289897</v>
      </c>
      <c r="H32" s="15">
        <v>2.27642276422764</v>
      </c>
      <c r="I32" s="15">
        <v>4.1604754829123296</v>
      </c>
      <c r="K32" s="29" t="s">
        <v>21</v>
      </c>
      <c r="L32" t="s">
        <v>26</v>
      </c>
    </row>
    <row r="33" spans="1:10" x14ac:dyDescent="0.25">
      <c r="A33" s="13">
        <v>43835</v>
      </c>
      <c r="B33" s="14">
        <v>11</v>
      </c>
      <c r="C33" s="14">
        <v>28</v>
      </c>
      <c r="D33" s="14">
        <v>3830</v>
      </c>
      <c r="E33" s="14">
        <v>604</v>
      </c>
      <c r="F33" s="15">
        <v>28.205128205128201</v>
      </c>
      <c r="G33" s="15">
        <v>86.377988272440192</v>
      </c>
      <c r="H33" s="15">
        <v>1.7886178861788602</v>
      </c>
      <c r="I33" s="15">
        <v>3.3639143730886798</v>
      </c>
    </row>
    <row r="34" spans="1:10" x14ac:dyDescent="0.25">
      <c r="A34" s="13">
        <v>43836</v>
      </c>
      <c r="B34" s="14">
        <v>27</v>
      </c>
      <c r="C34" s="14">
        <v>49</v>
      </c>
      <c r="D34" s="14">
        <v>3809</v>
      </c>
      <c r="E34" s="14">
        <v>588</v>
      </c>
      <c r="F34" s="15">
        <v>35.5263157894736</v>
      </c>
      <c r="G34" s="15">
        <v>86.627245849442801</v>
      </c>
      <c r="H34" s="15">
        <v>4.3902439024390203</v>
      </c>
      <c r="I34" s="15">
        <v>7.8147612156295203</v>
      </c>
    </row>
    <row r="35" spans="1:10" x14ac:dyDescent="0.25">
      <c r="A35" s="13">
        <v>43837</v>
      </c>
      <c r="B35" s="14">
        <v>25</v>
      </c>
      <c r="C35" s="14">
        <v>80</v>
      </c>
      <c r="D35" s="14">
        <v>3778</v>
      </c>
      <c r="E35" s="14">
        <v>590</v>
      </c>
      <c r="F35" s="15">
        <v>23.8095238095238</v>
      </c>
      <c r="G35" s="15">
        <v>86.492673992674</v>
      </c>
      <c r="H35" s="15">
        <v>4.0650406504065</v>
      </c>
      <c r="I35" s="15">
        <v>6.9444444444444402</v>
      </c>
    </row>
    <row r="36" spans="1:10" x14ac:dyDescent="0.25">
      <c r="A36" s="10" t="s">
        <v>16</v>
      </c>
      <c r="B36" s="10">
        <f>AVERAGE(B29:B35)</f>
        <v>24</v>
      </c>
      <c r="C36" s="11">
        <f t="shared" ref="C36:I36" si="4">AVERAGE(C29:C35)</f>
        <v>58.571428571428569</v>
      </c>
      <c r="D36" s="10">
        <f t="shared" si="4"/>
        <v>3720</v>
      </c>
      <c r="E36" s="11">
        <f t="shared" si="4"/>
        <v>579.14285714285711</v>
      </c>
      <c r="F36" s="12">
        <f t="shared" si="4"/>
        <v>28.11619925909017</v>
      </c>
      <c r="G36" s="12">
        <f t="shared" si="4"/>
        <v>86.522823107627701</v>
      </c>
      <c r="H36" s="12">
        <f t="shared" si="4"/>
        <v>3.9423034939264503</v>
      </c>
      <c r="I36" s="12">
        <f t="shared" si="4"/>
        <v>6.8128391015558742</v>
      </c>
    </row>
    <row r="38" spans="1:10" x14ac:dyDescent="0.25">
      <c r="J38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2020-09-02T18:25:50Z</dcterms:modified>
</cp:coreProperties>
</file>