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1EDAFC8A-11C3-42D8-AC68-7FD9D3306F42}" xr6:coauthVersionLast="45" xr6:coauthVersionMax="45" xr10:uidLastSave="{00000000-0000-0000-0000-000000000000}"/>
  <bookViews>
    <workbookView xWindow="-120" yWindow="-120" windowWidth="20730" windowHeight="11310" xr2:uid="{FC28091E-08BC-408A-A386-C122E142A896}"/>
  </bookViews>
  <sheets>
    <sheet name="Sheet1" sheetId="1" r:id="rId1"/>
  </sheets>
  <definedNames>
    <definedName name="_xlchart.v1.0" hidden="1">Sheet1!$A$21:$A$24</definedName>
    <definedName name="_xlchart.v1.1" hidden="1">Sheet1!$B$20</definedName>
    <definedName name="_xlchart.v1.2" hidden="1">Sheet1!$B$21:$B$24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H17" i="1"/>
  <c r="I16" i="1"/>
  <c r="H16" i="1"/>
  <c r="G17" i="1"/>
  <c r="G16" i="1"/>
  <c r="F41" i="1"/>
  <c r="F40" i="1"/>
  <c r="I36" i="1"/>
  <c r="I25" i="1"/>
  <c r="I26" i="1"/>
  <c r="I27" i="1"/>
  <c r="I28" i="1"/>
  <c r="I29" i="1"/>
  <c r="I30" i="1"/>
  <c r="I31" i="1"/>
  <c r="I32" i="1"/>
  <c r="I33" i="1"/>
  <c r="I34" i="1"/>
  <c r="I24" i="1"/>
  <c r="I23" i="1"/>
  <c r="H24" i="1"/>
  <c r="H25" i="1"/>
  <c r="H26" i="1"/>
  <c r="H27" i="1"/>
  <c r="H28" i="1"/>
  <c r="H29" i="1"/>
  <c r="H30" i="1"/>
  <c r="H31" i="1"/>
  <c r="H32" i="1"/>
  <c r="H33" i="1"/>
  <c r="H34" i="1"/>
  <c r="H23" i="1"/>
  <c r="G23" i="1"/>
  <c r="D7" i="1" l="1"/>
  <c r="D6" i="1"/>
  <c r="D5" i="1"/>
  <c r="D4" i="1"/>
  <c r="D3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Utkarsh Prajapati</author>
  </authors>
  <commentList>
    <comment ref="F10" authorId="0" shapeId="0" xr:uid="{A2D0445A-FE69-449F-816B-8AF1ADBBD294}">
      <text>
        <r>
          <rPr>
            <b/>
            <sz val="9"/>
            <color indexed="81"/>
            <rFont val="Tahoma"/>
            <family val="2"/>
          </rPr>
          <t>Utkarsh Prajapati: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<sst xmlns="http://schemas.openxmlformats.org/spreadsheetml/2006/main" count="46" uniqueCount="41">
  <si>
    <t>Random Number</t>
  </si>
  <si>
    <t>Sum</t>
  </si>
  <si>
    <t>Mean</t>
  </si>
  <si>
    <t>Median</t>
  </si>
  <si>
    <t>Mode</t>
  </si>
  <si>
    <t>Minimum value</t>
  </si>
  <si>
    <t>Maximum value</t>
  </si>
  <si>
    <t>Add all the numbers in a range of cells.</t>
  </si>
  <si>
    <t>Returns the average value.</t>
  </si>
  <si>
    <t>Returns the vertical array most occurring number.</t>
  </si>
  <si>
    <t>Returns the smallest number.</t>
  </si>
  <si>
    <t>Returns the largest number.</t>
  </si>
  <si>
    <t>Mid value of sorted data. Or Returns the median, or the number in middle of the set of given numbers.</t>
  </si>
  <si>
    <t xml:space="preserve"> </t>
  </si>
  <si>
    <t>Column1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</si>
  <si>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</si>
  <si>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</si>
  <si>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</si>
  <si>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</si>
  <si>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</si>
  <si>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</si>
  <si>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</si>
  <si>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</si>
  <si>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</si>
  <si>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Just go in Data tab then click data analysis option then create summary statistics.</t>
  </si>
  <si>
    <t>Applicantion &amp; uses of Std Deviation</t>
  </si>
  <si>
    <t>Chebyshev's Inequality</t>
  </si>
  <si>
    <t>* At least 75% of data Points will lie with in 2 StdDev of the mean</t>
  </si>
  <si>
    <t>* At least 89% of data Points will lie with in 3 StdDev of the mean</t>
  </si>
  <si>
    <t>Find Sample Variance of Data points</t>
  </si>
  <si>
    <t>µ</t>
  </si>
  <si>
    <t>x-µ</t>
  </si>
  <si>
    <t>(x-µ)²</t>
  </si>
  <si>
    <t>Variance = ∑(x-µ)²/N</t>
  </si>
  <si>
    <t>Number of data points = 12</t>
  </si>
  <si>
    <t xml:space="preserve"> ∑(x-µ)² = 3232.667</t>
  </si>
  <si>
    <t xml:space="preserve">Sample Variance = </t>
  </si>
  <si>
    <t xml:space="preserve">Standard Deviation = 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</si>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</sst>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/>
    <xf numFmtId="0" fontId="0" fillId="2" borderId="0" xfId="0" applyFill="1" applyAlignment="1">
      <alignment horizontal="left"/>
    </xf>
    <xf numFmtId="0" fontId="4" fillId="2" borderId="0" xfId="0" applyFont="1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/>
    <xf numFmtId="49" fontId="0" fillId="0" borderId="0" xfId="0" applyNumberFormat="1"/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Sheet1!$A$21:$A$24</c:f>
              <c:strCache>
                <c:ptCount val="4"/>
                <c:pt idx="0">
                  <c:v>2</c:v>
                </c:pt>
                <c:pt idx="1">
                  <c:v>18.33333333</c:v>
                </c:pt>
                <c:pt idx="2">
                  <c:v>34.66666667</c:v>
                </c:pt>
                <c:pt idx="3">
                  <c:v>More</c:v>
                </c:pt>
              </c:strCache>
            </c:strRef>
          </c:cat>
          <c:val>
            <c:numRef>
              <c:f>Sheet1!$B$21:$B$24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6-47EF-8BCD-165BBB0C2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010623"/>
        <c:axId val="2039580335"/>
      </c:barChart>
      <c:catAx>
        <c:axId val="203901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80335"/>
        <c:crosses val="autoZero"/>
        <c:auto val="1"/>
        <c:lblAlgn val="ctr"/>
        <c:lblOffset val="100"/>
        <c:noMultiLvlLbl val="0"/>
      </c:catAx>
      <c:valAx>
        <c:axId val="203958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1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24</xdr:row>
      <xdr:rowOff>90487</xdr:rowOff>
    </xdr:from>
    <xdr:to>
      <xdr:col>4</xdr:col>
      <xdr:colOff>1133475</xdr:colOff>
      <xdr:row>38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1C22D-8F3C-47E4-A8AB-796D875D7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3181-AFFC-4FA9-BB59-8BF17B82CCA1}">
  <dimension ref="A1:I41"/>
  <sheetViews>
    <sheetView tabSelected="1" workbookViewId="0">
      <selection activeCell="F27" sqref="F27"/>
    </sheetView>
  </sheetViews>
  <sheetFormatPr defaultRowHeight="15" x14ac:dyDescent="0.25"/>
  <cols>
    <col min="1" max="1" width="16.140625" style="1" bestFit="1" customWidth="1"/>
    <col min="3" max="3" width="18.140625" bestFit="1" customWidth="1"/>
    <col min="4" max="4" width="12.7109375" bestFit="1" customWidth="1"/>
    <col min="5" max="5" width="20" bestFit="1" customWidth="1"/>
    <col min="6" max="6" width="94.140625" bestFit="1" customWidth="1"/>
    <col min="7" max="7" width="12" bestFit="1" customWidth="1"/>
    <col min="9" max="9" width="17.28515625" bestFit="1" customWidth="1"/>
  </cols>
  <sheetData>
    <row r="1" spans="1:9" x14ac:dyDescent="0.25">
      <c r="A1" s="2" t="s">
        <v>0</v>
      </c>
      <c r="E1" s="5"/>
    </row>
    <row r="2" spans="1:9" x14ac:dyDescent="0.25">
      <c r="A2" s="3">
        <v>17</v>
      </c>
      <c r="C2" s="4" t="s">
        <v>1</v>
      </c>
      <c r="D2" s="4">
        <f>SUM(A2:A13)</f>
        <v>200</v>
      </c>
      <c r="E2" s="6"/>
      <c r="F2" t="s">
        <v>7</v>
      </c>
    </row>
    <row r="3" spans="1:9" x14ac:dyDescent="0.25">
      <c r="A3" s="3">
        <v>4</v>
      </c>
      <c r="C3" s="4" t="s">
        <v>2</v>
      </c>
      <c r="D3" s="4">
        <f>AVERAGE(A2:A13)</f>
        <v>16.666666666666668</v>
      </c>
      <c r="E3" s="6"/>
      <c r="F3" t="s">
        <v>8</v>
      </c>
    </row>
    <row r="4" spans="1:9" x14ac:dyDescent="0.25">
      <c r="A4" s="3">
        <v>33</v>
      </c>
      <c r="C4" s="4" t="s">
        <v>3</v>
      </c>
      <c r="D4" s="4">
        <f>MEDIAN(A2:A13)</f>
        <v>10.5</v>
      </c>
      <c r="E4" s="6"/>
      <c r="F4" t="s">
        <v>12</v>
      </c>
    </row>
    <row r="5" spans="1:9" x14ac:dyDescent="0.25">
      <c r="A5" s="3">
        <v>2</v>
      </c>
      <c r="C5" s="4" t="s">
        <v>4</v>
      </c>
      <c r="D5" s="4">
        <f>_xlfn.MODE.MULT(A2:A13)</f>
        <v>2</v>
      </c>
      <c r="E5" s="6"/>
      <c r="F5" t="s">
        <v>9</v>
      </c>
    </row>
    <row r="6" spans="1:9" x14ac:dyDescent="0.25">
      <c r="A6" s="3">
        <v>51</v>
      </c>
      <c r="C6" s="4" t="s">
        <v>5</v>
      </c>
      <c r="D6" s="4">
        <f>MIN(A2:A13)</f>
        <v>2</v>
      </c>
      <c r="E6" s="6"/>
      <c r="F6" t="s">
        <v>10</v>
      </c>
    </row>
    <row r="7" spans="1:9" x14ac:dyDescent="0.25">
      <c r="A7" s="3">
        <v>23</v>
      </c>
      <c r="C7" s="4" t="s">
        <v>6</v>
      </c>
      <c r="D7" s="4">
        <f>MAX(A2:A13)</f>
        <v>51</v>
      </c>
      <c r="E7" s="6"/>
      <c r="F7" t="s">
        <v>11</v>
      </c>
    </row>
    <row r="8" spans="1:9" x14ac:dyDescent="0.25">
      <c r="A8" s="3">
        <v>3</v>
      </c>
      <c r="E8" s="5"/>
    </row>
    <row r="9" spans="1:9" x14ac:dyDescent="0.25">
      <c r="A9" s="3">
        <v>41</v>
      </c>
      <c r="C9" s="8" t="s">
        <v>14</v>
      </c>
      <c r="D9" s="8"/>
      <c r="F9" t="s">
        <v>13</v>
      </c>
    </row>
    <row r="10" spans="1:9" x14ac:dyDescent="0.25">
      <c r="A10" s="3">
        <v>18</v>
      </c>
      <c r="C10" s="9"/>
      <c r="D10" s="9"/>
      <c r="F10" t="s">
        <v>24</v>
      </c>
    </row>
    <row r="11" spans="1:9" x14ac:dyDescent="0.25">
      <c r="A11" s="3">
        <v>2</v>
      </c>
      <c r="C11" s="9" t="s">
        <v>2</v>
      </c>
      <c r="D11" s="9">
        <v>16.666666666666668</v>
      </c>
      <c r="F11" s="7"/>
    </row>
    <row r="12" spans="1:9" x14ac:dyDescent="0.25">
      <c r="A12" s="3">
        <v>4</v>
      </c>
      <c r="C12" s="9" t="s">
        <v>15</v>
      </c>
      <c r="D12" s="9">
        <v>4.9487270070088725</v>
      </c>
      <c r="F12" s="7"/>
    </row>
    <row r="13" spans="1:9" x14ac:dyDescent="0.25">
      <c r="A13" s="3">
        <v>2</v>
      </c>
      <c r="C13" s="9" t="s">
        <v>3</v>
      </c>
      <c r="D13" s="9">
        <v>10.5</v>
      </c>
      <c r="F13" s="7"/>
    </row>
    <row r="14" spans="1:9" x14ac:dyDescent="0.25">
      <c r="C14" s="9" t="s">
        <v>4</v>
      </c>
      <c r="D14" s="9">
        <v>2</v>
      </c>
      <c r="F14" s="11" t="s">
        <v>25</v>
      </c>
    </row>
    <row r="15" spans="1:9" x14ac:dyDescent="0.25">
      <c r="C15" s="9" t="s">
        <v>16</v>
      </c>
      <c r="D15" s="9">
        <v>17.14289321785526</v>
      </c>
      <c r="F15" s="11" t="s">
        <v>26</v>
      </c>
    </row>
    <row r="16" spans="1:9" x14ac:dyDescent="0.25">
      <c r="C16" s="9" t="s">
        <v>17</v>
      </c>
      <c r="D16" s="9">
        <v>293.87878787878788</v>
      </c>
      <c r="F16" s="7" t="s">
        <v>27</v>
      </c>
      <c r="G16" s="19" t="e">
        <f>Mean-2*StdDev, Mean+2*StdDev</f>
        <v>#NAME?</v>
      </c>
      <c r="H16">
        <f>D11-2*D15</f>
        <v>-17.619119769043852</v>
      </c>
      <c r="I16">
        <f>D11+2*D15</f>
        <v>50.952453102377191</v>
      </c>
    </row>
    <row r="17" spans="1:9" x14ac:dyDescent="0.25">
      <c r="C17" s="9" t="s">
        <v>18</v>
      </c>
      <c r="D17" s="9">
        <v>-0.31477112828879861</v>
      </c>
      <c r="F17" s="7" t="s">
        <v>28</v>
      </c>
      <c r="G17" s="19" t="e">
        <f>Mean-3*StdDev, Mean+3*StdDev</f>
        <v>#NAME?</v>
      </c>
      <c r="H17">
        <f>D11-3*D15</f>
        <v>-34.762012986899109</v>
      </c>
      <c r="I17">
        <f>D11+3*D15</f>
        <v>68.095346320232451</v>
      </c>
    </row>
    <row r="18" spans="1:9" x14ac:dyDescent="0.25">
      <c r="C18" s="9" t="s">
        <v>19</v>
      </c>
      <c r="D18" s="9">
        <v>0.94002001950822256</v>
      </c>
      <c r="F18" s="7"/>
    </row>
    <row r="19" spans="1:9" ht="15.75" thickBot="1" x14ac:dyDescent="0.3">
      <c r="C19" s="9" t="s">
        <v>20</v>
      </c>
      <c r="D19" s="9">
        <v>49</v>
      </c>
      <c r="F19" s="7"/>
    </row>
    <row r="20" spans="1:9" x14ac:dyDescent="0.25">
      <c r="A20" s="20" t="s">
        <v>38</v>
      </c>
      <c r="B20" s="20" t="s">
        <v>40</v>
      </c>
      <c r="C20" s="9" t="s">
        <v>21</v>
      </c>
      <c r="D20" s="9">
        <v>2</v>
      </c>
      <c r="F20" s="11" t="s">
        <v>29</v>
      </c>
    </row>
    <row r="21" spans="1:9" x14ac:dyDescent="0.25">
      <c r="A21" s="18">
        <v>2</v>
      </c>
      <c r="B21" s="18">
        <v>3</v>
      </c>
      <c r="C21" s="9" t="s">
        <v>22</v>
      </c>
      <c r="D21" s="9">
        <v>51</v>
      </c>
      <c r="F21" s="7"/>
    </row>
    <row r="22" spans="1:9" x14ac:dyDescent="0.25">
      <c r="A22" s="18">
        <v>18.333333333333332</v>
      </c>
      <c r="B22" s="18">
        <v>5</v>
      </c>
      <c r="C22" s="9" t="s">
        <v>1</v>
      </c>
      <c r="D22" s="9">
        <v>200</v>
      </c>
      <c r="F22" s="2" t="s">
        <v>0</v>
      </c>
      <c r="G22" s="2" t="s">
        <v>30</v>
      </c>
      <c r="H22" s="2" t="s">
        <v>31</v>
      </c>
      <c r="I22" s="2" t="s">
        <v>32</v>
      </c>
    </row>
    <row r="23" spans="1:9" x14ac:dyDescent="0.25">
      <c r="A23" s="18">
        <v>34.666666666666664</v>
      </c>
      <c r="B23" s="18">
        <v>2</v>
      </c>
      <c r="C23" s="9" t="s">
        <v>23</v>
      </c>
      <c r="D23" s="9">
        <v>12</v>
      </c>
      <c r="F23" s="3">
        <v>17</v>
      </c>
      <c r="G23" s="13">
        <f>AVERAGE(F23:F34)</f>
        <v>16.666666666666668</v>
      </c>
      <c r="H23" s="14">
        <f>F23-$G$23</f>
        <v>0.33333333333333215</v>
      </c>
      <c r="I23" s="14">
        <f>H23*H23</f>
        <v>0.11111111111111033</v>
      </c>
    </row>
    <row r="24" spans="1:9" ht="15.75" thickBot="1" x14ac:dyDescent="0.3">
      <c r="A24" s="21" t="s">
        <v>39</v>
      </c>
      <c r="B24" s="21">
        <v>2</v>
      </c>
      <c r="C24" s="10"/>
      <c r="D24" s="10">
        <v>0</v>
      </c>
      <c r="F24" s="3">
        <v>4</v>
      </c>
      <c r="G24" s="15"/>
      <c r="H24" s="14">
        <f t="shared" ref="H24:H34" si="0">F24-$G$23</f>
        <v>-12.666666666666668</v>
      </c>
      <c r="I24" s="14">
        <f>H24*H24</f>
        <v>160.44444444444449</v>
      </c>
    </row>
    <row r="25" spans="1:9" x14ac:dyDescent="0.25">
      <c r="F25" s="3">
        <v>33</v>
      </c>
      <c r="G25" s="15"/>
      <c r="H25" s="14">
        <f t="shared" si="0"/>
        <v>16.333333333333332</v>
      </c>
      <c r="I25" s="14">
        <f t="shared" ref="I25:I34" si="1">H25*H25</f>
        <v>266.77777777777771</v>
      </c>
    </row>
    <row r="26" spans="1:9" x14ac:dyDescent="0.25">
      <c r="F26" s="3">
        <v>2</v>
      </c>
      <c r="G26" s="15"/>
      <c r="H26" s="14">
        <f t="shared" si="0"/>
        <v>-14.666666666666668</v>
      </c>
      <c r="I26" s="14">
        <f t="shared" si="1"/>
        <v>215.11111111111114</v>
      </c>
    </row>
    <row r="27" spans="1:9" x14ac:dyDescent="0.25">
      <c r="F27" s="3">
        <v>51</v>
      </c>
      <c r="G27" s="15"/>
      <c r="H27" s="14">
        <f t="shared" si="0"/>
        <v>34.333333333333329</v>
      </c>
      <c r="I27" s="14">
        <f t="shared" si="1"/>
        <v>1178.7777777777774</v>
      </c>
    </row>
    <row r="28" spans="1:9" x14ac:dyDescent="0.25">
      <c r="F28" s="3">
        <v>23</v>
      </c>
      <c r="G28" s="15"/>
      <c r="H28" s="14">
        <f t="shared" si="0"/>
        <v>6.3333333333333321</v>
      </c>
      <c r="I28" s="14">
        <f t="shared" si="1"/>
        <v>40.111111111111093</v>
      </c>
    </row>
    <row r="29" spans="1:9" x14ac:dyDescent="0.25">
      <c r="F29" s="3">
        <v>3</v>
      </c>
      <c r="G29" s="15"/>
      <c r="H29" s="14">
        <f t="shared" si="0"/>
        <v>-13.666666666666668</v>
      </c>
      <c r="I29" s="14">
        <f t="shared" si="1"/>
        <v>186.7777777777778</v>
      </c>
    </row>
    <row r="30" spans="1:9" x14ac:dyDescent="0.25">
      <c r="F30" s="3">
        <v>41</v>
      </c>
      <c r="G30" s="15"/>
      <c r="H30" s="14">
        <f t="shared" si="0"/>
        <v>24.333333333333332</v>
      </c>
      <c r="I30" s="14">
        <f t="shared" si="1"/>
        <v>592.11111111111109</v>
      </c>
    </row>
    <row r="31" spans="1:9" x14ac:dyDescent="0.25">
      <c r="F31" s="3">
        <v>18</v>
      </c>
      <c r="G31" s="15"/>
      <c r="H31" s="14">
        <f t="shared" si="0"/>
        <v>1.3333333333333321</v>
      </c>
      <c r="I31" s="14">
        <f t="shared" si="1"/>
        <v>1.7777777777777746</v>
      </c>
    </row>
    <row r="32" spans="1:9" x14ac:dyDescent="0.25">
      <c r="F32" s="3">
        <v>2</v>
      </c>
      <c r="G32" s="15"/>
      <c r="H32" s="14">
        <f t="shared" si="0"/>
        <v>-14.666666666666668</v>
      </c>
      <c r="I32" s="14">
        <f t="shared" si="1"/>
        <v>215.11111111111114</v>
      </c>
    </row>
    <row r="33" spans="5:9" x14ac:dyDescent="0.25">
      <c r="F33" s="3">
        <v>4</v>
      </c>
      <c r="G33" s="15"/>
      <c r="H33" s="14">
        <f t="shared" si="0"/>
        <v>-12.666666666666668</v>
      </c>
      <c r="I33" s="14">
        <f t="shared" si="1"/>
        <v>160.44444444444449</v>
      </c>
    </row>
    <row r="34" spans="5:9" x14ac:dyDescent="0.25">
      <c r="F34" s="3">
        <v>2</v>
      </c>
      <c r="G34" s="15"/>
      <c r="H34" s="14">
        <f t="shared" si="0"/>
        <v>-14.666666666666668</v>
      </c>
      <c r="I34" s="14">
        <f t="shared" si="1"/>
        <v>215.11111111111114</v>
      </c>
    </row>
    <row r="35" spans="5:9" x14ac:dyDescent="0.25">
      <c r="G35" s="15"/>
      <c r="H35" s="14"/>
      <c r="I35" s="14" t="s">
        <v>35</v>
      </c>
    </row>
    <row r="36" spans="5:9" x14ac:dyDescent="0.25">
      <c r="F36" t="s">
        <v>34</v>
      </c>
      <c r="I36" s="16">
        <f>SUM(I23:I34)</f>
        <v>3232.6666666666665</v>
      </c>
    </row>
    <row r="38" spans="5:9" x14ac:dyDescent="0.25">
      <c r="F38" s="12" t="s">
        <v>33</v>
      </c>
    </row>
    <row r="40" spans="5:9" x14ac:dyDescent="0.25">
      <c r="E40" s="17" t="s">
        <v>36</v>
      </c>
      <c r="F40" s="17">
        <f>I36/12</f>
        <v>269.38888888888886</v>
      </c>
    </row>
    <row r="41" spans="5:9" x14ac:dyDescent="0.25">
      <c r="E41" s="18" t="s">
        <v>37</v>
      </c>
      <c r="F41" s="17">
        <f>SQRT(F40)</f>
        <v>16.413070672146905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Prajapati</dc:creator>
  <cp:lastModifiedBy>Utkarsh Prajapati</cp:lastModifiedBy>
  <dcterms:created xsi:type="dcterms:W3CDTF">2020-03-23T13:36:34Z</dcterms:created>
  <dcterms:modified xsi:type="dcterms:W3CDTF">2020-03-25T06:21:32Z</dcterms:modified>
</cp:coreProperties>
</file>