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ULA16\Pictures\Saved Pictures\EXCELESS\"/>
    </mc:Choice>
  </mc:AlternateContent>
  <bookViews>
    <workbookView xWindow="0" yWindow="0" windowWidth="20490" windowHeight="672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" i="1" l="1"/>
  <c r="G71" i="1"/>
  <c r="F71" i="1"/>
  <c r="I71" i="1"/>
  <c r="J71" i="1"/>
  <c r="K71" i="1"/>
  <c r="E49" i="1"/>
  <c r="E56" i="1"/>
  <c r="E63" i="1"/>
  <c r="L14" i="1"/>
  <c r="K14" i="1"/>
  <c r="J14" i="1"/>
  <c r="I14" i="1"/>
  <c r="H14" i="1"/>
  <c r="G14" i="1"/>
  <c r="K21" i="1"/>
  <c r="K28" i="1"/>
  <c r="K35" i="1"/>
  <c r="K42" i="1"/>
  <c r="K49" i="1"/>
  <c r="K56" i="1"/>
  <c r="K63" i="1"/>
  <c r="K70" i="1"/>
  <c r="E65" i="1"/>
  <c r="E66" i="1"/>
  <c r="E67" i="1"/>
  <c r="E68" i="1"/>
  <c r="E69" i="1"/>
  <c r="E64" i="1"/>
  <c r="E58" i="1"/>
  <c r="E59" i="1"/>
  <c r="E60" i="1"/>
  <c r="E61" i="1"/>
  <c r="E62" i="1"/>
  <c r="E57" i="1"/>
  <c r="E51" i="1"/>
  <c r="E52" i="1"/>
  <c r="E53" i="1"/>
  <c r="E54" i="1"/>
  <c r="E55" i="1"/>
  <c r="E50" i="1"/>
  <c r="E44" i="1"/>
  <c r="E45" i="1"/>
  <c r="E46" i="1"/>
  <c r="E47" i="1"/>
  <c r="E48" i="1"/>
  <c r="E43" i="1"/>
  <c r="E37" i="1"/>
  <c r="E38" i="1"/>
  <c r="E39" i="1"/>
  <c r="E40" i="1"/>
  <c r="E41" i="1"/>
  <c r="E36" i="1"/>
  <c r="E30" i="1"/>
  <c r="E31" i="1"/>
  <c r="E32" i="1"/>
  <c r="E33" i="1"/>
  <c r="E34" i="1"/>
  <c r="E29" i="1"/>
  <c r="E23" i="1"/>
  <c r="E24" i="1"/>
  <c r="E25" i="1"/>
  <c r="E26" i="1"/>
  <c r="E28" i="1" s="1"/>
  <c r="E27" i="1"/>
  <c r="E22" i="1"/>
  <c r="E16" i="1"/>
  <c r="E17" i="1"/>
  <c r="E18" i="1"/>
  <c r="E21" i="1" s="1"/>
  <c r="E19" i="1"/>
  <c r="E20" i="1"/>
  <c r="E15" i="1"/>
  <c r="E9" i="1"/>
  <c r="E10" i="1"/>
  <c r="E11" i="1"/>
  <c r="E12" i="1"/>
  <c r="E14" i="1" s="1"/>
  <c r="E13" i="1"/>
  <c r="E8" i="1"/>
  <c r="B70" i="1"/>
  <c r="B63" i="1"/>
  <c r="B56" i="1"/>
  <c r="B49" i="1"/>
  <c r="B42" i="1"/>
  <c r="B35" i="1"/>
  <c r="B28" i="1"/>
  <c r="B21" i="1"/>
  <c r="B14" i="1"/>
  <c r="L70" i="1"/>
  <c r="J70" i="1"/>
  <c r="I70" i="1"/>
  <c r="H70" i="1"/>
  <c r="G70" i="1"/>
  <c r="F70" i="1"/>
  <c r="L63" i="1"/>
  <c r="J63" i="1"/>
  <c r="I63" i="1"/>
  <c r="H63" i="1"/>
  <c r="G63" i="1"/>
  <c r="F63" i="1"/>
  <c r="L56" i="1"/>
  <c r="J56" i="1"/>
  <c r="I56" i="1"/>
  <c r="H56" i="1"/>
  <c r="G56" i="1"/>
  <c r="F56" i="1"/>
  <c r="L49" i="1"/>
  <c r="J49" i="1"/>
  <c r="I49" i="1"/>
  <c r="H49" i="1"/>
  <c r="G49" i="1"/>
  <c r="F49" i="1"/>
  <c r="F42" i="1"/>
  <c r="E35" i="1"/>
  <c r="G42" i="1"/>
  <c r="H42" i="1"/>
  <c r="I42" i="1"/>
  <c r="J42" i="1"/>
  <c r="G35" i="1"/>
  <c r="H35" i="1"/>
  <c r="I35" i="1"/>
  <c r="J35" i="1"/>
  <c r="F35" i="1"/>
  <c r="G28" i="1"/>
  <c r="H28" i="1"/>
  <c r="I28" i="1"/>
  <c r="J28" i="1"/>
  <c r="F28" i="1"/>
  <c r="L42" i="1"/>
  <c r="L35" i="1"/>
  <c r="L28" i="1"/>
  <c r="L21" i="1"/>
  <c r="J21" i="1"/>
  <c r="I21" i="1"/>
  <c r="H21" i="1"/>
  <c r="G21" i="1"/>
  <c r="F21" i="1"/>
  <c r="F14" i="1"/>
  <c r="L71" i="1" l="1"/>
  <c r="E71" i="1"/>
  <c r="E70" i="1"/>
  <c r="E42" i="1"/>
</calcChain>
</file>

<file path=xl/sharedStrings.xml><?xml version="1.0" encoding="utf-8"?>
<sst xmlns="http://schemas.openxmlformats.org/spreadsheetml/2006/main" count="194" uniqueCount="31">
  <si>
    <t>Total</t>
  </si>
  <si>
    <t>Responsable</t>
  </si>
  <si>
    <t>Estado</t>
  </si>
  <si>
    <t>Estimado orginal</t>
  </si>
  <si>
    <t>Día 1</t>
  </si>
  <si>
    <t>Día 2</t>
  </si>
  <si>
    <t>Día 3</t>
  </si>
  <si>
    <t>Día 4</t>
  </si>
  <si>
    <t>Día 5</t>
  </si>
  <si>
    <t>Puntos de historia</t>
  </si>
  <si>
    <t>Revisión del Sprint</t>
  </si>
  <si>
    <t>Plantilla de lista de pendientes del Sprint</t>
  </si>
  <si>
    <t>Sprint 1</t>
  </si>
  <si>
    <t>Sprint 2</t>
  </si>
  <si>
    <t>Sprint 3</t>
  </si>
  <si>
    <t>Sprint 4</t>
  </si>
  <si>
    <t>Sprint 5</t>
  </si>
  <si>
    <t>Sprint 6</t>
  </si>
  <si>
    <t>Tarea 1</t>
  </si>
  <si>
    <t>Tarea 2</t>
  </si>
  <si>
    <t>Tarea 3</t>
  </si>
  <si>
    <t>Tarea 4</t>
  </si>
  <si>
    <t>Tarea 5</t>
  </si>
  <si>
    <t>Tarea 6</t>
  </si>
  <si>
    <t>Sprint 7</t>
  </si>
  <si>
    <t>Sprint 8</t>
  </si>
  <si>
    <t>Sprint 9</t>
  </si>
  <si>
    <t>Día 6</t>
  </si>
  <si>
    <t>JEAN CARLOS</t>
  </si>
  <si>
    <t>BRAYAN SOTO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</si>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</sst>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de trabajo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Sheet1!$F$6:$L$6</c:f>
              <c:strCache>
                <c:ptCount val="7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  <c:pt idx="6">
                  <c:v>Revisión del Sprint</c:v>
                </c:pt>
              </c:strCache>
            </c:strRef>
          </c:cat>
          <c:val>
            <c:numRef>
              <c:f>Sheet1!$E$71:$L$71</c:f>
              <c:numCache>
                <c:formatCode>General</c:formatCode>
                <c:ptCount val="8"/>
                <c:pt idx="0">
                  <c:v>2304</c:v>
                </c:pt>
                <c:pt idx="1">
                  <c:v>457</c:v>
                </c:pt>
                <c:pt idx="2">
                  <c:v>417</c:v>
                </c:pt>
                <c:pt idx="3">
                  <c:v>391</c:v>
                </c:pt>
                <c:pt idx="4">
                  <c:v>357</c:v>
                </c:pt>
                <c:pt idx="5">
                  <c:v>298</c:v>
                </c:pt>
                <c:pt idx="6">
                  <c:v>258</c:v>
                </c:pt>
                <c:pt idx="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1-473C-B458-AF3BFED1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86320"/>
        <c:axId val="423821824"/>
      </c:lineChart>
      <c:catAx>
        <c:axId val="36928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821824"/>
        <c:crosses val="autoZero"/>
        <c:auto val="1"/>
        <c:lblAlgn val="ctr"/>
        <c:lblOffset val="100"/>
        <c:noMultiLvlLbl val="0"/>
      </c:catAx>
      <c:valAx>
        <c:axId val="4238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8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</c:strCache>
            </c:strRef>
          </c:cat>
          <c:val>
            <c:numRef>
              <c:f>Sheet1!$F$70:$K$70</c:f>
              <c:numCache>
                <c:formatCode>General</c:formatCode>
                <c:ptCount val="6"/>
                <c:pt idx="0">
                  <c:v>53</c:v>
                </c:pt>
                <c:pt idx="1">
                  <c:v>49</c:v>
                </c:pt>
                <c:pt idx="2">
                  <c:v>46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C-454F-A616-16ABA094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94128"/>
        <c:axId val="2001397872"/>
      </c:lineChart>
      <c:catAx>
        <c:axId val="2001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7872"/>
        <c:crosses val="autoZero"/>
        <c:auto val="1"/>
        <c:lblAlgn val="ctr"/>
        <c:lblOffset val="100"/>
        <c:noMultiLvlLbl val="0"/>
      </c:catAx>
      <c:valAx>
        <c:axId val="2001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</c:strCache>
            </c:strRef>
          </c:cat>
          <c:val>
            <c:numRef>
              <c:f>Sheet1!$F$14:$K$14</c:f>
              <c:numCache>
                <c:formatCode>General</c:formatCode>
                <c:ptCount val="6"/>
                <c:pt idx="0">
                  <c:v>54</c:v>
                </c:pt>
                <c:pt idx="1">
                  <c:v>49</c:v>
                </c:pt>
                <c:pt idx="2">
                  <c:v>46</c:v>
                </c:pt>
                <c:pt idx="3">
                  <c:v>42</c:v>
                </c:pt>
                <c:pt idx="4">
                  <c:v>35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A-4466-9415-E2139E85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94128"/>
        <c:axId val="2001397872"/>
      </c:lineChart>
      <c:catAx>
        <c:axId val="2001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7872"/>
        <c:crosses val="autoZero"/>
        <c:auto val="1"/>
        <c:lblAlgn val="ctr"/>
        <c:lblOffset val="100"/>
        <c:noMultiLvlLbl val="0"/>
      </c:catAx>
      <c:valAx>
        <c:axId val="2001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</c:strCache>
            </c:strRef>
          </c:cat>
          <c:val>
            <c:numRef>
              <c:f>Sheet1!$F$21:$K$21</c:f>
              <c:numCache>
                <c:formatCode>General</c:formatCode>
                <c:ptCount val="6"/>
                <c:pt idx="0">
                  <c:v>54</c:v>
                </c:pt>
                <c:pt idx="1">
                  <c:v>49</c:v>
                </c:pt>
                <c:pt idx="2">
                  <c:v>46</c:v>
                </c:pt>
                <c:pt idx="3">
                  <c:v>42</c:v>
                </c:pt>
                <c:pt idx="4">
                  <c:v>35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8-4718-B24C-EC7B2394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94128"/>
        <c:axId val="2001397872"/>
      </c:lineChart>
      <c:catAx>
        <c:axId val="2001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7872"/>
        <c:crosses val="autoZero"/>
        <c:auto val="1"/>
        <c:lblAlgn val="ctr"/>
        <c:lblOffset val="100"/>
        <c:noMultiLvlLbl val="0"/>
      </c:catAx>
      <c:valAx>
        <c:axId val="2001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</c:strCache>
            </c:strRef>
          </c:cat>
          <c:val>
            <c:numRef>
              <c:f>Sheet1!$F$28:$K$28</c:f>
              <c:numCache>
                <c:formatCode>General</c:formatCode>
                <c:ptCount val="6"/>
                <c:pt idx="0">
                  <c:v>54</c:v>
                </c:pt>
                <c:pt idx="1">
                  <c:v>49</c:v>
                </c:pt>
                <c:pt idx="2">
                  <c:v>45</c:v>
                </c:pt>
                <c:pt idx="3">
                  <c:v>42</c:v>
                </c:pt>
                <c:pt idx="4">
                  <c:v>35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F-478D-BD25-AB1E3A74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94128"/>
        <c:axId val="2001397872"/>
      </c:lineChart>
      <c:catAx>
        <c:axId val="2001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7872"/>
        <c:crosses val="autoZero"/>
        <c:auto val="1"/>
        <c:lblAlgn val="ctr"/>
        <c:lblOffset val="100"/>
        <c:noMultiLvlLbl val="0"/>
      </c:catAx>
      <c:valAx>
        <c:axId val="2001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</c:strCache>
            </c:strRef>
          </c:cat>
          <c:val>
            <c:numRef>
              <c:f>Sheet1!$F$35:$K$35</c:f>
              <c:numCache>
                <c:formatCode>General</c:formatCode>
                <c:ptCount val="6"/>
                <c:pt idx="0">
                  <c:v>54</c:v>
                </c:pt>
                <c:pt idx="1">
                  <c:v>49</c:v>
                </c:pt>
                <c:pt idx="2">
                  <c:v>46</c:v>
                </c:pt>
                <c:pt idx="3">
                  <c:v>42</c:v>
                </c:pt>
                <c:pt idx="4">
                  <c:v>35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4-4954-A6F9-0CA3E47F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94128"/>
        <c:axId val="2001397872"/>
      </c:lineChart>
      <c:catAx>
        <c:axId val="2001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7872"/>
        <c:crosses val="autoZero"/>
        <c:auto val="1"/>
        <c:lblAlgn val="ctr"/>
        <c:lblOffset val="100"/>
        <c:noMultiLvlLbl val="0"/>
      </c:catAx>
      <c:valAx>
        <c:axId val="2001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</c:strCache>
            </c:strRef>
          </c:cat>
          <c:val>
            <c:numRef>
              <c:f>Sheet1!$F$42:$K$42</c:f>
              <c:numCache>
                <c:formatCode>General</c:formatCode>
                <c:ptCount val="6"/>
                <c:pt idx="0">
                  <c:v>53</c:v>
                </c:pt>
                <c:pt idx="1">
                  <c:v>49</c:v>
                </c:pt>
                <c:pt idx="2">
                  <c:v>46</c:v>
                </c:pt>
                <c:pt idx="3">
                  <c:v>42</c:v>
                </c:pt>
                <c:pt idx="4">
                  <c:v>35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1-40B6-BE56-D6368DB0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94128"/>
        <c:axId val="2001397872"/>
      </c:lineChart>
      <c:catAx>
        <c:axId val="2001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7872"/>
        <c:crosses val="autoZero"/>
        <c:auto val="1"/>
        <c:lblAlgn val="ctr"/>
        <c:lblOffset val="100"/>
        <c:noMultiLvlLbl val="0"/>
      </c:catAx>
      <c:valAx>
        <c:axId val="2001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</c:strCache>
            </c:strRef>
          </c:cat>
          <c:val>
            <c:numRef>
              <c:f>Sheet1!$F$49:$K$49</c:f>
              <c:numCache>
                <c:formatCode>General</c:formatCode>
                <c:ptCount val="6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35</c:v>
                </c:pt>
                <c:pt idx="4">
                  <c:v>29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5-4DA1-AE5A-BA027822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94128"/>
        <c:axId val="2001397872"/>
      </c:lineChart>
      <c:catAx>
        <c:axId val="2001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7872"/>
        <c:crosses val="autoZero"/>
        <c:auto val="1"/>
        <c:lblAlgn val="ctr"/>
        <c:lblOffset val="100"/>
        <c:noMultiLvlLbl val="0"/>
      </c:catAx>
      <c:valAx>
        <c:axId val="2001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</c:strCache>
            </c:strRef>
          </c:cat>
          <c:val>
            <c:numRef>
              <c:f>Sheet1!$F$56:$K$56</c:f>
              <c:numCache>
                <c:formatCode>General</c:formatCode>
                <c:ptCount val="6"/>
                <c:pt idx="0">
                  <c:v>45</c:v>
                </c:pt>
                <c:pt idx="1">
                  <c:v>41</c:v>
                </c:pt>
                <c:pt idx="2">
                  <c:v>38</c:v>
                </c:pt>
                <c:pt idx="3">
                  <c:v>35</c:v>
                </c:pt>
                <c:pt idx="4">
                  <c:v>29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4-4FB1-AB6A-BCFC9D5C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94128"/>
        <c:axId val="2001397872"/>
      </c:lineChart>
      <c:catAx>
        <c:axId val="2001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7872"/>
        <c:crosses val="autoZero"/>
        <c:auto val="1"/>
        <c:lblAlgn val="ctr"/>
        <c:lblOffset val="100"/>
        <c:noMultiLvlLbl val="0"/>
      </c:catAx>
      <c:valAx>
        <c:axId val="2001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</a:t>
            </a:r>
            <a:r>
              <a:rPr lang="es-CO" baseline="0"/>
              <a:t>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Sheet1!$F$6:$K$6</c:f>
              <c:strCache>
                <c:ptCount val="6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</c:strCache>
            </c:strRef>
          </c:cat>
          <c:val>
            <c:numRef>
              <c:f>Sheet1!$F$63:$K$63</c:f>
              <c:numCache>
                <c:formatCode>General</c:formatCode>
                <c:ptCount val="6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35</c:v>
                </c:pt>
                <c:pt idx="4">
                  <c:v>29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6-400B-AC2A-8610FD1F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94128"/>
        <c:axId val="2001397872"/>
      </c:lineChart>
      <c:catAx>
        <c:axId val="2001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7872"/>
        <c:crosses val="autoZero"/>
        <c:auto val="1"/>
        <c:lblAlgn val="ctr"/>
        <c:lblOffset val="100"/>
        <c:noMultiLvlLbl val="0"/>
      </c:catAx>
      <c:valAx>
        <c:axId val="2001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65087</xdr:colOff>
      <xdr:row>48</xdr:row>
      <xdr:rowOff>190500</xdr:rowOff>
    </xdr:from>
    <xdr:to>
      <xdr:col>26</xdr:col>
      <xdr:colOff>630237</xdr:colOff>
      <xdr:row>59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334398</xdr:colOff>
      <xdr:row>10</xdr:row>
      <xdr:rowOff>335311</xdr:rowOff>
    </xdr:from>
    <xdr:to>
      <xdr:col>20</xdr:col>
      <xdr:colOff>620148</xdr:colOff>
      <xdr:row>21</xdr:row>
      <xdr:rowOff>38399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38BD19-72DA-1596-243E-DE3D6A637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428625</xdr:colOff>
      <xdr:row>10</xdr:row>
      <xdr:rowOff>349250</xdr:rowOff>
    </xdr:from>
    <xdr:to>
      <xdr:col>26</xdr:col>
      <xdr:colOff>714375</xdr:colOff>
      <xdr:row>21</xdr:row>
      <xdr:rowOff>52338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8632AD-C869-4103-BEAA-AAAD78691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561975</xdr:colOff>
      <xdr:row>10</xdr:row>
      <xdr:rowOff>288925</xdr:rowOff>
    </xdr:from>
    <xdr:to>
      <xdr:col>32</xdr:col>
      <xdr:colOff>847725</xdr:colOff>
      <xdr:row>21</xdr:row>
      <xdr:rowOff>103138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3407B0A-19C9-486F-BC0D-A5BE2A22A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396875</xdr:colOff>
      <xdr:row>22</xdr:row>
      <xdr:rowOff>460375</xdr:rowOff>
    </xdr:from>
    <xdr:to>
      <xdr:col>20</xdr:col>
      <xdr:colOff>682625</xdr:colOff>
      <xdr:row>30</xdr:row>
      <xdr:rowOff>449213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9675EA6-C20B-46DB-BF00-1270D4F4E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488950</xdr:colOff>
      <xdr:row>22</xdr:row>
      <xdr:rowOff>539750</xdr:rowOff>
    </xdr:from>
    <xdr:to>
      <xdr:col>26</xdr:col>
      <xdr:colOff>774700</xdr:colOff>
      <xdr:row>30</xdr:row>
      <xdr:rowOff>452388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9D94D0E-003F-4EBD-9896-4DB822C71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800100</xdr:colOff>
      <xdr:row>23</xdr:row>
      <xdr:rowOff>0</xdr:rowOff>
    </xdr:from>
    <xdr:to>
      <xdr:col>33</xdr:col>
      <xdr:colOff>228600</xdr:colOff>
      <xdr:row>30</xdr:row>
      <xdr:rowOff>547638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1BB6348-B148-4E0D-A270-7A66EFEE7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304800</xdr:colOff>
      <xdr:row>32</xdr:row>
      <xdr:rowOff>317500</xdr:rowOff>
    </xdr:from>
    <xdr:to>
      <xdr:col>20</xdr:col>
      <xdr:colOff>590550</xdr:colOff>
      <xdr:row>42</xdr:row>
      <xdr:rowOff>395238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03CD4EA-69CA-4EFB-98C9-12B220F13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527050</xdr:colOff>
      <xdr:row>32</xdr:row>
      <xdr:rowOff>355600</xdr:rowOff>
    </xdr:from>
    <xdr:to>
      <xdr:col>26</xdr:col>
      <xdr:colOff>812800</xdr:colOff>
      <xdr:row>43</xdr:row>
      <xdr:rowOff>26938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DD62AF-0F8B-4D53-B39E-71FFCB59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793750</xdr:colOff>
      <xdr:row>32</xdr:row>
      <xdr:rowOff>444500</xdr:rowOff>
    </xdr:from>
    <xdr:to>
      <xdr:col>33</xdr:col>
      <xdr:colOff>222250</xdr:colOff>
      <xdr:row>42</xdr:row>
      <xdr:rowOff>407938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68CBDAC-268C-4417-9CAD-7205FAFB9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"/>
  <sheetViews>
    <sheetView tabSelected="1" topLeftCell="A16" zoomScale="50" zoomScaleNormal="50" workbookViewId="0">
      <selection activeCell="C12" sqref="C12:C13"/>
    </sheetView>
  </sheetViews>
  <sheetFormatPr baseColWidth="10" defaultColWidth="11.25" defaultRowHeight="15.75" x14ac:dyDescent="0.25"/>
  <cols>
    <col min="1" max="1" width="34.875" customWidth="1"/>
    <col min="2" max="2" width="11.625" style="1" customWidth="1"/>
    <col min="3" max="3" width="19.125" customWidth="1"/>
    <col min="4" max="4" width="18.875" customWidth="1"/>
    <col min="5" max="5" width="15.5" customWidth="1"/>
    <col min="11" max="11" width="10" customWidth="1"/>
  </cols>
  <sheetData>
    <row r="1" spans="1:42" x14ac:dyDescent="0.25">
      <c r="A1" s="27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23.2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30.95" customHeight="1" x14ac:dyDescent="0.25">
      <c r="A6" s="19"/>
      <c r="B6" s="19" t="s">
        <v>9</v>
      </c>
      <c r="C6" s="19" t="s">
        <v>1</v>
      </c>
      <c r="D6" s="19" t="s">
        <v>2</v>
      </c>
      <c r="E6" s="19" t="s">
        <v>3</v>
      </c>
      <c r="F6" s="19" t="s">
        <v>4</v>
      </c>
      <c r="G6" s="19" t="s">
        <v>5</v>
      </c>
      <c r="H6" s="19" t="s">
        <v>6</v>
      </c>
      <c r="I6" s="19" t="s">
        <v>7</v>
      </c>
      <c r="J6" s="19" t="s">
        <v>8</v>
      </c>
      <c r="K6" s="19" t="s">
        <v>27</v>
      </c>
      <c r="L6" s="19" t="s">
        <v>10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8.75" x14ac:dyDescent="0.25">
      <c r="A7" s="20" t="s">
        <v>12</v>
      </c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1" t="s">
        <v>18</v>
      </c>
      <c r="B8" s="11">
        <v>42</v>
      </c>
      <c r="C8" s="11" t="s">
        <v>28</v>
      </c>
      <c r="D8" s="11" t="s">
        <v>30</v>
      </c>
      <c r="E8" s="11">
        <f>B8</f>
        <v>42</v>
      </c>
      <c r="F8" s="11">
        <v>9</v>
      </c>
      <c r="G8" s="11">
        <v>8</v>
      </c>
      <c r="H8" s="11">
        <v>7</v>
      </c>
      <c r="I8" s="11">
        <v>7</v>
      </c>
      <c r="J8" s="11">
        <v>6</v>
      </c>
      <c r="K8" s="11">
        <v>5</v>
      </c>
      <c r="L8" s="11">
        <v>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1" t="s">
        <v>19</v>
      </c>
      <c r="B9" s="11">
        <v>42</v>
      </c>
      <c r="C9" s="11" t="s">
        <v>28</v>
      </c>
      <c r="D9" s="11" t="s">
        <v>30</v>
      </c>
      <c r="E9" s="11">
        <f t="shared" ref="E9:E13" si="0">B9</f>
        <v>42</v>
      </c>
      <c r="F9" s="11">
        <v>9</v>
      </c>
      <c r="G9" s="11">
        <v>9</v>
      </c>
      <c r="H9" s="11">
        <v>8</v>
      </c>
      <c r="I9" s="11">
        <v>7</v>
      </c>
      <c r="J9" s="11">
        <v>5</v>
      </c>
      <c r="K9" s="11">
        <v>4</v>
      </c>
      <c r="L9" s="11">
        <v>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11" t="s">
        <v>20</v>
      </c>
      <c r="B10" s="11">
        <v>43</v>
      </c>
      <c r="C10" s="11" t="s">
        <v>28</v>
      </c>
      <c r="D10" s="11" t="s">
        <v>30</v>
      </c>
      <c r="E10" s="11">
        <f t="shared" si="0"/>
        <v>43</v>
      </c>
      <c r="F10" s="11">
        <v>9</v>
      </c>
      <c r="G10" s="11">
        <v>8</v>
      </c>
      <c r="H10" s="11">
        <v>8</v>
      </c>
      <c r="I10" s="11">
        <v>7</v>
      </c>
      <c r="J10" s="11">
        <v>6</v>
      </c>
      <c r="K10" s="11">
        <v>5</v>
      </c>
      <c r="L10" s="11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11" t="s">
        <v>21</v>
      </c>
      <c r="B11" s="11">
        <v>43</v>
      </c>
      <c r="C11" s="11" t="s">
        <v>28</v>
      </c>
      <c r="D11" s="11" t="s">
        <v>30</v>
      </c>
      <c r="E11" s="11">
        <f t="shared" si="0"/>
        <v>43</v>
      </c>
      <c r="F11" s="11">
        <v>9</v>
      </c>
      <c r="G11" s="11">
        <v>8</v>
      </c>
      <c r="H11" s="11">
        <v>8</v>
      </c>
      <c r="I11" s="11">
        <v>7</v>
      </c>
      <c r="J11" s="11">
        <v>6</v>
      </c>
      <c r="K11" s="11">
        <v>5</v>
      </c>
      <c r="L11" s="11">
        <v>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28.5" customHeight="1" x14ac:dyDescent="0.25">
      <c r="A12" s="11" t="s">
        <v>22</v>
      </c>
      <c r="B12" s="11">
        <v>43</v>
      </c>
      <c r="C12" s="11" t="s">
        <v>28</v>
      </c>
      <c r="D12" s="11" t="s">
        <v>30</v>
      </c>
      <c r="E12" s="11">
        <f t="shared" si="0"/>
        <v>43</v>
      </c>
      <c r="F12" s="11">
        <v>9</v>
      </c>
      <c r="G12" s="11">
        <v>8</v>
      </c>
      <c r="H12" s="11">
        <v>8</v>
      </c>
      <c r="I12" s="11">
        <v>7</v>
      </c>
      <c r="J12" s="11">
        <v>6</v>
      </c>
      <c r="K12" s="11">
        <v>5</v>
      </c>
      <c r="L12" s="11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11" t="s">
        <v>23</v>
      </c>
      <c r="B13" s="11">
        <v>43</v>
      </c>
      <c r="C13" s="11" t="s">
        <v>28</v>
      </c>
      <c r="D13" s="11" t="s">
        <v>30</v>
      </c>
      <c r="E13" s="11">
        <f t="shared" si="0"/>
        <v>43</v>
      </c>
      <c r="F13" s="11">
        <v>9</v>
      </c>
      <c r="G13" s="11">
        <v>8</v>
      </c>
      <c r="H13" s="11">
        <v>7</v>
      </c>
      <c r="I13" s="11">
        <v>7</v>
      </c>
      <c r="J13" s="11">
        <v>6</v>
      </c>
      <c r="K13" s="11">
        <v>6</v>
      </c>
      <c r="L13" s="11">
        <v>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8.75" x14ac:dyDescent="0.25">
      <c r="A14" s="21" t="s">
        <v>13</v>
      </c>
      <c r="B14" s="21">
        <f>SUM(B8:B13)</f>
        <v>256</v>
      </c>
      <c r="C14" s="22"/>
      <c r="D14" s="11" t="s">
        <v>30</v>
      </c>
      <c r="E14" s="22">
        <f t="shared" ref="E14:J14" si="1">SUM(E8:E13)</f>
        <v>256</v>
      </c>
      <c r="F14" s="22">
        <f t="shared" si="1"/>
        <v>54</v>
      </c>
      <c r="G14" s="22">
        <f t="shared" si="1"/>
        <v>49</v>
      </c>
      <c r="H14" s="22">
        <f t="shared" si="1"/>
        <v>46</v>
      </c>
      <c r="I14" s="22">
        <f t="shared" si="1"/>
        <v>42</v>
      </c>
      <c r="J14" s="22">
        <f t="shared" si="1"/>
        <v>35</v>
      </c>
      <c r="K14" s="22">
        <f t="shared" ref="K14" si="2">SUM(K8:K13)</f>
        <v>30</v>
      </c>
      <c r="L14" s="22">
        <f>SUM(L8:L13)</f>
        <v>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11" t="s">
        <v>18</v>
      </c>
      <c r="B15" s="11">
        <v>42</v>
      </c>
      <c r="C15" s="11" t="s">
        <v>29</v>
      </c>
      <c r="D15" s="11" t="s">
        <v>30</v>
      </c>
      <c r="E15" s="11">
        <f>B15</f>
        <v>42</v>
      </c>
      <c r="F15" s="11">
        <v>9</v>
      </c>
      <c r="G15" s="11">
        <v>8</v>
      </c>
      <c r="H15" s="11">
        <v>7</v>
      </c>
      <c r="I15" s="11">
        <v>7</v>
      </c>
      <c r="J15" s="11">
        <v>6</v>
      </c>
      <c r="K15" s="11">
        <v>5</v>
      </c>
      <c r="L15" s="11">
        <v>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11" t="s">
        <v>19</v>
      </c>
      <c r="B16" s="11">
        <v>43</v>
      </c>
      <c r="C16" s="11" t="s">
        <v>29</v>
      </c>
      <c r="D16" s="11" t="s">
        <v>30</v>
      </c>
      <c r="E16" s="11">
        <f t="shared" ref="E16:E69" si="3">B16</f>
        <v>43</v>
      </c>
      <c r="F16" s="11">
        <v>9</v>
      </c>
      <c r="G16" s="11">
        <v>9</v>
      </c>
      <c r="H16" s="11">
        <v>8</v>
      </c>
      <c r="I16" s="11">
        <v>7</v>
      </c>
      <c r="J16" s="11">
        <v>5</v>
      </c>
      <c r="K16" s="11">
        <v>5</v>
      </c>
      <c r="L16" s="11">
        <v>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33.75" customHeight="1" x14ac:dyDescent="0.25">
      <c r="A17" s="11" t="s">
        <v>20</v>
      </c>
      <c r="B17" s="11">
        <v>43</v>
      </c>
      <c r="C17" s="11" t="s">
        <v>29</v>
      </c>
      <c r="D17" s="11" t="s">
        <v>30</v>
      </c>
      <c r="E17" s="11">
        <f t="shared" si="3"/>
        <v>43</v>
      </c>
      <c r="F17" s="11">
        <v>9</v>
      </c>
      <c r="G17" s="11">
        <v>8</v>
      </c>
      <c r="H17" s="11">
        <v>8</v>
      </c>
      <c r="I17" s="11">
        <v>7</v>
      </c>
      <c r="J17" s="11">
        <v>6</v>
      </c>
      <c r="K17" s="11">
        <v>5</v>
      </c>
      <c r="L17" s="11">
        <v>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11" t="s">
        <v>21</v>
      </c>
      <c r="B18" s="11">
        <v>43</v>
      </c>
      <c r="C18" s="11" t="s">
        <v>29</v>
      </c>
      <c r="D18" s="11" t="s">
        <v>30</v>
      </c>
      <c r="E18" s="11">
        <f t="shared" si="3"/>
        <v>43</v>
      </c>
      <c r="F18" s="11">
        <v>9</v>
      </c>
      <c r="G18" s="11">
        <v>8</v>
      </c>
      <c r="H18" s="11">
        <v>8</v>
      </c>
      <c r="I18" s="11">
        <v>7</v>
      </c>
      <c r="J18" s="11">
        <v>6</v>
      </c>
      <c r="K18" s="11">
        <v>5</v>
      </c>
      <c r="L18" s="11">
        <v>1</v>
      </c>
      <c r="M18" s="2"/>
      <c r="N18" s="2"/>
      <c r="O18" s="2"/>
      <c r="P18" s="2"/>
      <c r="Q18" s="2"/>
      <c r="R18" s="2"/>
      <c r="S18" s="2"/>
      <c r="T18" s="1"/>
      <c r="U18" s="1"/>
      <c r="V18" s="1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11" t="s">
        <v>22</v>
      </c>
      <c r="B19" s="11">
        <v>43</v>
      </c>
      <c r="C19" s="11" t="s">
        <v>29</v>
      </c>
      <c r="D19" s="11" t="s">
        <v>30</v>
      </c>
      <c r="E19" s="11">
        <f t="shared" si="3"/>
        <v>43</v>
      </c>
      <c r="F19" s="11">
        <v>9</v>
      </c>
      <c r="G19" s="11">
        <v>8</v>
      </c>
      <c r="H19" s="11">
        <v>8</v>
      </c>
      <c r="I19" s="11">
        <v>7</v>
      </c>
      <c r="J19" s="11">
        <v>6</v>
      </c>
      <c r="K19" s="11">
        <v>5</v>
      </c>
      <c r="L19" s="11">
        <v>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11" t="s">
        <v>23</v>
      </c>
      <c r="B20" s="11">
        <v>42</v>
      </c>
      <c r="C20" s="11" t="s">
        <v>29</v>
      </c>
      <c r="D20" s="11" t="s">
        <v>30</v>
      </c>
      <c r="E20" s="11">
        <f t="shared" si="3"/>
        <v>42</v>
      </c>
      <c r="F20" s="11">
        <v>9</v>
      </c>
      <c r="G20" s="11">
        <v>8</v>
      </c>
      <c r="H20" s="11">
        <v>7</v>
      </c>
      <c r="I20" s="11">
        <v>7</v>
      </c>
      <c r="J20" s="11">
        <v>6</v>
      </c>
      <c r="K20" s="11">
        <v>5</v>
      </c>
      <c r="L20" s="11">
        <v>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8.75" x14ac:dyDescent="0.25">
      <c r="A21" s="23" t="s">
        <v>14</v>
      </c>
      <c r="B21" s="23">
        <f>SUM(B15:B20)</f>
        <v>256</v>
      </c>
      <c r="C21" s="24"/>
      <c r="D21" s="11" t="s">
        <v>30</v>
      </c>
      <c r="E21" s="24">
        <f t="shared" ref="E21:J21" si="4">SUM(E15:E20)</f>
        <v>256</v>
      </c>
      <c r="F21" s="24">
        <f t="shared" si="4"/>
        <v>54</v>
      </c>
      <c r="G21" s="24">
        <f t="shared" si="4"/>
        <v>49</v>
      </c>
      <c r="H21" s="24">
        <f t="shared" si="4"/>
        <v>46</v>
      </c>
      <c r="I21" s="24">
        <f t="shared" si="4"/>
        <v>42</v>
      </c>
      <c r="J21" s="24">
        <f t="shared" si="4"/>
        <v>35</v>
      </c>
      <c r="K21" s="24">
        <f t="shared" ref="K21" si="5">SUM(K15:K20)</f>
        <v>30</v>
      </c>
      <c r="L21" s="24">
        <f>SUM(L15:L20)</f>
        <v>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40.5" customHeight="1" x14ac:dyDescent="0.25">
      <c r="A22" s="11" t="s">
        <v>18</v>
      </c>
      <c r="B22" s="11">
        <v>42</v>
      </c>
      <c r="C22" s="11" t="s">
        <v>28</v>
      </c>
      <c r="D22" s="11" t="s">
        <v>30</v>
      </c>
      <c r="E22" s="11">
        <f t="shared" si="3"/>
        <v>42</v>
      </c>
      <c r="F22" s="11">
        <v>9</v>
      </c>
      <c r="G22" s="11">
        <v>8</v>
      </c>
      <c r="H22" s="11">
        <v>7</v>
      </c>
      <c r="I22" s="11">
        <v>7</v>
      </c>
      <c r="J22" s="11">
        <v>6</v>
      </c>
      <c r="K22" s="11">
        <v>5</v>
      </c>
      <c r="L22" s="11">
        <v>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47.25" customHeight="1" x14ac:dyDescent="0.25">
      <c r="A23" s="11" t="s">
        <v>19</v>
      </c>
      <c r="B23" s="11">
        <v>43</v>
      </c>
      <c r="C23" s="11" t="s">
        <v>28</v>
      </c>
      <c r="D23" s="11" t="s">
        <v>30</v>
      </c>
      <c r="E23" s="11">
        <f t="shared" si="3"/>
        <v>43</v>
      </c>
      <c r="F23" s="11">
        <v>9</v>
      </c>
      <c r="G23" s="11">
        <v>9</v>
      </c>
      <c r="H23" s="11">
        <v>8</v>
      </c>
      <c r="I23" s="11">
        <v>7</v>
      </c>
      <c r="J23" s="11">
        <v>5</v>
      </c>
      <c r="K23" s="11">
        <v>5</v>
      </c>
      <c r="L23" s="11">
        <v>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42" customHeight="1" x14ac:dyDescent="0.25">
      <c r="A24" s="11" t="s">
        <v>20</v>
      </c>
      <c r="B24" s="11">
        <v>43</v>
      </c>
      <c r="C24" s="11" t="s">
        <v>28</v>
      </c>
      <c r="D24" s="11" t="s">
        <v>30</v>
      </c>
      <c r="E24" s="11">
        <f t="shared" si="3"/>
        <v>43</v>
      </c>
      <c r="F24" s="11">
        <v>9</v>
      </c>
      <c r="G24" s="11">
        <v>8</v>
      </c>
      <c r="H24" s="11">
        <v>8</v>
      </c>
      <c r="I24" s="11">
        <v>7</v>
      </c>
      <c r="J24" s="11">
        <v>6</v>
      </c>
      <c r="K24" s="11">
        <v>5</v>
      </c>
      <c r="L24" s="11">
        <v>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41.25" customHeight="1" x14ac:dyDescent="0.25">
      <c r="A25" s="11" t="s">
        <v>21</v>
      </c>
      <c r="B25" s="11">
        <v>42</v>
      </c>
      <c r="C25" s="11" t="s">
        <v>28</v>
      </c>
      <c r="D25" s="11" t="s">
        <v>30</v>
      </c>
      <c r="E25" s="11">
        <f t="shared" si="3"/>
        <v>42</v>
      </c>
      <c r="F25" s="11">
        <v>9</v>
      </c>
      <c r="G25" s="11">
        <v>8</v>
      </c>
      <c r="H25" s="11">
        <v>7</v>
      </c>
      <c r="I25" s="11">
        <v>7</v>
      </c>
      <c r="J25" s="11">
        <v>6</v>
      </c>
      <c r="K25" s="11">
        <v>5</v>
      </c>
      <c r="L25" s="11">
        <v>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41.25" customHeight="1" x14ac:dyDescent="0.25">
      <c r="A26" s="11" t="s">
        <v>22</v>
      </c>
      <c r="B26" s="11">
        <v>43</v>
      </c>
      <c r="C26" s="11" t="s">
        <v>28</v>
      </c>
      <c r="D26" s="11" t="s">
        <v>30</v>
      </c>
      <c r="E26" s="11">
        <f t="shared" si="3"/>
        <v>43</v>
      </c>
      <c r="F26" s="11">
        <v>9</v>
      </c>
      <c r="G26" s="11">
        <v>8</v>
      </c>
      <c r="H26" s="11">
        <v>8</v>
      </c>
      <c r="I26" s="11">
        <v>7</v>
      </c>
      <c r="J26" s="11">
        <v>6</v>
      </c>
      <c r="K26" s="11">
        <v>5</v>
      </c>
      <c r="L26" s="11">
        <v>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33" customHeight="1" x14ac:dyDescent="0.25">
      <c r="A27" s="11" t="s">
        <v>23</v>
      </c>
      <c r="B27" s="11">
        <v>43</v>
      </c>
      <c r="C27" s="11" t="s">
        <v>28</v>
      </c>
      <c r="D27" s="11" t="s">
        <v>30</v>
      </c>
      <c r="E27" s="11">
        <f t="shared" si="3"/>
        <v>43</v>
      </c>
      <c r="F27" s="11">
        <v>9</v>
      </c>
      <c r="G27" s="11">
        <v>8</v>
      </c>
      <c r="H27" s="11">
        <v>7</v>
      </c>
      <c r="I27" s="11">
        <v>7</v>
      </c>
      <c r="J27" s="11">
        <v>6</v>
      </c>
      <c r="K27" s="11">
        <v>6</v>
      </c>
      <c r="L27" s="11">
        <v>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8.75" x14ac:dyDescent="0.25">
      <c r="A28" s="25" t="s">
        <v>15</v>
      </c>
      <c r="B28" s="25">
        <f>SUM(B22:B27)</f>
        <v>256</v>
      </c>
      <c r="C28" s="26"/>
      <c r="D28" s="11" t="s">
        <v>30</v>
      </c>
      <c r="E28" s="26">
        <f>SUM(E22:E27)</f>
        <v>256</v>
      </c>
      <c r="F28" s="26">
        <f>SUM(F22:F27)</f>
        <v>54</v>
      </c>
      <c r="G28" s="26">
        <f t="shared" ref="G28:J28" si="6">SUM(G22:G27)</f>
        <v>49</v>
      </c>
      <c r="H28" s="26">
        <f t="shared" si="6"/>
        <v>45</v>
      </c>
      <c r="I28" s="26">
        <f t="shared" si="6"/>
        <v>42</v>
      </c>
      <c r="J28" s="26">
        <f t="shared" si="6"/>
        <v>35</v>
      </c>
      <c r="K28" s="26">
        <f t="shared" ref="K28" si="7">SUM(K22:K27)</f>
        <v>31</v>
      </c>
      <c r="L28" s="26">
        <f>SUM(L22:L27)</f>
        <v>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38.25" customHeight="1" x14ac:dyDescent="0.25">
      <c r="A29" s="11" t="s">
        <v>18</v>
      </c>
      <c r="B29" s="11">
        <v>43</v>
      </c>
      <c r="C29" s="11" t="s">
        <v>29</v>
      </c>
      <c r="D29" s="11" t="s">
        <v>30</v>
      </c>
      <c r="E29" s="11">
        <f t="shared" si="3"/>
        <v>43</v>
      </c>
      <c r="F29" s="11">
        <v>9</v>
      </c>
      <c r="G29" s="11">
        <v>8</v>
      </c>
      <c r="H29" s="11">
        <v>7</v>
      </c>
      <c r="I29" s="11">
        <v>7</v>
      </c>
      <c r="J29" s="11">
        <v>6</v>
      </c>
      <c r="K29" s="11">
        <v>6</v>
      </c>
      <c r="L29" s="11"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45.75" customHeight="1" x14ac:dyDescent="0.25">
      <c r="A30" s="11" t="s">
        <v>19</v>
      </c>
      <c r="B30" s="11">
        <v>42</v>
      </c>
      <c r="C30" s="11" t="s">
        <v>29</v>
      </c>
      <c r="D30" s="11" t="s">
        <v>30</v>
      </c>
      <c r="E30" s="11">
        <f t="shared" si="3"/>
        <v>42</v>
      </c>
      <c r="F30" s="11">
        <v>9</v>
      </c>
      <c r="G30" s="11">
        <v>9</v>
      </c>
      <c r="H30" s="11">
        <v>8</v>
      </c>
      <c r="I30" s="11">
        <v>7</v>
      </c>
      <c r="J30" s="11">
        <v>5</v>
      </c>
      <c r="K30" s="11">
        <v>4</v>
      </c>
      <c r="L30" s="11">
        <v>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45.75" customHeight="1" x14ac:dyDescent="0.25">
      <c r="A31" s="11" t="s">
        <v>20</v>
      </c>
      <c r="B31" s="11">
        <v>43</v>
      </c>
      <c r="C31" s="11" t="s">
        <v>29</v>
      </c>
      <c r="D31" s="11" t="s">
        <v>30</v>
      </c>
      <c r="E31" s="11">
        <f t="shared" si="3"/>
        <v>43</v>
      </c>
      <c r="F31" s="11">
        <v>9</v>
      </c>
      <c r="G31" s="11">
        <v>8</v>
      </c>
      <c r="H31" s="11">
        <v>8</v>
      </c>
      <c r="I31" s="11">
        <v>7</v>
      </c>
      <c r="J31" s="11">
        <v>6</v>
      </c>
      <c r="K31" s="11">
        <v>5</v>
      </c>
      <c r="L31" s="11">
        <v>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42.75" customHeight="1" x14ac:dyDescent="0.25">
      <c r="A32" s="11" t="s">
        <v>21</v>
      </c>
      <c r="B32" s="11">
        <v>43</v>
      </c>
      <c r="C32" s="11" t="s">
        <v>29</v>
      </c>
      <c r="D32" s="11" t="s">
        <v>30</v>
      </c>
      <c r="E32" s="11">
        <f t="shared" si="3"/>
        <v>43</v>
      </c>
      <c r="F32" s="11">
        <v>9</v>
      </c>
      <c r="G32" s="11">
        <v>8</v>
      </c>
      <c r="H32" s="11">
        <v>8</v>
      </c>
      <c r="I32" s="11">
        <v>7</v>
      </c>
      <c r="J32" s="11">
        <v>6</v>
      </c>
      <c r="K32" s="11">
        <v>5</v>
      </c>
      <c r="L32" s="11">
        <v>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36.75" customHeight="1" x14ac:dyDescent="0.25">
      <c r="A33" s="11" t="s">
        <v>22</v>
      </c>
      <c r="B33" s="11">
        <v>43</v>
      </c>
      <c r="C33" s="11" t="s">
        <v>29</v>
      </c>
      <c r="D33" s="11" t="s">
        <v>30</v>
      </c>
      <c r="E33" s="11">
        <f t="shared" si="3"/>
        <v>43</v>
      </c>
      <c r="F33" s="11">
        <v>9</v>
      </c>
      <c r="G33" s="11">
        <v>8</v>
      </c>
      <c r="H33" s="11">
        <v>8</v>
      </c>
      <c r="I33" s="11">
        <v>7</v>
      </c>
      <c r="J33" s="11">
        <v>6</v>
      </c>
      <c r="K33" s="11">
        <v>5</v>
      </c>
      <c r="L33" s="11">
        <v>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5">
      <c r="A34" s="11" t="s">
        <v>23</v>
      </c>
      <c r="B34" s="11">
        <v>42</v>
      </c>
      <c r="C34" s="11" t="s">
        <v>29</v>
      </c>
      <c r="D34" s="11" t="s">
        <v>30</v>
      </c>
      <c r="E34" s="11">
        <f t="shared" si="3"/>
        <v>42</v>
      </c>
      <c r="F34" s="11">
        <v>9</v>
      </c>
      <c r="G34" s="11">
        <v>8</v>
      </c>
      <c r="H34" s="11">
        <v>7</v>
      </c>
      <c r="I34" s="11">
        <v>7</v>
      </c>
      <c r="J34" s="11">
        <v>6</v>
      </c>
      <c r="K34" s="11">
        <v>5</v>
      </c>
      <c r="L34" s="11">
        <v>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5.75" customHeight="1" x14ac:dyDescent="0.25">
      <c r="A35" s="14" t="s">
        <v>16</v>
      </c>
      <c r="B35" s="14">
        <f>SUM(B29:B34)</f>
        <v>256</v>
      </c>
      <c r="C35" s="8"/>
      <c r="D35" s="11" t="s">
        <v>30</v>
      </c>
      <c r="E35" s="8">
        <f>SUM(E29:E34)</f>
        <v>256</v>
      </c>
      <c r="F35" s="8">
        <f>SUM(F29:F34)</f>
        <v>54</v>
      </c>
      <c r="G35" s="8">
        <f t="shared" ref="G35:J35" si="8">SUM(G29:G34)</f>
        <v>49</v>
      </c>
      <c r="H35" s="8">
        <f t="shared" si="8"/>
        <v>46</v>
      </c>
      <c r="I35" s="8">
        <f t="shared" si="8"/>
        <v>42</v>
      </c>
      <c r="J35" s="8">
        <f t="shared" si="8"/>
        <v>35</v>
      </c>
      <c r="K35" s="8">
        <f t="shared" ref="K35" si="9">SUM(K29:K34)</f>
        <v>30</v>
      </c>
      <c r="L35" s="8">
        <f>SUM(L29:L34)</f>
        <v>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33.75" customHeight="1" x14ac:dyDescent="0.25">
      <c r="A36" s="11" t="s">
        <v>18</v>
      </c>
      <c r="B36" s="11">
        <v>42</v>
      </c>
      <c r="C36" s="11" t="s">
        <v>28</v>
      </c>
      <c r="D36" s="11" t="s">
        <v>30</v>
      </c>
      <c r="E36" s="11">
        <f t="shared" si="3"/>
        <v>42</v>
      </c>
      <c r="F36" s="11">
        <v>9</v>
      </c>
      <c r="G36" s="11">
        <v>8</v>
      </c>
      <c r="H36" s="11">
        <v>7</v>
      </c>
      <c r="I36" s="11">
        <v>7</v>
      </c>
      <c r="J36" s="11">
        <v>6</v>
      </c>
      <c r="K36" s="11">
        <v>5</v>
      </c>
      <c r="L36" s="11">
        <v>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33.75" customHeight="1" x14ac:dyDescent="0.25">
      <c r="A37" s="11" t="s">
        <v>19</v>
      </c>
      <c r="B37" s="11">
        <v>43</v>
      </c>
      <c r="C37" s="11" t="s">
        <v>28</v>
      </c>
      <c r="D37" s="11" t="s">
        <v>30</v>
      </c>
      <c r="E37" s="11">
        <f t="shared" si="3"/>
        <v>43</v>
      </c>
      <c r="F37" s="11">
        <v>9</v>
      </c>
      <c r="G37" s="11">
        <v>9</v>
      </c>
      <c r="H37" s="11">
        <v>8</v>
      </c>
      <c r="I37" s="11">
        <v>7</v>
      </c>
      <c r="J37" s="11">
        <v>5</v>
      </c>
      <c r="K37" s="11">
        <v>5</v>
      </c>
      <c r="L37" s="11">
        <v>2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36" customHeight="1" x14ac:dyDescent="0.25">
      <c r="A38" s="11" t="s">
        <v>20</v>
      </c>
      <c r="B38" s="11">
        <v>43</v>
      </c>
      <c r="C38" s="11" t="s">
        <v>28</v>
      </c>
      <c r="D38" s="11" t="s">
        <v>30</v>
      </c>
      <c r="E38" s="11">
        <f t="shared" si="3"/>
        <v>43</v>
      </c>
      <c r="F38" s="11">
        <v>9</v>
      </c>
      <c r="G38" s="11">
        <v>8</v>
      </c>
      <c r="H38" s="11">
        <v>8</v>
      </c>
      <c r="I38" s="11">
        <v>7</v>
      </c>
      <c r="J38" s="11">
        <v>6</v>
      </c>
      <c r="K38" s="11">
        <v>5</v>
      </c>
      <c r="L38" s="11">
        <v>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33.75" customHeight="1" x14ac:dyDescent="0.25">
      <c r="A39" s="11" t="s">
        <v>21</v>
      </c>
      <c r="B39" s="11">
        <v>43</v>
      </c>
      <c r="C39" s="11" t="s">
        <v>28</v>
      </c>
      <c r="D39" s="11" t="s">
        <v>30</v>
      </c>
      <c r="E39" s="11">
        <f t="shared" si="3"/>
        <v>43</v>
      </c>
      <c r="F39" s="11">
        <v>9</v>
      </c>
      <c r="G39" s="11">
        <v>8</v>
      </c>
      <c r="H39" s="11">
        <v>8</v>
      </c>
      <c r="I39" s="11">
        <v>7</v>
      </c>
      <c r="J39" s="11">
        <v>6</v>
      </c>
      <c r="K39" s="11">
        <v>5</v>
      </c>
      <c r="L39" s="11">
        <v>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30.75" customHeight="1" x14ac:dyDescent="0.25">
      <c r="A40" s="11" t="s">
        <v>22</v>
      </c>
      <c r="B40" s="11">
        <v>42</v>
      </c>
      <c r="C40" s="11" t="s">
        <v>28</v>
      </c>
      <c r="D40" s="11" t="s">
        <v>30</v>
      </c>
      <c r="E40" s="11">
        <f t="shared" si="3"/>
        <v>42</v>
      </c>
      <c r="F40" s="11">
        <v>8</v>
      </c>
      <c r="G40" s="11">
        <v>8</v>
      </c>
      <c r="H40" s="11">
        <v>8</v>
      </c>
      <c r="I40" s="11">
        <v>7</v>
      </c>
      <c r="J40" s="11">
        <v>6</v>
      </c>
      <c r="K40" s="11">
        <v>5</v>
      </c>
      <c r="L40" s="11">
        <v>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 s="11" t="s">
        <v>23</v>
      </c>
      <c r="B41" s="11">
        <v>43</v>
      </c>
      <c r="C41" s="11"/>
      <c r="D41" s="11" t="s">
        <v>30</v>
      </c>
      <c r="E41" s="11">
        <f t="shared" si="3"/>
        <v>43</v>
      </c>
      <c r="F41" s="11">
        <v>9</v>
      </c>
      <c r="G41" s="11">
        <v>8</v>
      </c>
      <c r="H41" s="11">
        <v>7</v>
      </c>
      <c r="I41" s="11">
        <v>7</v>
      </c>
      <c r="J41" s="11">
        <v>6</v>
      </c>
      <c r="K41" s="11">
        <v>6</v>
      </c>
      <c r="L41" s="11">
        <v>1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8.75" x14ac:dyDescent="0.25">
      <c r="A42" s="4" t="s">
        <v>17</v>
      </c>
      <c r="B42" s="4">
        <f>SUM(B36:B41)</f>
        <v>256</v>
      </c>
      <c r="C42" s="5"/>
      <c r="D42" s="11" t="s">
        <v>30</v>
      </c>
      <c r="E42" s="5">
        <f>SUM(E36:E41)</f>
        <v>256</v>
      </c>
      <c r="F42" s="5">
        <f>SUM(F36:F41)</f>
        <v>53</v>
      </c>
      <c r="G42" s="5">
        <f t="shared" ref="G42:J42" si="10">SUM(G36:G41)</f>
        <v>49</v>
      </c>
      <c r="H42" s="5">
        <f t="shared" si="10"/>
        <v>46</v>
      </c>
      <c r="I42" s="5">
        <f t="shared" si="10"/>
        <v>42</v>
      </c>
      <c r="J42" s="5">
        <f t="shared" si="10"/>
        <v>35</v>
      </c>
      <c r="K42" s="5">
        <f t="shared" ref="K42" si="11">SUM(K36:K41)</f>
        <v>31</v>
      </c>
      <c r="L42" s="5">
        <f>SUM(L36:L41)</f>
        <v>10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5">
      <c r="A43" s="11" t="s">
        <v>18</v>
      </c>
      <c r="B43" s="11">
        <v>42</v>
      </c>
      <c r="C43" s="11" t="s">
        <v>29</v>
      </c>
      <c r="D43" s="11" t="s">
        <v>30</v>
      </c>
      <c r="E43" s="11">
        <f t="shared" si="3"/>
        <v>42</v>
      </c>
      <c r="F43" s="11">
        <v>9</v>
      </c>
      <c r="G43" s="11">
        <v>8</v>
      </c>
      <c r="H43" s="11">
        <v>7</v>
      </c>
      <c r="I43" s="11">
        <v>7</v>
      </c>
      <c r="J43" s="11">
        <v>6</v>
      </c>
      <c r="K43" s="11">
        <v>5</v>
      </c>
      <c r="L43" s="11">
        <v>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5">
      <c r="A44" s="11" t="s">
        <v>19</v>
      </c>
      <c r="B44" s="11">
        <v>43</v>
      </c>
      <c r="C44" s="11" t="s">
        <v>29</v>
      </c>
      <c r="D44" s="11" t="s">
        <v>30</v>
      </c>
      <c r="E44" s="11">
        <f t="shared" si="3"/>
        <v>43</v>
      </c>
      <c r="F44" s="11">
        <v>9</v>
      </c>
      <c r="G44" s="11">
        <v>9</v>
      </c>
      <c r="H44" s="11">
        <v>8</v>
      </c>
      <c r="I44" s="11">
        <v>7</v>
      </c>
      <c r="J44" s="11">
        <v>5</v>
      </c>
      <c r="K44" s="11">
        <v>5</v>
      </c>
      <c r="L44" s="11">
        <v>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5">
      <c r="A45" s="11" t="s">
        <v>20</v>
      </c>
      <c r="B45" s="11">
        <v>43</v>
      </c>
      <c r="C45" s="11" t="s">
        <v>29</v>
      </c>
      <c r="D45" s="11" t="s">
        <v>30</v>
      </c>
      <c r="E45" s="11">
        <f t="shared" si="3"/>
        <v>43</v>
      </c>
      <c r="F45" s="11">
        <v>9</v>
      </c>
      <c r="G45" s="11">
        <v>8</v>
      </c>
      <c r="H45" s="11">
        <v>8</v>
      </c>
      <c r="I45" s="11">
        <v>7</v>
      </c>
      <c r="J45" s="11">
        <v>6</v>
      </c>
      <c r="K45" s="11">
        <v>5</v>
      </c>
      <c r="L45" s="11">
        <v>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25">
      <c r="A46" s="11" t="s">
        <v>21</v>
      </c>
      <c r="B46" s="11">
        <v>43</v>
      </c>
      <c r="C46" s="11" t="s">
        <v>29</v>
      </c>
      <c r="D46" s="11" t="s">
        <v>30</v>
      </c>
      <c r="E46" s="11">
        <f t="shared" si="3"/>
        <v>43</v>
      </c>
      <c r="F46" s="11">
        <v>9</v>
      </c>
      <c r="G46" s="11">
        <v>8</v>
      </c>
      <c r="H46" s="11">
        <v>8</v>
      </c>
      <c r="I46" s="11">
        <v>7</v>
      </c>
      <c r="J46" s="11">
        <v>6</v>
      </c>
      <c r="K46" s="11">
        <v>5</v>
      </c>
      <c r="L46" s="11">
        <v>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25">
      <c r="A47" s="11" t="s">
        <v>22</v>
      </c>
      <c r="B47" s="11">
        <v>43</v>
      </c>
      <c r="C47" s="11" t="s">
        <v>29</v>
      </c>
      <c r="D47" s="11" t="s">
        <v>30</v>
      </c>
      <c r="E47" s="11">
        <f t="shared" si="3"/>
        <v>43</v>
      </c>
      <c r="F47" s="11">
        <v>9</v>
      </c>
      <c r="G47" s="11">
        <v>8</v>
      </c>
      <c r="H47" s="11">
        <v>8</v>
      </c>
      <c r="I47" s="11">
        <v>7</v>
      </c>
      <c r="J47" s="11">
        <v>6</v>
      </c>
      <c r="K47" s="11">
        <v>5</v>
      </c>
      <c r="L47" s="11">
        <v>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5">
      <c r="A48" s="11" t="s">
        <v>23</v>
      </c>
      <c r="B48" s="11">
        <v>42</v>
      </c>
      <c r="C48" s="11" t="s">
        <v>29</v>
      </c>
      <c r="D48" s="11" t="s">
        <v>30</v>
      </c>
      <c r="E48" s="11">
        <f t="shared" si="3"/>
        <v>42</v>
      </c>
      <c r="F48" s="11">
        <v>9</v>
      </c>
      <c r="G48" s="11">
        <v>8</v>
      </c>
      <c r="H48" s="11">
        <v>7</v>
      </c>
      <c r="I48" s="11">
        <v>7</v>
      </c>
      <c r="J48" s="11">
        <v>6</v>
      </c>
      <c r="K48" s="11">
        <v>5</v>
      </c>
      <c r="L48" s="11">
        <v>1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7.25" customHeight="1" x14ac:dyDescent="0.25">
      <c r="A49" s="13" t="s">
        <v>24</v>
      </c>
      <c r="B49" s="13">
        <f>SUM(B43:B48)</f>
        <v>256</v>
      </c>
      <c r="C49" s="7"/>
      <c r="D49" s="11" t="s">
        <v>30</v>
      </c>
      <c r="E49" s="7">
        <f>SUM(E43:E48)</f>
        <v>256</v>
      </c>
      <c r="F49" s="7">
        <f t="shared" ref="F49:K49" si="12">SUM(F44:F48)</f>
        <v>45</v>
      </c>
      <c r="G49" s="7">
        <f t="shared" si="12"/>
        <v>41</v>
      </c>
      <c r="H49" s="7">
        <f t="shared" si="12"/>
        <v>39</v>
      </c>
      <c r="I49" s="7">
        <f t="shared" si="12"/>
        <v>35</v>
      </c>
      <c r="J49" s="7">
        <f t="shared" si="12"/>
        <v>29</v>
      </c>
      <c r="K49" s="7">
        <f t="shared" si="12"/>
        <v>25</v>
      </c>
      <c r="L49" s="7">
        <f>SUM(L44:L48)</f>
        <v>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25">
      <c r="A50" s="11" t="s">
        <v>18</v>
      </c>
      <c r="B50" s="11">
        <v>42</v>
      </c>
      <c r="C50" s="11" t="s">
        <v>28</v>
      </c>
      <c r="D50" s="11" t="s">
        <v>30</v>
      </c>
      <c r="E50" s="11">
        <f t="shared" si="3"/>
        <v>42</v>
      </c>
      <c r="F50" s="11">
        <v>9</v>
      </c>
      <c r="G50" s="11">
        <v>8</v>
      </c>
      <c r="H50" s="11">
        <v>7</v>
      </c>
      <c r="I50" s="11">
        <v>7</v>
      </c>
      <c r="J50" s="11">
        <v>6</v>
      </c>
      <c r="K50" s="11">
        <v>5</v>
      </c>
      <c r="L50" s="11">
        <v>2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25">
      <c r="A51" s="11" t="s">
        <v>19</v>
      </c>
      <c r="B51" s="11">
        <v>43</v>
      </c>
      <c r="C51" s="11" t="s">
        <v>28</v>
      </c>
      <c r="D51" s="11" t="s">
        <v>30</v>
      </c>
      <c r="E51" s="11">
        <f t="shared" si="3"/>
        <v>43</v>
      </c>
      <c r="F51" s="11">
        <v>9</v>
      </c>
      <c r="G51" s="11">
        <v>9</v>
      </c>
      <c r="H51" s="11">
        <v>8</v>
      </c>
      <c r="I51" s="11">
        <v>7</v>
      </c>
      <c r="J51" s="11">
        <v>5</v>
      </c>
      <c r="K51" s="11">
        <v>5</v>
      </c>
      <c r="L51" s="11"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25">
      <c r="A52" s="11" t="s">
        <v>20</v>
      </c>
      <c r="B52" s="11">
        <v>42</v>
      </c>
      <c r="C52" s="11" t="s">
        <v>28</v>
      </c>
      <c r="D52" s="11" t="s">
        <v>30</v>
      </c>
      <c r="E52" s="11">
        <f t="shared" si="3"/>
        <v>42</v>
      </c>
      <c r="F52" s="11">
        <v>9</v>
      </c>
      <c r="G52" s="11">
        <v>8</v>
      </c>
      <c r="H52" s="11">
        <v>7</v>
      </c>
      <c r="I52" s="11">
        <v>7</v>
      </c>
      <c r="J52" s="11">
        <v>6</v>
      </c>
      <c r="K52" s="11">
        <v>5</v>
      </c>
      <c r="L52" s="11">
        <v>2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25">
      <c r="A53" s="11" t="s">
        <v>21</v>
      </c>
      <c r="B53" s="11">
        <v>43</v>
      </c>
      <c r="C53" s="11" t="s">
        <v>28</v>
      </c>
      <c r="D53" s="11" t="s">
        <v>30</v>
      </c>
      <c r="E53" s="11">
        <f t="shared" si="3"/>
        <v>43</v>
      </c>
      <c r="F53" s="11">
        <v>9</v>
      </c>
      <c r="G53" s="11">
        <v>8</v>
      </c>
      <c r="H53" s="11">
        <v>8</v>
      </c>
      <c r="I53" s="11">
        <v>7</v>
      </c>
      <c r="J53" s="11">
        <v>6</v>
      </c>
      <c r="K53" s="11">
        <v>5</v>
      </c>
      <c r="L53" s="11"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25">
      <c r="A54" s="11" t="s">
        <v>22</v>
      </c>
      <c r="B54" s="11">
        <v>43</v>
      </c>
      <c r="C54" s="11" t="s">
        <v>28</v>
      </c>
      <c r="D54" s="11" t="s">
        <v>30</v>
      </c>
      <c r="E54" s="11">
        <f t="shared" si="3"/>
        <v>43</v>
      </c>
      <c r="F54" s="11">
        <v>9</v>
      </c>
      <c r="G54" s="11">
        <v>8</v>
      </c>
      <c r="H54" s="11">
        <v>8</v>
      </c>
      <c r="I54" s="11">
        <v>7</v>
      </c>
      <c r="J54" s="11">
        <v>6</v>
      </c>
      <c r="K54" s="11">
        <v>5</v>
      </c>
      <c r="L54" s="11"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25">
      <c r="A55" s="11" t="s">
        <v>23</v>
      </c>
      <c r="B55" s="11">
        <v>43</v>
      </c>
      <c r="C55" s="11"/>
      <c r="D55" s="11" t="s">
        <v>30</v>
      </c>
      <c r="E55" s="11">
        <f t="shared" si="3"/>
        <v>43</v>
      </c>
      <c r="F55" s="11">
        <v>9</v>
      </c>
      <c r="G55" s="11">
        <v>8</v>
      </c>
      <c r="H55" s="11">
        <v>7</v>
      </c>
      <c r="I55" s="11">
        <v>7</v>
      </c>
      <c r="J55" s="11">
        <v>6</v>
      </c>
      <c r="K55" s="11">
        <v>6</v>
      </c>
      <c r="L55" s="11"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8.75" x14ac:dyDescent="0.25">
      <c r="A56" s="9" t="s">
        <v>25</v>
      </c>
      <c r="B56" s="9">
        <f>SUM(B50:B55)</f>
        <v>256</v>
      </c>
      <c r="C56" s="10"/>
      <c r="D56" s="11" t="s">
        <v>30</v>
      </c>
      <c r="E56" s="10">
        <f>SUM(E50:E55)</f>
        <v>256</v>
      </c>
      <c r="F56" s="10">
        <f t="shared" ref="F56:K56" si="13">SUM(F51:F55)</f>
        <v>45</v>
      </c>
      <c r="G56" s="10">
        <f t="shared" si="13"/>
        <v>41</v>
      </c>
      <c r="H56" s="10">
        <f t="shared" si="13"/>
        <v>38</v>
      </c>
      <c r="I56" s="10">
        <f t="shared" si="13"/>
        <v>35</v>
      </c>
      <c r="J56" s="10">
        <f t="shared" si="13"/>
        <v>29</v>
      </c>
      <c r="K56" s="10">
        <f t="shared" si="13"/>
        <v>26</v>
      </c>
      <c r="L56" s="10">
        <f>SUM(L51:L55)</f>
        <v>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x14ac:dyDescent="0.25">
      <c r="A57" s="11" t="s">
        <v>18</v>
      </c>
      <c r="B57" s="11">
        <v>42</v>
      </c>
      <c r="C57" s="11" t="s">
        <v>29</v>
      </c>
      <c r="D57" s="11" t="s">
        <v>30</v>
      </c>
      <c r="E57" s="11">
        <f t="shared" si="3"/>
        <v>42</v>
      </c>
      <c r="F57" s="11">
        <v>9</v>
      </c>
      <c r="G57" s="11">
        <v>8</v>
      </c>
      <c r="H57" s="11">
        <v>7</v>
      </c>
      <c r="I57" s="11">
        <v>7</v>
      </c>
      <c r="J57" s="11">
        <v>6</v>
      </c>
      <c r="K57" s="11">
        <v>5</v>
      </c>
      <c r="L57" s="11"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25">
      <c r="A58" s="11" t="s">
        <v>19</v>
      </c>
      <c r="B58" s="11">
        <v>43</v>
      </c>
      <c r="C58" s="11" t="s">
        <v>29</v>
      </c>
      <c r="D58" s="11" t="s">
        <v>30</v>
      </c>
      <c r="E58" s="11">
        <f t="shared" si="3"/>
        <v>43</v>
      </c>
      <c r="F58" s="11">
        <v>9</v>
      </c>
      <c r="G58" s="11">
        <v>9</v>
      </c>
      <c r="H58" s="11">
        <v>9</v>
      </c>
      <c r="I58" s="11">
        <v>7</v>
      </c>
      <c r="J58" s="11">
        <v>5</v>
      </c>
      <c r="K58" s="11">
        <v>4</v>
      </c>
      <c r="L58" s="11">
        <v>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25">
      <c r="A59" s="11" t="s">
        <v>20</v>
      </c>
      <c r="B59" s="11">
        <v>42</v>
      </c>
      <c r="C59" s="11" t="s">
        <v>29</v>
      </c>
      <c r="D59" s="11" t="s">
        <v>30</v>
      </c>
      <c r="E59" s="11">
        <f t="shared" si="3"/>
        <v>42</v>
      </c>
      <c r="F59" s="11">
        <v>9</v>
      </c>
      <c r="G59" s="11">
        <v>8</v>
      </c>
      <c r="H59" s="11">
        <v>7</v>
      </c>
      <c r="I59" s="11">
        <v>7</v>
      </c>
      <c r="J59" s="11">
        <v>6</v>
      </c>
      <c r="K59" s="11">
        <v>5</v>
      </c>
      <c r="L59" s="11"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25">
      <c r="A60" s="11" t="s">
        <v>21</v>
      </c>
      <c r="B60" s="11">
        <v>43</v>
      </c>
      <c r="C60" s="11" t="s">
        <v>29</v>
      </c>
      <c r="D60" s="11" t="s">
        <v>30</v>
      </c>
      <c r="E60" s="11">
        <f t="shared" si="3"/>
        <v>43</v>
      </c>
      <c r="F60" s="11">
        <v>9</v>
      </c>
      <c r="G60" s="11">
        <v>8</v>
      </c>
      <c r="H60" s="11">
        <v>8</v>
      </c>
      <c r="I60" s="11">
        <v>7</v>
      </c>
      <c r="J60" s="11">
        <v>6</v>
      </c>
      <c r="K60" s="11">
        <v>5</v>
      </c>
      <c r="L60" s="11">
        <v>2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25">
      <c r="A61" s="11" t="s">
        <v>22</v>
      </c>
      <c r="B61" s="11">
        <v>43</v>
      </c>
      <c r="C61" s="11" t="s">
        <v>29</v>
      </c>
      <c r="D61" s="11" t="s">
        <v>30</v>
      </c>
      <c r="E61" s="11">
        <f t="shared" si="3"/>
        <v>43</v>
      </c>
      <c r="F61" s="11">
        <v>9</v>
      </c>
      <c r="G61" s="11">
        <v>8</v>
      </c>
      <c r="H61" s="11">
        <v>8</v>
      </c>
      <c r="I61" s="11">
        <v>7</v>
      </c>
      <c r="J61" s="11">
        <v>6</v>
      </c>
      <c r="K61" s="11">
        <v>5</v>
      </c>
      <c r="L61" s="11"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2" x14ac:dyDescent="0.25">
      <c r="A62" s="11" t="s">
        <v>23</v>
      </c>
      <c r="B62" s="11">
        <v>43</v>
      </c>
      <c r="C62" s="11" t="s">
        <v>29</v>
      </c>
      <c r="D62" s="11" t="s">
        <v>30</v>
      </c>
      <c r="E62" s="11">
        <f t="shared" si="3"/>
        <v>43</v>
      </c>
      <c r="F62" s="11">
        <v>9</v>
      </c>
      <c r="G62" s="11">
        <v>8</v>
      </c>
      <c r="H62" s="11">
        <v>7</v>
      </c>
      <c r="I62" s="11">
        <v>7</v>
      </c>
      <c r="J62" s="11">
        <v>6</v>
      </c>
      <c r="K62" s="11">
        <v>6</v>
      </c>
      <c r="L62" s="11">
        <v>2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2" ht="18.75" x14ac:dyDescent="0.25">
      <c r="A63" s="12" t="s">
        <v>26</v>
      </c>
      <c r="B63" s="12">
        <f>SUM(B57:B62)</f>
        <v>256</v>
      </c>
      <c r="C63" s="6"/>
      <c r="D63" s="11" t="s">
        <v>30</v>
      </c>
      <c r="E63" s="6">
        <f>SUM(E57:E62)</f>
        <v>256</v>
      </c>
      <c r="F63" s="6">
        <f t="shared" ref="F63:K63" si="14">SUM(F58:F62)</f>
        <v>45</v>
      </c>
      <c r="G63" s="6">
        <f t="shared" si="14"/>
        <v>41</v>
      </c>
      <c r="H63" s="6">
        <f t="shared" si="14"/>
        <v>39</v>
      </c>
      <c r="I63" s="6">
        <f t="shared" si="14"/>
        <v>35</v>
      </c>
      <c r="J63" s="6">
        <f t="shared" si="14"/>
        <v>29</v>
      </c>
      <c r="K63" s="6">
        <f t="shared" si="14"/>
        <v>25</v>
      </c>
      <c r="L63" s="6">
        <f>SUM(L58:L62)</f>
        <v>8</v>
      </c>
      <c r="M63" s="2"/>
      <c r="N63" s="2"/>
      <c r="O63" s="2"/>
      <c r="P63" s="2"/>
      <c r="U63" s="2"/>
      <c r="V63" s="2"/>
      <c r="W63" s="2"/>
      <c r="X63" s="2"/>
      <c r="Y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2" x14ac:dyDescent="0.25">
      <c r="A64" s="11" t="s">
        <v>18</v>
      </c>
      <c r="B64" s="11">
        <v>42</v>
      </c>
      <c r="C64" s="11" t="s">
        <v>28</v>
      </c>
      <c r="D64" s="11" t="s">
        <v>30</v>
      </c>
      <c r="E64" s="11">
        <f t="shared" si="3"/>
        <v>42</v>
      </c>
      <c r="F64" s="11">
        <v>9</v>
      </c>
      <c r="G64" s="11">
        <v>8</v>
      </c>
      <c r="H64" s="11">
        <v>7</v>
      </c>
      <c r="I64" s="11">
        <v>7</v>
      </c>
      <c r="J64" s="11">
        <v>6</v>
      </c>
      <c r="K64" s="11">
        <v>5</v>
      </c>
      <c r="L64" s="11"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11" t="s">
        <v>19</v>
      </c>
      <c r="B65" s="11">
        <v>43</v>
      </c>
      <c r="C65" s="11" t="s">
        <v>28</v>
      </c>
      <c r="D65" s="11" t="s">
        <v>30</v>
      </c>
      <c r="E65" s="11">
        <f t="shared" si="3"/>
        <v>43</v>
      </c>
      <c r="F65" s="11">
        <v>9</v>
      </c>
      <c r="G65" s="11">
        <v>9</v>
      </c>
      <c r="H65" s="11">
        <v>8</v>
      </c>
      <c r="I65" s="11">
        <v>7</v>
      </c>
      <c r="J65" s="11">
        <v>6</v>
      </c>
      <c r="K65" s="11">
        <v>4</v>
      </c>
      <c r="L65" s="11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5">
      <c r="A66" s="11" t="s">
        <v>20</v>
      </c>
      <c r="B66" s="11">
        <v>42</v>
      </c>
      <c r="C66" s="11" t="s">
        <v>28</v>
      </c>
      <c r="D66" s="11" t="s">
        <v>30</v>
      </c>
      <c r="E66" s="11">
        <f t="shared" si="3"/>
        <v>42</v>
      </c>
      <c r="F66" s="11">
        <v>8</v>
      </c>
      <c r="G66" s="11">
        <v>8</v>
      </c>
      <c r="H66" s="11">
        <v>8</v>
      </c>
      <c r="I66" s="11">
        <v>7</v>
      </c>
      <c r="J66" s="11">
        <v>6</v>
      </c>
      <c r="K66" s="11">
        <v>5</v>
      </c>
      <c r="L66" s="11"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5">
      <c r="A67" s="11" t="s">
        <v>21</v>
      </c>
      <c r="B67" s="11">
        <v>43</v>
      </c>
      <c r="C67" s="11" t="s">
        <v>28</v>
      </c>
      <c r="D67" s="11" t="s">
        <v>30</v>
      </c>
      <c r="E67" s="11">
        <f t="shared" si="3"/>
        <v>43</v>
      </c>
      <c r="F67" s="11">
        <v>9</v>
      </c>
      <c r="G67" s="11">
        <v>8</v>
      </c>
      <c r="H67" s="11">
        <v>8</v>
      </c>
      <c r="I67" s="11">
        <v>7</v>
      </c>
      <c r="J67" s="11">
        <v>6</v>
      </c>
      <c r="K67" s="11">
        <v>5</v>
      </c>
      <c r="L67" s="11">
        <v>2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5">
      <c r="A68" s="11" t="s">
        <v>22</v>
      </c>
      <c r="B68" s="11">
        <v>43</v>
      </c>
      <c r="C68" s="11" t="s">
        <v>28</v>
      </c>
      <c r="D68" s="11" t="s">
        <v>30</v>
      </c>
      <c r="E68" s="11">
        <f t="shared" si="3"/>
        <v>43</v>
      </c>
      <c r="F68" s="11">
        <v>9</v>
      </c>
      <c r="G68" s="11">
        <v>8</v>
      </c>
      <c r="H68" s="11">
        <v>8</v>
      </c>
      <c r="I68" s="11">
        <v>7</v>
      </c>
      <c r="J68" s="11">
        <v>6</v>
      </c>
      <c r="K68" s="11">
        <v>5</v>
      </c>
      <c r="L68" s="11"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5">
      <c r="A69" s="11" t="s">
        <v>23</v>
      </c>
      <c r="B69" s="11">
        <v>43</v>
      </c>
      <c r="C69" s="11" t="s">
        <v>28</v>
      </c>
      <c r="D69" s="11" t="s">
        <v>30</v>
      </c>
      <c r="E69" s="11">
        <f t="shared" si="3"/>
        <v>43</v>
      </c>
      <c r="F69" s="11">
        <v>9</v>
      </c>
      <c r="G69" s="11">
        <v>8</v>
      </c>
      <c r="H69" s="11">
        <v>7</v>
      </c>
      <c r="I69" s="11">
        <v>7</v>
      </c>
      <c r="J69" s="11">
        <v>6</v>
      </c>
      <c r="K69" s="11">
        <v>6</v>
      </c>
      <c r="L69" s="11"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5">
      <c r="A70" s="16"/>
      <c r="B70" s="17">
        <f>SUM(B64:B69)</f>
        <v>256</v>
      </c>
      <c r="C70" s="11" t="s">
        <v>28</v>
      </c>
      <c r="D70" s="11" t="s">
        <v>30</v>
      </c>
      <c r="E70" s="18">
        <f t="shared" ref="E70:J70" si="15">E64+E65+E66+E67+E68+E69</f>
        <v>256</v>
      </c>
      <c r="F70" s="18">
        <f t="shared" si="15"/>
        <v>53</v>
      </c>
      <c r="G70" s="18">
        <f t="shared" si="15"/>
        <v>49</v>
      </c>
      <c r="H70" s="18">
        <f t="shared" si="15"/>
        <v>46</v>
      </c>
      <c r="I70" s="18">
        <f t="shared" si="15"/>
        <v>42</v>
      </c>
      <c r="J70" s="18">
        <f t="shared" si="15"/>
        <v>36</v>
      </c>
      <c r="K70" s="18">
        <f t="shared" ref="K70" si="16">K64+K65+K66+K67+K68+K69</f>
        <v>30</v>
      </c>
      <c r="L70" s="18">
        <f>L64+L65+L66+L67+L68+L69</f>
        <v>8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5">
      <c r="A71" s="15" t="s">
        <v>0</v>
      </c>
      <c r="B71" s="15"/>
      <c r="C71" s="11" t="s">
        <v>28</v>
      </c>
      <c r="D71" s="11" t="s">
        <v>30</v>
      </c>
      <c r="E71" s="15">
        <f>E14+E21+E28+E35+E42+E49+E56+E63+E70</f>
        <v>2304</v>
      </c>
      <c r="F71" s="15">
        <f>F14+F21+F28+F35+F42+F49+F56+F63+F70</f>
        <v>457</v>
      </c>
      <c r="G71" s="15">
        <f>G14+G21+G28+G35+G42+G49+G56+G63+G70</f>
        <v>417</v>
      </c>
      <c r="H71" s="15">
        <f>H14+H21+H28+H35+H42+H49+H56+H63+H70</f>
        <v>391</v>
      </c>
      <c r="I71" s="15">
        <f t="shared" ref="I71:L71" si="17">I14+I21+I28+I35+I42+I49+I56+I63+I70</f>
        <v>357</v>
      </c>
      <c r="J71" s="15">
        <f t="shared" si="17"/>
        <v>298</v>
      </c>
      <c r="K71" s="15">
        <f t="shared" si="17"/>
        <v>258</v>
      </c>
      <c r="L71" s="15">
        <f t="shared" si="17"/>
        <v>72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5"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5"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5"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5">
      <c r="A82" s="2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5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5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5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5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5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5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5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5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5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5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5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41" x14ac:dyDescent="0.25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41" x14ac:dyDescent="0.25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41" x14ac:dyDescent="0.25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41" x14ac:dyDescent="0.25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41" x14ac:dyDescent="0.25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41" x14ac:dyDescent="0.25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41" x14ac:dyDescent="0.25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41" x14ac:dyDescent="0.25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41" x14ac:dyDescent="0.25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41" x14ac:dyDescent="0.25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41" x14ac:dyDescent="0.25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41" x14ac:dyDescent="0.25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41" x14ac:dyDescent="0.25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41" x14ac:dyDescent="0.25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27" x14ac:dyDescent="0.25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27" x14ac:dyDescent="0.25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27" x14ac:dyDescent="0.25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27" x14ac:dyDescent="0.25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27" x14ac:dyDescent="0.25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27" x14ac:dyDescent="0.25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27" x14ac:dyDescent="0.25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</sheetData>
  <mergeCells count="1">
    <mergeCell ref="A1:J5"/>
  </mergeCells>
  <phoneticPr fontId="3" type="noConversion"/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SALA ESTUDIANTES 16</cp:lastModifiedBy>
  <dcterms:created xsi:type="dcterms:W3CDTF">2016-02-12T20:53:16Z</dcterms:created>
  <dcterms:modified xsi:type="dcterms:W3CDTF">2024-03-12T12:04:56Z</dcterms:modified>
</cp:coreProperties>
</file>