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data/regular/"/>
    </mc:Choice>
  </mc:AlternateContent>
  <xr:revisionPtr revIDLastSave="0" documentId="13_ncr:1_{1A627825-1A64-844F-B86E-CD9CD837A8E5}" xr6:coauthVersionLast="45" xr6:coauthVersionMax="45" xr10:uidLastSave="{00000000-0000-0000-0000-000000000000}"/>
  <bookViews>
    <workbookView xWindow="28800" yWindow="-1940" windowWidth="3840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1" l="1"/>
  <c r="G57" i="1"/>
  <c r="F57" i="1"/>
  <c r="E57" i="1"/>
  <c r="D57" i="1"/>
  <c r="C57" i="1"/>
  <c r="B57" i="1"/>
  <c r="B49" i="1" l="1"/>
  <c r="B31" i="1" l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C49" i="1"/>
  <c r="D49" i="1"/>
  <c r="E49" i="1"/>
  <c r="F49" i="1"/>
  <c r="G49" i="1"/>
  <c r="H49" i="1"/>
  <c r="H30" i="1"/>
  <c r="G30" i="1"/>
  <c r="F30" i="1"/>
  <c r="E30" i="1"/>
  <c r="D30" i="1"/>
  <c r="C30" i="1"/>
  <c r="B30" i="1"/>
  <c r="G51" i="1" l="1"/>
  <c r="F51" i="1"/>
  <c r="E51" i="1"/>
  <c r="H51" i="1"/>
  <c r="D51" i="1"/>
  <c r="C51" i="1"/>
  <c r="C112" i="1" l="1"/>
  <c r="H112" i="1"/>
  <c r="G112" i="1"/>
  <c r="F112" i="1"/>
  <c r="E112" i="1"/>
  <c r="D112" i="1"/>
  <c r="B112" i="1"/>
  <c r="H118" i="1" l="1"/>
  <c r="G118" i="1"/>
  <c r="F118" i="1"/>
  <c r="E118" i="1"/>
  <c r="D118" i="1"/>
  <c r="C118" i="1"/>
  <c r="B118" i="1"/>
  <c r="B51" i="1" l="1"/>
</calcChain>
</file>

<file path=xl/sharedStrings.xml><?xml version="1.0" encoding="utf-8"?>
<sst xmlns="http://schemas.openxmlformats.org/spreadsheetml/2006/main" count="148" uniqueCount="48">
  <si>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</si>
  <si>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</si>
  <si>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</si>
  <si>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</si>
  <si>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</si>
  <si>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</si>
  <si>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</si>
  <si>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</si>
  <si>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</si>
  <si>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</si>
  <si>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</si>
  <si>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</si>
  <si>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</si>
  <si>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</si>
  <si>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</si>
  <si>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</si>
  <si>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</si>
  <si>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</si>
  <si>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</si>
  <si>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</si>
  <si>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</si>
  <si>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</si>
  <si>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</si>
  <si>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</si>
  <si>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</si>
  <si>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</si>
  <si>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</si>
  <si>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</si>
  <si>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</si>
  <si>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</si>
  <si>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</si>
  <si>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</si>
  <si>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</si>
  <si>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</si>
  <si>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</si>
  <si>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</si>
  <si>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</si>
  <si>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</si>
  <si>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</si>
  <si>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</si>
  <si>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</si>
  <si>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</si>
  <si>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</si>
  <si>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</si>
  <si>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</si>
  <si>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non</t>
  </si>
  <si>
    <t>2node</t>
  </si>
  <si>
    <t>8node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</si>
</sst>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0.99633643718516263</c:v>
                </c:pt>
                <c:pt idx="1">
                  <c:v>0.91283083804175924</c:v>
                </c:pt>
                <c:pt idx="2">
                  <c:v>0.75022537024855107</c:v>
                </c:pt>
                <c:pt idx="3">
                  <c:v>0.75308642001151072</c:v>
                </c:pt>
                <c:pt idx="4">
                  <c:v>0.98587553849097187</c:v>
                </c:pt>
                <c:pt idx="5">
                  <c:v>0.99112244897959179</c:v>
                </c:pt>
                <c:pt idx="6">
                  <c:v>0.1721445104156184</c:v>
                </c:pt>
                <c:pt idx="7">
                  <c:v>0.87548010446919644</c:v>
                </c:pt>
                <c:pt idx="8">
                  <c:v>0.6608883614478257</c:v>
                </c:pt>
                <c:pt idx="9">
                  <c:v>0.86177644670658682</c:v>
                </c:pt>
                <c:pt idx="10">
                  <c:v>0.96641007697690706</c:v>
                </c:pt>
                <c:pt idx="11">
                  <c:v>0.892534963976509</c:v>
                </c:pt>
                <c:pt idx="13">
                  <c:v>1.0507177041148326</c:v>
                </c:pt>
                <c:pt idx="14">
                  <c:v>0.70641389075741823</c:v>
                </c:pt>
                <c:pt idx="15">
                  <c:v>0.9888646142756361</c:v>
                </c:pt>
                <c:pt idx="16">
                  <c:v>0.9821656261902002</c:v>
                </c:pt>
                <c:pt idx="17">
                  <c:v>1.025497512437811</c:v>
                </c:pt>
                <c:pt idx="18">
                  <c:v>1.0046522781774578</c:v>
                </c:pt>
                <c:pt idx="19">
                  <c:v>1.0280018468725387</c:v>
                </c:pt>
                <c:pt idx="21">
                  <c:v>0.8739486836724254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1.0023914923930188</c:v>
                </c:pt>
                <c:pt idx="1">
                  <c:v>0.95062597100399193</c:v>
                </c:pt>
                <c:pt idx="2">
                  <c:v>0.86767546683837726</c:v>
                </c:pt>
                <c:pt idx="3">
                  <c:v>0.94748479837073663</c:v>
                </c:pt>
                <c:pt idx="4">
                  <c:v>1.0409484038236982</c:v>
                </c:pt>
                <c:pt idx="5">
                  <c:v>0.99755102040816335</c:v>
                </c:pt>
                <c:pt idx="6">
                  <c:v>0.80901680587702518</c:v>
                </c:pt>
                <c:pt idx="7">
                  <c:v>0.78539330158242437</c:v>
                </c:pt>
                <c:pt idx="8">
                  <c:v>1.0281003644994491</c:v>
                </c:pt>
                <c:pt idx="9">
                  <c:v>1.2759481037924152</c:v>
                </c:pt>
                <c:pt idx="10">
                  <c:v>1.0313156053184045</c:v>
                </c:pt>
                <c:pt idx="11">
                  <c:v>0.95731670400193747</c:v>
                </c:pt>
                <c:pt idx="13">
                  <c:v>1.2162679425837322</c:v>
                </c:pt>
                <c:pt idx="14">
                  <c:v>0.90042523034721123</c:v>
                </c:pt>
                <c:pt idx="15">
                  <c:v>1.0015988220644276</c:v>
                </c:pt>
                <c:pt idx="16">
                  <c:v>0.97416748083260196</c:v>
                </c:pt>
                <c:pt idx="17">
                  <c:v>1.0890796019900497</c:v>
                </c:pt>
                <c:pt idx="18">
                  <c:v>1.004556354916067</c:v>
                </c:pt>
                <c:pt idx="19">
                  <c:v>0.99934816263342297</c:v>
                </c:pt>
                <c:pt idx="21">
                  <c:v>0.99364271754090305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0.99272375718719785</c:v>
                </c:pt>
                <c:pt idx="1">
                  <c:v>1.1065091230832469</c:v>
                </c:pt>
                <c:pt idx="2">
                  <c:v>0.86567933032839661</c:v>
                </c:pt>
                <c:pt idx="3">
                  <c:v>1.2421227199177627</c:v>
                </c:pt>
                <c:pt idx="4">
                  <c:v>0.9907574168266472</c:v>
                </c:pt>
                <c:pt idx="5">
                  <c:v>0.99132653061224496</c:v>
                </c:pt>
                <c:pt idx="6">
                  <c:v>2.0431116030995269</c:v>
                </c:pt>
                <c:pt idx="7">
                  <c:v>0.79745352588723306</c:v>
                </c:pt>
                <c:pt idx="8">
                  <c:v>1.0696363482241249</c:v>
                </c:pt>
                <c:pt idx="9">
                  <c:v>1.0518962075848304</c:v>
                </c:pt>
                <c:pt idx="10">
                  <c:v>1.1460811756473059</c:v>
                </c:pt>
                <c:pt idx="11">
                  <c:v>0.89737845855784959</c:v>
                </c:pt>
                <c:pt idx="13">
                  <c:v>1.3435406698564594</c:v>
                </c:pt>
                <c:pt idx="14">
                  <c:v>0.90343727839781196</c:v>
                </c:pt>
                <c:pt idx="15">
                  <c:v>1.0002903843493085</c:v>
                </c:pt>
                <c:pt idx="16">
                  <c:v>0.98402026859196212</c:v>
                </c:pt>
                <c:pt idx="17">
                  <c:v>0.9552238805970148</c:v>
                </c:pt>
                <c:pt idx="18">
                  <c:v>1.0038369304556354</c:v>
                </c:pt>
                <c:pt idx="19">
                  <c:v>0.98631141530188204</c:v>
                </c:pt>
                <c:pt idx="21">
                  <c:v>1.0721756328687597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0.99562407774894413</c:v>
                </c:pt>
                <c:pt idx="1">
                  <c:v>0.95654778907180726</c:v>
                </c:pt>
                <c:pt idx="2">
                  <c:v>0.75959433354797168</c:v>
                </c:pt>
                <c:pt idx="3">
                  <c:v>0.85590565687944065</c:v>
                </c:pt>
                <c:pt idx="4">
                  <c:v>1.0010423469959957</c:v>
                </c:pt>
                <c:pt idx="5">
                  <c:v>1.0114285714285716</c:v>
                </c:pt>
                <c:pt idx="6">
                  <c:v>1.3796920599778604</c:v>
                </c:pt>
                <c:pt idx="7">
                  <c:v>0.91210247349823315</c:v>
                </c:pt>
                <c:pt idx="8">
                  <c:v>1.0461558023226245</c:v>
                </c:pt>
                <c:pt idx="9">
                  <c:v>0.99750499001996007</c:v>
                </c:pt>
                <c:pt idx="10">
                  <c:v>1.0041987403778867</c:v>
                </c:pt>
                <c:pt idx="11">
                  <c:v>0.90530968093479458</c:v>
                </c:pt>
                <c:pt idx="13">
                  <c:v>1.0928229665071771</c:v>
                </c:pt>
                <c:pt idx="14">
                  <c:v>0.92824238115829316</c:v>
                </c:pt>
                <c:pt idx="15">
                  <c:v>1.0019339597663941</c:v>
                </c:pt>
                <c:pt idx="16">
                  <c:v>0.98269552401927518</c:v>
                </c:pt>
                <c:pt idx="17">
                  <c:v>0.97701492537313439</c:v>
                </c:pt>
                <c:pt idx="18">
                  <c:v>1.0050359712230215</c:v>
                </c:pt>
                <c:pt idx="19">
                  <c:v>0.98997800048887807</c:v>
                </c:pt>
                <c:pt idx="21">
                  <c:v>0.98962264480738238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0.9948099526789802</c:v>
                </c:pt>
                <c:pt idx="1">
                  <c:v>1.0067090715285953</c:v>
                </c:pt>
                <c:pt idx="2">
                  <c:v>0.99423696072118473</c:v>
                </c:pt>
                <c:pt idx="3">
                  <c:v>1.0368527733240247</c:v>
                </c:pt>
                <c:pt idx="4">
                  <c:v>1.0003166623785302</c:v>
                </c:pt>
                <c:pt idx="5">
                  <c:v>1.0037755102040817</c:v>
                </c:pt>
                <c:pt idx="6">
                  <c:v>0.87781020428700807</c:v>
                </c:pt>
                <c:pt idx="7">
                  <c:v>1.0005761253648793</c:v>
                </c:pt>
                <c:pt idx="8">
                  <c:v>1.0123336441468169</c:v>
                </c:pt>
                <c:pt idx="9">
                  <c:v>1</c:v>
                </c:pt>
                <c:pt idx="10">
                  <c:v>1.0209937018894333</c:v>
                </c:pt>
                <c:pt idx="11">
                  <c:v>0.98952594296785135</c:v>
                </c:pt>
                <c:pt idx="13">
                  <c:v>1.4622009569377992</c:v>
                </c:pt>
                <c:pt idx="14">
                  <c:v>1.0060240961012015</c:v>
                </c:pt>
                <c:pt idx="15">
                  <c:v>1.0002186423335968</c:v>
                </c:pt>
                <c:pt idx="16">
                  <c:v>1.005431452748017</c:v>
                </c:pt>
                <c:pt idx="17">
                  <c:v>0.97815920398009948</c:v>
                </c:pt>
                <c:pt idx="18">
                  <c:v>1.0011990407673861</c:v>
                </c:pt>
                <c:pt idx="19">
                  <c:v>0.99350878622450356</c:v>
                </c:pt>
                <c:pt idx="21">
                  <c:v>1.0202464593991571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0.99185874930036133</c:v>
                </c:pt>
                <c:pt idx="1">
                  <c:v>1.0385475521990846</c:v>
                </c:pt>
                <c:pt idx="2">
                  <c:v>1.1565679330328396</c:v>
                </c:pt>
                <c:pt idx="3">
                  <c:v>0.99871015308622957</c:v>
                </c:pt>
                <c:pt idx="4">
                  <c:v>1.0097505624055785</c:v>
                </c:pt>
                <c:pt idx="5">
                  <c:v>1.0153061224489797</c:v>
                </c:pt>
                <c:pt idx="6">
                  <c:v>2.2203481936198046</c:v>
                </c:pt>
                <c:pt idx="7">
                  <c:v>0.90828084191119984</c:v>
                </c:pt>
                <c:pt idx="8">
                  <c:v>0.89743155039416811</c:v>
                </c:pt>
                <c:pt idx="9">
                  <c:v>0.98453093812375259</c:v>
                </c:pt>
                <c:pt idx="10">
                  <c:v>1.1009447165850246</c:v>
                </c:pt>
                <c:pt idx="11">
                  <c:v>0.95017254949446028</c:v>
                </c:pt>
                <c:pt idx="13">
                  <c:v>1.5770334928229666</c:v>
                </c:pt>
                <c:pt idx="14">
                  <c:v>1.1844436568129775</c:v>
                </c:pt>
                <c:pt idx="15">
                  <c:v>0.99992996612751961</c:v>
                </c:pt>
                <c:pt idx="16">
                  <c:v>1.0720826640613357</c:v>
                </c:pt>
                <c:pt idx="17">
                  <c:v>0.98880597014925364</c:v>
                </c:pt>
                <c:pt idx="18">
                  <c:v>1.000959232613909</c:v>
                </c:pt>
                <c:pt idx="19">
                  <c:v>0</c:v>
                </c:pt>
                <c:pt idx="21">
                  <c:v>1.1164280469549694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7.5311948614242303E-3"/>
              <c:y val="0.211897455914935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</c:valAx>
    </c:plotArea>
    <c:legend>
      <c:legendPos val="t"/>
      <c:overlay val="0"/>
      <c:txPr>
        <a:bodyPr/>
        <a:lstStyle/>
        <a:p>
          <a:pPr>
            <a:defRPr sz="10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5">
                  <c:v>8node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Sheet1!$C$53:$C$63</c:f>
              <c:numCache>
                <c:formatCode>General</c:formatCode>
                <c:ptCount val="11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0.57483319121704868</c:v>
                </c:pt>
                <c:pt idx="4">
                  <c:v>0.47888853234667494</c:v>
                </c:pt>
                <c:pt idx="6">
                  <c:v>7.7464788709424817E-2</c:v>
                </c:pt>
                <c:pt idx="7">
                  <c:v>0.77746478873239433</c:v>
                </c:pt>
                <c:pt idx="8">
                  <c:v>4.7430324735361802E-2</c:v>
                </c:pt>
                <c:pt idx="9">
                  <c:v>0.44395875172476118</c:v>
                </c:pt>
                <c:pt idx="10">
                  <c:v>0.33657966347548551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5">
                  <c:v>8node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Sheet1!$D$53:$D$63</c:f>
              <c:numCache>
                <c:formatCode>General</c:formatCode>
                <c:ptCount val="11"/>
                <c:pt idx="0">
                  <c:v>4.23331777881475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0.50585890369381215</c:v>
                </c:pt>
                <c:pt idx="4">
                  <c:v>12.58951917242476</c:v>
                </c:pt>
                <c:pt idx="6">
                  <c:v>2.4306893988344878</c:v>
                </c:pt>
                <c:pt idx="7">
                  <c:v>60.553051643192482</c:v>
                </c:pt>
                <c:pt idx="8">
                  <c:v>2.1782152902071079</c:v>
                </c:pt>
                <c:pt idx="9">
                  <c:v>0.64030734177545867</c:v>
                </c:pt>
                <c:pt idx="10">
                  <c:v>16.450565918502384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5">
                  <c:v>8node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Sheet1!$E$53:$E$63</c:f>
              <c:numCache>
                <c:formatCode>General</c:formatCode>
                <c:ptCount val="11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2.996431201217133</c:v>
                </c:pt>
                <c:pt idx="4">
                  <c:v>2.7464573482717212</c:v>
                </c:pt>
                <c:pt idx="6">
                  <c:v>0.4255003705187545</c:v>
                </c:pt>
                <c:pt idx="7">
                  <c:v>1.0356807511737087</c:v>
                </c:pt>
                <c:pt idx="8">
                  <c:v>3.4378675530554847</c:v>
                </c:pt>
                <c:pt idx="9">
                  <c:v>88.324689207944814</c:v>
                </c:pt>
                <c:pt idx="10">
                  <c:v>23.30593447067319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5">
                  <c:v>8node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Sheet1!$F$53:$F$63</c:f>
              <c:numCache>
                <c:formatCode>General</c:formatCode>
                <c:ptCount val="11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0.74153286948900154</c:v>
                </c:pt>
                <c:pt idx="4">
                  <c:v>0.71234991166606554</c:v>
                </c:pt>
                <c:pt idx="6">
                  <c:v>2.4818383980780312</c:v>
                </c:pt>
                <c:pt idx="7">
                  <c:v>1.056338028169014</c:v>
                </c:pt>
                <c:pt idx="8">
                  <c:v>0.1038097673229353</c:v>
                </c:pt>
                <c:pt idx="9">
                  <c:v>0.97112732025328752</c:v>
                </c:pt>
                <c:pt idx="10">
                  <c:v>1.1532783784558172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5">
                  <c:v>8node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Sheet1!$G$53:$G$63</c:f>
              <c:numCache>
                <c:formatCode>General</c:formatCode>
                <c:ptCount val="11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0.98495993453181174</c:v>
                </c:pt>
                <c:pt idx="4">
                  <c:v>1.040938341979748</c:v>
                </c:pt>
                <c:pt idx="6">
                  <c:v>1.0363232020648412</c:v>
                </c:pt>
                <c:pt idx="7">
                  <c:v>1.015962441314554</c:v>
                </c:pt>
                <c:pt idx="8">
                  <c:v>1.0154691894656098</c:v>
                </c:pt>
                <c:pt idx="9">
                  <c:v>0.90816614196353451</c:v>
                </c:pt>
                <c:pt idx="10">
                  <c:v>0.993980243702135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5">
                  <c:v>8node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Sheet1!$H$53:$H$63</c:f>
              <c:numCache>
                <c:formatCode>General</c:formatCode>
                <c:ptCount val="11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1.6888449591454335</c:v>
                </c:pt>
                <c:pt idx="4">
                  <c:v>0.9024615636451756</c:v>
                </c:pt>
                <c:pt idx="6">
                  <c:v>6.5604151055417587E-2</c:v>
                </c:pt>
                <c:pt idx="7">
                  <c:v>1.0338028169014084</c:v>
                </c:pt>
                <c:pt idx="8">
                  <c:v>1.0329838915878291</c:v>
                </c:pt>
                <c:pt idx="9">
                  <c:v>2.4302373229862808</c:v>
                </c:pt>
                <c:pt idx="10">
                  <c:v>1.1406570456327341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Machine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</a:t>
                </a:r>
                <a:r>
                  <a:rPr lang="zh-CN" altLang="en-US" baseline="0"/>
                  <a:t>                                                                                                  </a:t>
                </a:r>
                <a:r>
                  <a:rPr lang="en-US" altLang="zh-CN" baseline="0"/>
                  <a:t>Machine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769606267934603"/>
              <c:y val="0.9244097036837011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Normalized Runtime</a:t>
                </a:r>
              </a:p>
              <a:p>
                <a:pPr algn="ctr" rtl="0">
                  <a:defRPr/>
                </a:pPr>
                <a:endParaRPr lang="zh-CN"/>
              </a:p>
            </c:rich>
          </c:tx>
          <c:layout>
            <c:manualLayout>
              <c:xMode val="edge"/>
              <c:yMode val="edge"/>
              <c:x val="1.8199296524476858E-2"/>
              <c:y val="0.2789748574092085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Sheet1!$B$93:$B$112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Sheet1!$C$93:$C$112</c:f>
              <c:numCache>
                <c:formatCode>General</c:formatCode>
                <c:ptCount val="20"/>
                <c:pt idx="0">
                  <c:v>0.82820325530000005</c:v>
                </c:pt>
                <c:pt idx="1">
                  <c:v>4.3632873520000004</c:v>
                </c:pt>
                <c:pt idx="2">
                  <c:v>0.98950459300000004</c:v>
                </c:pt>
                <c:pt idx="3">
                  <c:v>1.355316333</c:v>
                </c:pt>
                <c:pt idx="4">
                  <c:v>0.89267720350000002</c:v>
                </c:pt>
                <c:pt idx="5">
                  <c:v>2.67363806</c:v>
                </c:pt>
                <c:pt idx="6">
                  <c:v>0.83424498899999999</c:v>
                </c:pt>
                <c:pt idx="7">
                  <c:v>1.1430261669999999</c:v>
                </c:pt>
                <c:pt idx="8">
                  <c:v>0.92695412649999998</c:v>
                </c:pt>
                <c:pt idx="9">
                  <c:v>8.1418776529999999</c:v>
                </c:pt>
                <c:pt idx="10">
                  <c:v>2.3458301810000002</c:v>
                </c:pt>
                <c:pt idx="11">
                  <c:v>0.95165027999999996</c:v>
                </c:pt>
                <c:pt idx="12">
                  <c:v>8.8351802169999996</c:v>
                </c:pt>
                <c:pt idx="13">
                  <c:v>1.611402338</c:v>
                </c:pt>
                <c:pt idx="14">
                  <c:v>1.0384631950000001</c:v>
                </c:pt>
                <c:pt idx="15">
                  <c:v>6.3156820160000002</c:v>
                </c:pt>
                <c:pt idx="16">
                  <c:v>4.4021628499999998</c:v>
                </c:pt>
                <c:pt idx="17">
                  <c:v>4.8951824469999998</c:v>
                </c:pt>
                <c:pt idx="18">
                  <c:v>2.6383948689999999</c:v>
                </c:pt>
                <c:pt idx="19">
                  <c:v>2.904351480278947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Sheet1!$D$93:$D$112</c:f>
              <c:numCache>
                <c:formatCode>General</c:formatCode>
                <c:ptCount val="20"/>
                <c:pt idx="0">
                  <c:v>1.009907106</c:v>
                </c:pt>
                <c:pt idx="1">
                  <c:v>1.2198628499999999</c:v>
                </c:pt>
                <c:pt idx="2">
                  <c:v>0.87136393020000003</c:v>
                </c:pt>
                <c:pt idx="3">
                  <c:v>1.077382214</c:v>
                </c:pt>
                <c:pt idx="4">
                  <c:v>1.0763503169999999</c:v>
                </c:pt>
                <c:pt idx="5">
                  <c:v>1.057902326</c:v>
                </c:pt>
                <c:pt idx="6">
                  <c:v>1.0281334660000001</c:v>
                </c:pt>
                <c:pt idx="7">
                  <c:v>0.84825402940000005</c:v>
                </c:pt>
                <c:pt idx="8">
                  <c:v>1.086844294</c:v>
                </c:pt>
                <c:pt idx="9">
                  <c:v>0.49188210500000001</c:v>
                </c:pt>
                <c:pt idx="10">
                  <c:v>1.0843238070000001</c:v>
                </c:pt>
                <c:pt idx="11">
                  <c:v>1.065692885</c:v>
                </c:pt>
                <c:pt idx="12">
                  <c:v>1.2703837630000001</c:v>
                </c:pt>
                <c:pt idx="13">
                  <c:v>1.763593709</c:v>
                </c:pt>
                <c:pt idx="14">
                  <c:v>1.0114973949999999</c:v>
                </c:pt>
                <c:pt idx="15">
                  <c:v>1.339226759</c:v>
                </c:pt>
                <c:pt idx="16">
                  <c:v>1.292239186</c:v>
                </c:pt>
                <c:pt idx="17">
                  <c:v>1.5066181729999999</c:v>
                </c:pt>
                <c:pt idx="18">
                  <c:v>1.1303262650000001</c:v>
                </c:pt>
                <c:pt idx="19">
                  <c:v>1.1174623462947371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Sheet1!$E$93:$E$112</c:f>
              <c:numCache>
                <c:formatCode>General</c:formatCode>
                <c:ptCount val="20"/>
                <c:pt idx="0">
                  <c:v>1.0125621279999999</c:v>
                </c:pt>
                <c:pt idx="1">
                  <c:v>1.2576716349999999</c:v>
                </c:pt>
                <c:pt idx="2">
                  <c:v>0.85185502769999999</c:v>
                </c:pt>
                <c:pt idx="3">
                  <c:v>1.1217347820000001</c:v>
                </c:pt>
                <c:pt idx="4">
                  <c:v>1.0737736360000001</c:v>
                </c:pt>
                <c:pt idx="5">
                  <c:v>0.99300209939999995</c:v>
                </c:pt>
                <c:pt idx="6">
                  <c:v>1.030064887</c:v>
                </c:pt>
                <c:pt idx="7">
                  <c:v>1.1982748489999999</c:v>
                </c:pt>
                <c:pt idx="8">
                  <c:v>1.0757224030000001</c:v>
                </c:pt>
                <c:pt idx="9">
                  <c:v>0.63613427919999999</c:v>
                </c:pt>
                <c:pt idx="10">
                  <c:v>1.1786057720000001</c:v>
                </c:pt>
                <c:pt idx="11">
                  <c:v>1.07169173</c:v>
                </c:pt>
                <c:pt idx="12">
                  <c:v>1.1454566660000001</c:v>
                </c:pt>
                <c:pt idx="13">
                  <c:v>1.755295313</c:v>
                </c:pt>
                <c:pt idx="14">
                  <c:v>1.0114655669999999</c:v>
                </c:pt>
                <c:pt idx="15">
                  <c:v>1.668831451</c:v>
                </c:pt>
                <c:pt idx="16">
                  <c:v>1.22264631</c:v>
                </c:pt>
                <c:pt idx="17">
                  <c:v>1.4670880040000001</c:v>
                </c:pt>
                <c:pt idx="18">
                  <c:v>1.13598344</c:v>
                </c:pt>
                <c:pt idx="19">
                  <c:v>1.1530452620684211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Sheet1!$F$93:$F$112</c:f>
              <c:numCache>
                <c:formatCode>General</c:formatCode>
                <c:ptCount val="20"/>
                <c:pt idx="0">
                  <c:v>1.0291798329999999</c:v>
                </c:pt>
                <c:pt idx="1">
                  <c:v>15.46241627</c:v>
                </c:pt>
                <c:pt idx="2">
                  <c:v>1.4568585679999999</c:v>
                </c:pt>
                <c:pt idx="3">
                  <c:v>1.5235528309999999</c:v>
                </c:pt>
                <c:pt idx="4">
                  <c:v>2.022276615</c:v>
                </c:pt>
                <c:pt idx="5">
                  <c:v>3.2346788389999999</c:v>
                </c:pt>
                <c:pt idx="6">
                  <c:v>1.0239255039999999</c:v>
                </c:pt>
                <c:pt idx="7">
                  <c:v>0.99992870649999999</c:v>
                </c:pt>
                <c:pt idx="8">
                  <c:v>1.1257189379999999</c:v>
                </c:pt>
                <c:pt idx="9">
                  <c:v>16.404351309999999</c:v>
                </c:pt>
                <c:pt idx="10">
                  <c:v>3.4044380049999998</c:v>
                </c:pt>
                <c:pt idx="11">
                  <c:v>1.300806688</c:v>
                </c:pt>
                <c:pt idx="12">
                  <c:v>11.13367549</c:v>
                </c:pt>
                <c:pt idx="13">
                  <c:v>2.4203431910000002</c:v>
                </c:pt>
                <c:pt idx="14">
                  <c:v>1.025145988</c:v>
                </c:pt>
                <c:pt idx="15">
                  <c:v>3.0816681149999998</c:v>
                </c:pt>
                <c:pt idx="16">
                  <c:v>1.2508905850000001</c:v>
                </c:pt>
                <c:pt idx="17">
                  <c:v>2.4805032200000001</c:v>
                </c:pt>
                <c:pt idx="18">
                  <c:v>1.8034949870000001</c:v>
                </c:pt>
                <c:pt idx="19">
                  <c:v>3.7991501938684205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Sheet1!$G$93:$G$112</c:f>
              <c:numCache>
                <c:formatCode>General</c:formatCode>
                <c:ptCount val="20"/>
                <c:pt idx="0">
                  <c:v>0.99994442240000003</c:v>
                </c:pt>
                <c:pt idx="1">
                  <c:v>1.0101405910000001</c:v>
                </c:pt>
                <c:pt idx="2">
                  <c:v>0.99966250239999999</c:v>
                </c:pt>
                <c:pt idx="3">
                  <c:v>0.999678752</c:v>
                </c:pt>
                <c:pt idx="4">
                  <c:v>0.97575164830000005</c:v>
                </c:pt>
                <c:pt idx="5">
                  <c:v>1.0013942790000001</c:v>
                </c:pt>
                <c:pt idx="6">
                  <c:v>1.0002889850000001</c:v>
                </c:pt>
                <c:pt idx="7">
                  <c:v>1.0001751999999999</c:v>
                </c:pt>
                <c:pt idx="8">
                  <c:v>0.99916845679999999</c:v>
                </c:pt>
                <c:pt idx="9">
                  <c:v>1.118815114</c:v>
                </c:pt>
                <c:pt idx="10">
                  <c:v>0.9930079195</c:v>
                </c:pt>
                <c:pt idx="11">
                  <c:v>0.99977082530000005</c:v>
                </c:pt>
                <c:pt idx="12">
                  <c:v>0.97912049459999995</c:v>
                </c:pt>
                <c:pt idx="13">
                  <c:v>0.98041224289999995</c:v>
                </c:pt>
                <c:pt idx="14">
                  <c:v>1.0005429480000001</c:v>
                </c:pt>
                <c:pt idx="15">
                  <c:v>0.97630321460000002</c:v>
                </c:pt>
                <c:pt idx="16">
                  <c:v>0.4965648855</c:v>
                </c:pt>
                <c:pt idx="17">
                  <c:v>1.094800859</c:v>
                </c:pt>
                <c:pt idx="18">
                  <c:v>0.99599386050000005</c:v>
                </c:pt>
                <c:pt idx="19">
                  <c:v>0.98008090530526326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Sheet1!$H$92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Sheet1!$H$93:$H$112</c:f>
              <c:numCache>
                <c:formatCode>General</c:formatCode>
                <c:ptCount val="20"/>
                <c:pt idx="0">
                  <c:v>1.0250337439999999</c:v>
                </c:pt>
                <c:pt idx="1">
                  <c:v>54.059016649999997</c:v>
                </c:pt>
                <c:pt idx="2">
                  <c:v>40.693676369999999</c:v>
                </c:pt>
                <c:pt idx="3">
                  <c:v>9.3823964669999995</c:v>
                </c:pt>
                <c:pt idx="4">
                  <c:v>5.4564178200000004</c:v>
                </c:pt>
                <c:pt idx="5">
                  <c:v>18.330990100000001</c:v>
                </c:pt>
                <c:pt idx="6">
                  <c:v>7.3160919179999997</c:v>
                </c:pt>
                <c:pt idx="7">
                  <c:v>3.4152998920000002</c:v>
                </c:pt>
                <c:pt idx="8">
                  <c:v>1.707504677</c:v>
                </c:pt>
                <c:pt idx="9">
                  <c:v>55.231931379999999</c:v>
                </c:pt>
                <c:pt idx="10">
                  <c:v>16.109249120000001</c:v>
                </c:pt>
                <c:pt idx="11">
                  <c:v>1.8891532049999999</c:v>
                </c:pt>
                <c:pt idx="12">
                  <c:v>9.5420506239999998</c:v>
                </c:pt>
                <c:pt idx="13">
                  <c:v>10.53512117</c:v>
                </c:pt>
                <c:pt idx="14">
                  <c:v>1.062712382</c:v>
                </c:pt>
                <c:pt idx="15">
                  <c:v>15.156342309999999</c:v>
                </c:pt>
                <c:pt idx="16">
                  <c:v>5.4096692109999998</c:v>
                </c:pt>
                <c:pt idx="17">
                  <c:v>16.034283330000001</c:v>
                </c:pt>
                <c:pt idx="18">
                  <c:v>0</c:v>
                </c:pt>
                <c:pt idx="19">
                  <c:v>15.130941131666667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9.1252352489999993</c:v>
                </c:pt>
                <c:pt idx="1">
                  <c:v>7.4654829600000001</c:v>
                </c:pt>
                <c:pt idx="2">
                  <c:v>1.4387480109999999</c:v>
                </c:pt>
                <c:pt idx="3">
                  <c:v>3.4005329839999998</c:v>
                </c:pt>
                <c:pt idx="4">
                  <c:v>5.3574998009999995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Sheet1!$D$114:$D$118</c:f>
              <c:numCache>
                <c:formatCode>General</c:formatCode>
                <c:ptCount val="5"/>
                <c:pt idx="0">
                  <c:v>0.3724700366</c:v>
                </c:pt>
                <c:pt idx="1">
                  <c:v>0.42990197790000001</c:v>
                </c:pt>
                <c:pt idx="2">
                  <c:v>0.90916680819999995</c:v>
                </c:pt>
                <c:pt idx="3">
                  <c:v>0.60015040220000004</c:v>
                </c:pt>
                <c:pt idx="4">
                  <c:v>0.57792230622499996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Sheet1!$E$114:$E$118</c:f>
              <c:numCache>
                <c:formatCode>General</c:formatCode>
                <c:ptCount val="5"/>
                <c:pt idx="0">
                  <c:v>0.3536500809</c:v>
                </c:pt>
                <c:pt idx="1">
                  <c:v>0.40485575750000002</c:v>
                </c:pt>
                <c:pt idx="2">
                  <c:v>1.178996623</c:v>
                </c:pt>
                <c:pt idx="3">
                  <c:v>0.83717392609999997</c:v>
                </c:pt>
                <c:pt idx="4">
                  <c:v>0.693669096875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Sheet1!$F$113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Sheet1!$F$114:$F$118</c:f>
              <c:numCache>
                <c:formatCode>General</c:formatCode>
                <c:ptCount val="5"/>
                <c:pt idx="0">
                  <c:v>14.81645591</c:v>
                </c:pt>
                <c:pt idx="1">
                  <c:v>19.350368020000001</c:v>
                </c:pt>
                <c:pt idx="2">
                  <c:v>1.2550533639999999</c:v>
                </c:pt>
                <c:pt idx="3">
                  <c:v>2.2387620130000001</c:v>
                </c:pt>
                <c:pt idx="4">
                  <c:v>9.4151598267499992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Sheet1!$G$113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Sheet1!$G$114:$G$118</c:f>
              <c:numCache>
                <c:formatCode>General</c:formatCode>
                <c:ptCount val="5"/>
                <c:pt idx="0">
                  <c:v>1.026314921</c:v>
                </c:pt>
                <c:pt idx="1">
                  <c:v>1.0343600660000001</c:v>
                </c:pt>
                <c:pt idx="2">
                  <c:v>1.001116331</c:v>
                </c:pt>
                <c:pt idx="3">
                  <c:v>0.99581390160000005</c:v>
                </c:pt>
                <c:pt idx="4">
                  <c:v>1.0144013049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Sheet1!$H$113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Sheet1!$H$114:$H$118</c:f>
              <c:numCache>
                <c:formatCode>General</c:formatCode>
                <c:ptCount val="5"/>
                <c:pt idx="0">
                  <c:v>9.3519661900000006</c:v>
                </c:pt>
                <c:pt idx="1">
                  <c:v>9.8291764050000001</c:v>
                </c:pt>
                <c:pt idx="2">
                  <c:v>38.456996089999997</c:v>
                </c:pt>
                <c:pt idx="3">
                  <c:v>45.30117319</c:v>
                </c:pt>
                <c:pt idx="4">
                  <c:v>25.73482796875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866907</xdr:colOff>
      <xdr:row>19</xdr:row>
      <xdr:rowOff>100547</xdr:rowOff>
    </xdr:from>
    <xdr:to>
      <xdr:col>16</xdr:col>
      <xdr:colOff>759896</xdr:colOff>
      <xdr:row>37</xdr:row>
      <xdr:rowOff>168181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8467</xdr:colOff>
      <xdr:row>38</xdr:row>
      <xdr:rowOff>101058</xdr:rowOff>
    </xdr:from>
    <xdr:to>
      <xdr:col>16</xdr:col>
      <xdr:colOff>736600</xdr:colOff>
      <xdr:row>60</xdr:row>
      <xdr:rowOff>11551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75941</xdr:colOff>
      <xdr:row>83</xdr:row>
      <xdr:rowOff>129091</xdr:rowOff>
    </xdr:from>
    <xdr:to>
      <xdr:col>17</xdr:col>
      <xdr:colOff>542609</xdr:colOff>
      <xdr:row>103</xdr:row>
      <xdr:rowOff>113311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555234</xdr:colOff>
      <xdr:row>107</xdr:row>
      <xdr:rowOff>65366</xdr:rowOff>
    </xdr:from>
    <xdr:to>
      <xdr:col>14</xdr:col>
      <xdr:colOff>266653</xdr:colOff>
      <xdr:row>126</xdr:row>
      <xdr:rowOff>39866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0.08543</cdr:x>
      <cdr:y>0.4204</cdr:y>
    </cdr:from>
    <cdr:to>
      <cdr:x>0.99746</cdr:x>
      <cdr:y>0.4204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3ED5EE2-4B4C-E244-9B4B-FA0E66D854B5}"/>
            </a:ext>
          </a:extLst>
        </cdr:cNvPr>
        <cdr:cNvCxnSpPr/>
      </cdr:nvCxnSpPr>
      <cdr:spPr>
        <a:xfrm xmlns:a="http://schemas.openxmlformats.org/drawingml/2006/main">
          <a:off x="627805" y="1558229"/>
          <a:ext cx="670249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0.35699</cdr:x>
      <cdr:y>0.10713</cdr:y>
    </cdr:from>
    <cdr:to>
      <cdr:x>0.41977</cdr:x>
      <cdr:y>0.17006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E1F1FF-FDA8-F34A-810E-48280F90FC7C}"/>
            </a:ext>
          </a:extLst>
        </cdr:cNvPr>
        <cdr:cNvSpPr txBox="1"/>
      </cdr:nvSpPr>
      <cdr:spPr>
        <a:xfrm xmlns:a="http://schemas.openxmlformats.org/drawingml/2006/main">
          <a:off x="2623519" y="397085"/>
          <a:ext cx="461347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/>
            <a:t>2.22</a:t>
          </a:r>
        </a:p>
      </cdr:txBody>
    </cdr:sp>
  </cdr:relSizeAnchor>
  <cdr:relSizeAnchor xmlns:cdr="http://schemas.openxmlformats.org/drawingml/2006/chartDrawing">
    <cdr:from>
      <cdr:x>0.28857</cdr:x>
      <cdr:y>0.10993</cdr:y>
    </cdr:from>
    <cdr:to>
      <cdr:x>0.35135</cdr:x>
      <cdr:y>0.17286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9821D35-3B64-CD4F-84FD-B59F869C1264}"/>
            </a:ext>
          </a:extLst>
        </cdr:cNvPr>
        <cdr:cNvSpPr txBox="1"/>
      </cdr:nvSpPr>
      <cdr:spPr>
        <a:xfrm xmlns:a="http://schemas.openxmlformats.org/drawingml/2006/main">
          <a:off x="2120703" y="407452"/>
          <a:ext cx="461347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0"/>
            <a:t>2.04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</cdr:x>
      <cdr:y>0.39693</cdr:y>
    </cdr:from>
    <cdr:to>
      <cdr:x>0.99944</cdr:x>
      <cdr:y>0.3983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3C97F38-36E2-7941-A0D5-C46FD8FD3A7D}"/>
            </a:ext>
          </a:extLst>
        </cdr:cNvPr>
        <cdr:cNvCxnSpPr/>
      </cdr:nvCxnSpPr>
      <cdr:spPr>
        <a:xfrm xmlns:a="http://schemas.openxmlformats.org/drawingml/2006/main" flipV="1">
          <a:off x="741719" y="1718291"/>
          <a:ext cx="6598093" cy="5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0.08663</cdr:x>
      <cdr:y>0.10097</cdr:y>
    </cdr:from>
    <cdr:to>
      <cdr:x>0.13533</cdr:x>
      <cdr:y>0.15447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D208C1F-CBEF-294B-AFA9-8485B3CF13DC}"/>
            </a:ext>
          </a:extLst>
        </cdr:cNvPr>
        <cdr:cNvSpPr txBox="1"/>
      </cdr:nvSpPr>
      <cdr:spPr>
        <a:xfrm xmlns:a="http://schemas.openxmlformats.org/drawingml/2006/main">
          <a:off x="634710" y="444939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4.2</a:t>
          </a:r>
        </a:p>
      </cdr:txBody>
    </cdr:sp>
  </cdr:relSizeAnchor>
  <cdr:relSizeAnchor xmlns:cdr="http://schemas.openxmlformats.org/drawingml/2006/chartDrawing">
    <cdr:from>
      <cdr:x>0.15625</cdr:x>
      <cdr:y>0.10263</cdr:y>
    </cdr:from>
    <cdr:to>
      <cdr:x>0.21503</cdr:x>
      <cdr:y>0.15613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E86AC51-C1BD-8946-8E31-3116DD36BA57}"/>
            </a:ext>
          </a:extLst>
        </cdr:cNvPr>
        <cdr:cNvSpPr txBox="1"/>
      </cdr:nvSpPr>
      <cdr:spPr>
        <a:xfrm xmlns:a="http://schemas.openxmlformats.org/drawingml/2006/main">
          <a:off x="1144751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43.7</a:t>
          </a:r>
        </a:p>
      </cdr:txBody>
    </cdr:sp>
  </cdr:relSizeAnchor>
  <cdr:relSizeAnchor xmlns:cdr="http://schemas.openxmlformats.org/drawingml/2006/chartDrawing">
    <cdr:from>
      <cdr:x>0.21017</cdr:x>
      <cdr:y>0.10428</cdr:y>
    </cdr:from>
    <cdr:to>
      <cdr:x>0.25887</cdr:x>
      <cdr:y>0.15779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A33CECC-3427-0147-ACA5-5CCFC5639ED3}"/>
            </a:ext>
          </a:extLst>
        </cdr:cNvPr>
        <cdr:cNvSpPr txBox="1"/>
      </cdr:nvSpPr>
      <cdr:spPr>
        <a:xfrm xmlns:a="http://schemas.openxmlformats.org/drawingml/2006/main">
          <a:off x="1539765" y="459535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3.5</a:t>
          </a:r>
        </a:p>
      </cdr:txBody>
    </cdr:sp>
  </cdr:relSizeAnchor>
  <cdr:relSizeAnchor xmlns:cdr="http://schemas.openxmlformats.org/drawingml/2006/chartDrawing">
    <cdr:from>
      <cdr:x>0.24404</cdr:x>
      <cdr:y>0.10263</cdr:y>
    </cdr:from>
    <cdr:to>
      <cdr:x>0.29274</cdr:x>
      <cdr:y>0.15613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6189B430-DE99-5D43-A056-48927A3036C5}"/>
            </a:ext>
          </a:extLst>
        </cdr:cNvPr>
        <cdr:cNvSpPr txBox="1"/>
      </cdr:nvSpPr>
      <cdr:spPr>
        <a:xfrm xmlns:a="http://schemas.openxmlformats.org/drawingml/2006/main">
          <a:off x="1787926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1.8</a:t>
          </a:r>
        </a:p>
      </cdr:txBody>
    </cdr:sp>
  </cdr:relSizeAnchor>
  <cdr:relSizeAnchor xmlns:cdr="http://schemas.openxmlformats.org/drawingml/2006/chartDrawing">
    <cdr:from>
      <cdr:x>0.28887</cdr:x>
      <cdr:y>0.10263</cdr:y>
    </cdr:from>
    <cdr:to>
      <cdr:x>0.33757</cdr:x>
      <cdr:y>0.15613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DE186221-8DDE-0E49-9BC0-813361083F04}"/>
            </a:ext>
          </a:extLst>
        </cdr:cNvPr>
        <cdr:cNvSpPr txBox="1"/>
      </cdr:nvSpPr>
      <cdr:spPr>
        <a:xfrm xmlns:a="http://schemas.openxmlformats.org/drawingml/2006/main">
          <a:off x="2116375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4.1</a:t>
          </a:r>
        </a:p>
      </cdr:txBody>
    </cdr:sp>
  </cdr:relSizeAnchor>
  <cdr:relSizeAnchor xmlns:cdr="http://schemas.openxmlformats.org/drawingml/2006/chartDrawing">
    <cdr:from>
      <cdr:x>0.33271</cdr:x>
      <cdr:y>0.10263</cdr:y>
    </cdr:from>
    <cdr:to>
      <cdr:x>0.38141</cdr:x>
      <cdr:y>0.15613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DE23F5E-9A78-424B-8455-B415C5D56725}"/>
            </a:ext>
          </a:extLst>
        </cdr:cNvPr>
        <cdr:cNvSpPr txBox="1"/>
      </cdr:nvSpPr>
      <cdr:spPr>
        <a:xfrm xmlns:a="http://schemas.openxmlformats.org/drawingml/2006/main">
          <a:off x="2437524" y="452236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2.9</a:t>
          </a:r>
        </a:p>
      </cdr:txBody>
    </cdr:sp>
  </cdr:relSizeAnchor>
  <cdr:relSizeAnchor xmlns:cdr="http://schemas.openxmlformats.org/drawingml/2006/chartDrawing">
    <cdr:from>
      <cdr:x>0.39647</cdr:x>
      <cdr:y>0.10263</cdr:y>
    </cdr:from>
    <cdr:to>
      <cdr:x>0.45525</cdr:x>
      <cdr:y>0.15613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60B6B793-3A89-DB45-B9A1-1915E8EEE810}"/>
            </a:ext>
          </a:extLst>
        </cdr:cNvPr>
        <cdr:cNvSpPr txBox="1"/>
      </cdr:nvSpPr>
      <cdr:spPr>
        <a:xfrm xmlns:a="http://schemas.openxmlformats.org/drawingml/2006/main">
          <a:off x="2904651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12.5</a:t>
          </a:r>
        </a:p>
      </cdr:txBody>
    </cdr:sp>
  </cdr:relSizeAnchor>
  <cdr:relSizeAnchor xmlns:cdr="http://schemas.openxmlformats.org/drawingml/2006/chartDrawing">
    <cdr:from>
      <cdr:x>0.45126</cdr:x>
      <cdr:y>0.10263</cdr:y>
    </cdr:from>
    <cdr:to>
      <cdr:x>0.49996</cdr:x>
      <cdr:y>0.15613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F549A213-4272-9647-AF2A-6CC3D53D94B5}"/>
            </a:ext>
          </a:extLst>
        </cdr:cNvPr>
        <cdr:cNvSpPr txBox="1"/>
      </cdr:nvSpPr>
      <cdr:spPr>
        <a:xfrm xmlns:a="http://schemas.openxmlformats.org/drawingml/2006/main">
          <a:off x="3306087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2.7</a:t>
          </a:r>
        </a:p>
      </cdr:txBody>
    </cdr:sp>
  </cdr:relSizeAnchor>
  <cdr:relSizeAnchor xmlns:cdr="http://schemas.openxmlformats.org/drawingml/2006/chartDrawing">
    <cdr:from>
      <cdr:x>0.56185</cdr:x>
      <cdr:y>0.10097</cdr:y>
    </cdr:from>
    <cdr:to>
      <cdr:x>0.61054</cdr:x>
      <cdr:y>0.15447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F2F8F1D4-76E7-104C-BB02-D94719EFCB22}"/>
            </a:ext>
          </a:extLst>
        </cdr:cNvPr>
        <cdr:cNvSpPr txBox="1"/>
      </cdr:nvSpPr>
      <cdr:spPr>
        <a:xfrm xmlns:a="http://schemas.openxmlformats.org/drawingml/2006/main">
          <a:off x="4116260" y="4449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2.4</a:t>
          </a:r>
        </a:p>
      </cdr:txBody>
    </cdr:sp>
  </cdr:relSizeAnchor>
  <cdr:relSizeAnchor xmlns:cdr="http://schemas.openxmlformats.org/drawingml/2006/chartDrawing">
    <cdr:from>
      <cdr:x>0.61664</cdr:x>
      <cdr:y>0.10263</cdr:y>
    </cdr:from>
    <cdr:to>
      <cdr:x>0.66534</cdr:x>
      <cdr:y>0.15613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C8A15881-8549-144A-BE3E-70CF25969727}"/>
            </a:ext>
          </a:extLst>
        </cdr:cNvPr>
        <cdr:cNvSpPr txBox="1"/>
      </cdr:nvSpPr>
      <cdr:spPr>
        <a:xfrm xmlns:a="http://schemas.openxmlformats.org/drawingml/2006/main">
          <a:off x="4517697" y="452236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2.4</a:t>
          </a:r>
        </a:p>
      </cdr:txBody>
    </cdr:sp>
  </cdr:relSizeAnchor>
  <cdr:relSizeAnchor xmlns:cdr="http://schemas.openxmlformats.org/drawingml/2006/chartDrawing">
    <cdr:from>
      <cdr:x>0.67841</cdr:x>
      <cdr:y>0.10263</cdr:y>
    </cdr:from>
    <cdr:to>
      <cdr:x>0.73719</cdr:x>
      <cdr:y>0.15613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64CD38CA-DFF6-4F42-B5CB-69079EB271F7}"/>
            </a:ext>
          </a:extLst>
        </cdr:cNvPr>
        <cdr:cNvSpPr txBox="1"/>
      </cdr:nvSpPr>
      <cdr:spPr>
        <a:xfrm xmlns:a="http://schemas.openxmlformats.org/drawingml/2006/main">
          <a:off x="4970225" y="452236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60.5</a:t>
          </a:r>
        </a:p>
      </cdr:txBody>
    </cdr:sp>
  </cdr:relSizeAnchor>
  <cdr:relSizeAnchor xmlns:cdr="http://schemas.openxmlformats.org/drawingml/2006/chartDrawing">
    <cdr:from>
      <cdr:x>0.72424</cdr:x>
      <cdr:y>0.10263</cdr:y>
    </cdr:from>
    <cdr:to>
      <cdr:x>0.77293</cdr:x>
      <cdr:y>0.15613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808AD5BA-EAC8-0246-9E42-87EE039110A8}"/>
            </a:ext>
          </a:extLst>
        </cdr:cNvPr>
        <cdr:cNvSpPr txBox="1"/>
      </cdr:nvSpPr>
      <cdr:spPr>
        <a:xfrm xmlns:a="http://schemas.openxmlformats.org/drawingml/2006/main">
          <a:off x="5305973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2.1</a:t>
          </a:r>
        </a:p>
      </cdr:txBody>
    </cdr:sp>
  </cdr:relSizeAnchor>
  <cdr:relSizeAnchor xmlns:cdr="http://schemas.openxmlformats.org/drawingml/2006/chartDrawing">
    <cdr:from>
      <cdr:x>0.77206</cdr:x>
      <cdr:y>0.10263</cdr:y>
    </cdr:from>
    <cdr:to>
      <cdr:x>0.82075</cdr:x>
      <cdr:y>0.15613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9F1EC0B8-041A-FC4C-94A8-FF75C8E3DB74}"/>
            </a:ext>
          </a:extLst>
        </cdr:cNvPr>
        <cdr:cNvSpPr txBox="1"/>
      </cdr:nvSpPr>
      <cdr:spPr>
        <a:xfrm xmlns:a="http://schemas.openxmlformats.org/drawingml/2006/main">
          <a:off x="5656317" y="452236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3.4</a:t>
          </a:r>
        </a:p>
      </cdr:txBody>
    </cdr:sp>
  </cdr:relSizeAnchor>
  <cdr:relSizeAnchor xmlns:cdr="http://schemas.openxmlformats.org/drawingml/2006/chartDrawing">
    <cdr:from>
      <cdr:x>0.84877</cdr:x>
      <cdr:y>0.10263</cdr:y>
    </cdr:from>
    <cdr:to>
      <cdr:x>0.89747</cdr:x>
      <cdr:y>0.15613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86E84DB-E720-3D4C-A85F-C549764D7D9D}"/>
            </a:ext>
          </a:extLst>
        </cdr:cNvPr>
        <cdr:cNvSpPr txBox="1"/>
      </cdr:nvSpPr>
      <cdr:spPr>
        <a:xfrm xmlns:a="http://schemas.openxmlformats.org/drawingml/2006/main">
          <a:off x="6218329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2.4</a:t>
          </a:r>
        </a:p>
      </cdr:txBody>
    </cdr:sp>
  </cdr:relSizeAnchor>
  <cdr:relSizeAnchor xmlns:cdr="http://schemas.openxmlformats.org/drawingml/2006/chartDrawing">
    <cdr:from>
      <cdr:x>0.80792</cdr:x>
      <cdr:y>0.10263</cdr:y>
    </cdr:from>
    <cdr:to>
      <cdr:x>0.8667</cdr:x>
      <cdr:y>0.15613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69F7D5CD-B34D-134A-8166-0EEC97EDA352}"/>
            </a:ext>
          </a:extLst>
        </cdr:cNvPr>
        <cdr:cNvSpPr txBox="1"/>
      </cdr:nvSpPr>
      <cdr:spPr>
        <a:xfrm xmlns:a="http://schemas.openxmlformats.org/drawingml/2006/main">
          <a:off x="5919076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88.3</a:t>
          </a:r>
        </a:p>
      </cdr:txBody>
    </cdr:sp>
  </cdr:relSizeAnchor>
  <cdr:relSizeAnchor xmlns:cdr="http://schemas.openxmlformats.org/drawingml/2006/chartDrawing">
    <cdr:from>
      <cdr:x>0.87866</cdr:x>
      <cdr:y>0.10263</cdr:y>
    </cdr:from>
    <cdr:to>
      <cdr:x>0.93744</cdr:x>
      <cdr:y>0.15613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88065297-75AB-8645-99E4-3851ABA5406E}"/>
            </a:ext>
          </a:extLst>
        </cdr:cNvPr>
        <cdr:cNvSpPr txBox="1"/>
      </cdr:nvSpPr>
      <cdr:spPr>
        <a:xfrm xmlns:a="http://schemas.openxmlformats.org/drawingml/2006/main">
          <a:off x="6437295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16.4</a:t>
          </a:r>
        </a:p>
      </cdr:txBody>
    </cdr:sp>
  </cdr:relSizeAnchor>
  <cdr:relSizeAnchor xmlns:cdr="http://schemas.openxmlformats.org/drawingml/2006/chartDrawing">
    <cdr:from>
      <cdr:x>0.93146</cdr:x>
      <cdr:y>0.10097</cdr:y>
    </cdr:from>
    <cdr:to>
      <cdr:x>0.99024</cdr:x>
      <cdr:y>0.15447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88065297-75AB-8645-99E4-3851ABA5406E}"/>
            </a:ext>
          </a:extLst>
        </cdr:cNvPr>
        <cdr:cNvSpPr txBox="1"/>
      </cdr:nvSpPr>
      <cdr:spPr>
        <a:xfrm xmlns:a="http://schemas.openxmlformats.org/drawingml/2006/main">
          <a:off x="6824133" y="444938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="0"/>
            <a:t>23.3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0.12981</cdr:x>
      <cdr:y>0.13129</cdr:y>
    </cdr:from>
    <cdr:to>
      <cdr:x>0.16648</cdr:x>
      <cdr:y>0.15732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023724" y="524477"/>
          <a:ext cx="289164" cy="103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15.46</a:t>
          </a:r>
        </a:p>
      </cdr:txBody>
    </cdr:sp>
  </cdr:relSizeAnchor>
  <cdr:relSizeAnchor xmlns:cdr="http://schemas.openxmlformats.org/drawingml/2006/chartDrawing">
    <cdr:from>
      <cdr:x>0.16937</cdr:x>
      <cdr:y>0.10382</cdr:y>
    </cdr:from>
    <cdr:to>
      <cdr:x>0.21545</cdr:x>
      <cdr:y>0.15174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335653" y="414720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54.06</a:t>
          </a:r>
        </a:p>
      </cdr:txBody>
    </cdr:sp>
  </cdr:relSizeAnchor>
  <cdr:relSizeAnchor xmlns:cdr="http://schemas.openxmlformats.org/drawingml/2006/chartDrawing">
    <cdr:from>
      <cdr:x>0.21363</cdr:x>
      <cdr:y>0.10568</cdr:y>
    </cdr:from>
    <cdr:to>
      <cdr:x>0.25972</cdr:x>
      <cdr:y>0.1536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1684718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40.69</a:t>
          </a:r>
        </a:p>
      </cdr:txBody>
    </cdr:sp>
  </cdr:relSizeAnchor>
  <cdr:relSizeAnchor xmlns:cdr="http://schemas.openxmlformats.org/drawingml/2006/chartDrawing">
    <cdr:from>
      <cdr:x>0.30875</cdr:x>
      <cdr:y>0.10568</cdr:y>
    </cdr:from>
    <cdr:to>
      <cdr:x>0.35483</cdr:x>
      <cdr:y>0.1536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2434836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18.33</a:t>
          </a:r>
        </a:p>
      </cdr:txBody>
    </cdr:sp>
  </cdr:relSizeAnchor>
  <cdr:relSizeAnchor xmlns:cdr="http://schemas.openxmlformats.org/drawingml/2006/chartDrawing">
    <cdr:from>
      <cdr:x>0.47732</cdr:x>
      <cdr:y>0.10196</cdr:y>
    </cdr:from>
    <cdr:to>
      <cdr:x>0.52341</cdr:x>
      <cdr:y>0.14988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376425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16.40</a:t>
          </a:r>
        </a:p>
      </cdr:txBody>
    </cdr:sp>
  </cdr:relSizeAnchor>
  <cdr:relSizeAnchor xmlns:cdr="http://schemas.openxmlformats.org/drawingml/2006/chartDrawing">
    <cdr:from>
      <cdr:x>0.52347</cdr:x>
      <cdr:y>0.10196</cdr:y>
    </cdr:from>
    <cdr:to>
      <cdr:x>0.56956</cdr:x>
      <cdr:y>0.14988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128168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55.23</a:t>
          </a:r>
        </a:p>
      </cdr:txBody>
    </cdr:sp>
  </cdr:relSizeAnchor>
  <cdr:relSizeAnchor xmlns:cdr="http://schemas.openxmlformats.org/drawingml/2006/chartDrawing">
    <cdr:from>
      <cdr:x>0.5715</cdr:x>
      <cdr:y>0.10382</cdr:y>
    </cdr:from>
    <cdr:to>
      <cdr:x>0.61759</cdr:x>
      <cdr:y>0.15174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50694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16.10</a:t>
          </a:r>
        </a:p>
      </cdr:txBody>
    </cdr:sp>
  </cdr:relSizeAnchor>
  <cdr:relSizeAnchor xmlns:cdr="http://schemas.openxmlformats.org/drawingml/2006/chartDrawing">
    <cdr:from>
      <cdr:x>0.61106</cdr:x>
      <cdr:y>0.10382</cdr:y>
    </cdr:from>
    <cdr:to>
      <cdr:x>0.65714</cdr:x>
      <cdr:y>0.15174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81887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11.13</a:t>
          </a:r>
        </a:p>
      </cdr:txBody>
    </cdr:sp>
  </cdr:relSizeAnchor>
  <cdr:relSizeAnchor xmlns:cdr="http://schemas.openxmlformats.org/drawingml/2006/chartDrawing">
    <cdr:from>
      <cdr:x>0.66568</cdr:x>
      <cdr:y>0.10196</cdr:y>
    </cdr:from>
    <cdr:to>
      <cdr:x>0.71176</cdr:x>
      <cdr:y>0.14988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24963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10.53</a:t>
          </a:r>
        </a:p>
      </cdr:txBody>
    </cdr:sp>
  </cdr:relSizeAnchor>
  <cdr:relSizeAnchor xmlns:cdr="http://schemas.openxmlformats.org/drawingml/2006/chartDrawing">
    <cdr:from>
      <cdr:x>0.75326</cdr:x>
      <cdr:y>0.10196</cdr:y>
    </cdr:from>
    <cdr:to>
      <cdr:x>0.79935</cdr:x>
      <cdr:y>0.14988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940332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15.15</a:t>
          </a:r>
        </a:p>
      </cdr:txBody>
    </cdr:sp>
  </cdr:relSizeAnchor>
  <cdr:relSizeAnchor xmlns:cdr="http://schemas.openxmlformats.org/drawingml/2006/chartDrawing">
    <cdr:from>
      <cdr:x>0.8399</cdr:x>
      <cdr:y>0.10382</cdr:y>
    </cdr:from>
    <cdr:to>
      <cdr:x>0.88599</cdr:x>
      <cdr:y>0.15174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6623607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16.03</a:t>
          </a:r>
        </a:p>
      </cdr:txBody>
    </cdr:sp>
  </cdr:relSizeAnchor>
  <cdr:relSizeAnchor xmlns:cdr="http://schemas.openxmlformats.org/drawingml/2006/chartDrawing">
    <cdr:from>
      <cdr:x>0.93031</cdr:x>
      <cdr:y>0.10382</cdr:y>
    </cdr:from>
    <cdr:to>
      <cdr:x>0.9764</cdr:x>
      <cdr:y>0.15174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7336589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0.32726</cdr:x>
      <cdr:y>0.10047</cdr:y>
    </cdr:from>
    <cdr:to>
      <cdr:x>0.41974</cdr:x>
      <cdr:y>0.16524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AA43EB-4EBB-494C-A2D3-D11169BF2D35}"/>
            </a:ext>
          </a:extLst>
        </cdr:cNvPr>
        <cdr:cNvSpPr txBox="1"/>
      </cdr:nvSpPr>
      <cdr:spPr>
        <a:xfrm xmlns:a="http://schemas.openxmlformats.org/drawingml/2006/main">
          <a:off x="1524298" y="380247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19.35</a:t>
          </a:r>
        </a:p>
      </cdr:txBody>
    </cdr:sp>
  </cdr:relSizeAnchor>
  <cdr:relSizeAnchor xmlns:cdr="http://schemas.openxmlformats.org/drawingml/2006/chartDrawing">
    <cdr:from>
      <cdr:x>0.16877</cdr:x>
      <cdr:y>0.09585</cdr:y>
    </cdr:from>
    <cdr:to>
      <cdr:x>0.26125</cdr:x>
      <cdr:y>0.16061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7C0DE4-F1B5-A844-82B4-F4C21A4F2681}"/>
            </a:ext>
          </a:extLst>
        </cdr:cNvPr>
        <cdr:cNvSpPr txBox="1"/>
      </cdr:nvSpPr>
      <cdr:spPr>
        <a:xfrm xmlns:a="http://schemas.openxmlformats.org/drawingml/2006/main">
          <a:off x="786064" y="362729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14.81</a:t>
          </a:r>
        </a:p>
      </cdr:txBody>
    </cdr:sp>
  </cdr:relSizeAnchor>
  <cdr:relSizeAnchor xmlns:cdr="http://schemas.openxmlformats.org/drawingml/2006/chartDrawing">
    <cdr:from>
      <cdr:x>0.52275</cdr:x>
      <cdr:y>0.10173</cdr:y>
    </cdr:from>
    <cdr:to>
      <cdr:x>0.61523</cdr:x>
      <cdr:y>0.16649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903DE4D-85A4-624D-A46D-56C46396AD8A}"/>
            </a:ext>
          </a:extLst>
        </cdr:cNvPr>
        <cdr:cNvSpPr txBox="1"/>
      </cdr:nvSpPr>
      <cdr:spPr>
        <a:xfrm xmlns:a="http://schemas.openxmlformats.org/drawingml/2006/main">
          <a:off x="2434834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38.45</a:t>
          </a:r>
        </a:p>
      </cdr:txBody>
    </cdr:sp>
  </cdr:relSizeAnchor>
  <cdr:relSizeAnchor xmlns:cdr="http://schemas.openxmlformats.org/drawingml/2006/chartDrawing">
    <cdr:from>
      <cdr:x>0.69655</cdr:x>
      <cdr:y>0.09977</cdr:y>
    </cdr:from>
    <cdr:to>
      <cdr:x>0.78904</cdr:x>
      <cdr:y>0.16453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8AA2C0-7320-EE47-8E4A-2ACDACD6ADA9}"/>
            </a:ext>
          </a:extLst>
        </cdr:cNvPr>
        <cdr:cNvSpPr txBox="1"/>
      </cdr:nvSpPr>
      <cdr:spPr>
        <a:xfrm xmlns:a="http://schemas.openxmlformats.org/drawingml/2006/main">
          <a:off x="3244368" y="377583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45.3</a:t>
          </a:r>
        </a:p>
      </cdr:txBody>
    </cdr:sp>
  </cdr:relSizeAnchor>
  <cdr:relSizeAnchor xmlns:cdr="http://schemas.openxmlformats.org/drawingml/2006/chartDrawing">
    <cdr:from>
      <cdr:x>0.84485</cdr:x>
      <cdr:y>0.10173</cdr:y>
    </cdr:from>
    <cdr:to>
      <cdr:x>0.93733</cdr:x>
      <cdr:y>0.16649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1F6F44-BA06-B046-BC0C-9992DB44E388}"/>
            </a:ext>
          </a:extLst>
        </cdr:cNvPr>
        <cdr:cNvSpPr txBox="1"/>
      </cdr:nvSpPr>
      <cdr:spPr>
        <a:xfrm xmlns:a="http://schemas.openxmlformats.org/drawingml/2006/main">
          <a:off x="3935068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25.73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A39" zoomScale="174" workbookViewId="0">
      <selection activeCell="B58" sqref="B58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14.3537</v>
      </c>
      <c r="C3" s="4">
        <v>13.102499999999999</v>
      </c>
      <c r="D3" s="4">
        <v>13.645</v>
      </c>
      <c r="E3" s="4">
        <v>15.8825</v>
      </c>
      <c r="F3" s="4">
        <v>13.73</v>
      </c>
      <c r="G3" s="4">
        <v>14.45</v>
      </c>
      <c r="H3" s="4">
        <v>14.907</v>
      </c>
    </row>
    <row r="4" spans="1:8">
      <c r="A4" s="3" t="s">
        <v>9</v>
      </c>
      <c r="B4" s="4">
        <v>38.825000000000003</v>
      </c>
      <c r="C4" s="4">
        <v>29.127499999899999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56.984999999899998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1.3062499999999999</v>
      </c>
      <c r="C14" s="4">
        <v>1.3725000009999999</v>
      </c>
      <c r="D14" s="4">
        <v>1.5887500000000001</v>
      </c>
      <c r="E14" s="4">
        <v>1.7549999999999999</v>
      </c>
      <c r="F14" s="4">
        <v>1.4275</v>
      </c>
      <c r="G14" s="4">
        <v>1.91</v>
      </c>
      <c r="H14" s="4">
        <v>2.06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8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8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8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8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24" t="s">
        <v>45</v>
      </c>
    </row>
    <row r="21" spans="1:8">
      <c r="A21" s="4" t="s">
        <v>26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8">
      <c r="A22" s="4" t="s">
        <v>27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8">
      <c r="A23" s="4" t="s">
        <v>28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8">
      <c r="A24" s="4" t="s">
        <v>29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1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0.99633643718516263</v>
      </c>
      <c r="D30" s="4">
        <f>D2/B2</f>
        <v>1.0023914923930188</v>
      </c>
      <c r="E30" s="4">
        <f>E2/B2</f>
        <v>0.99272375718719785</v>
      </c>
      <c r="F30" s="4">
        <f>F2/B2</f>
        <v>0.99562407774894413</v>
      </c>
      <c r="G30" s="4">
        <f>G2/B2</f>
        <v>0.9948099526789802</v>
      </c>
      <c r="H30" s="4">
        <f>H2/B2</f>
        <v>0.99185874930036133</v>
      </c>
    </row>
    <row r="31" spans="1:8">
      <c r="A31" s="5" t="s">
        <v>8</v>
      </c>
      <c r="B31" s="1">
        <f t="shared" ref="B31:B41" si="0">B3/B3</f>
        <v>1</v>
      </c>
      <c r="C31" s="4">
        <f t="shared" ref="C31:C41" si="1">C3/B3</f>
        <v>0.91283083804175924</v>
      </c>
      <c r="D31" s="4">
        <f t="shared" ref="D31:D41" si="2">D3/B3</f>
        <v>0.95062597100399193</v>
      </c>
      <c r="E31" s="4">
        <f t="shared" ref="E31:E41" si="3">E3/B3</f>
        <v>1.1065091230832469</v>
      </c>
      <c r="F31" s="4">
        <f t="shared" ref="F31:F41" si="4">F3/B3</f>
        <v>0.95654778907180726</v>
      </c>
      <c r="G31" s="4">
        <f t="shared" ref="G31:G41" si="5">G3/B3</f>
        <v>1.0067090715285953</v>
      </c>
      <c r="H31" s="4">
        <f t="shared" ref="H31:H41" si="6">H3/B3</f>
        <v>1.0385475521990846</v>
      </c>
    </row>
    <row r="32" spans="1:8">
      <c r="A32" s="3" t="s">
        <v>9</v>
      </c>
      <c r="B32" s="1">
        <f t="shared" si="0"/>
        <v>1</v>
      </c>
      <c r="C32" s="4">
        <f t="shared" si="1"/>
        <v>0.75022537024855107</v>
      </c>
      <c r="D32" s="4">
        <f t="shared" si="2"/>
        <v>0.86767546683837726</v>
      </c>
      <c r="E32" s="4">
        <f t="shared" si="3"/>
        <v>0.86567933032839661</v>
      </c>
      <c r="F32" s="4">
        <f t="shared" si="4"/>
        <v>0.75959433354797168</v>
      </c>
      <c r="G32" s="4">
        <f t="shared" si="5"/>
        <v>0.99423696072118473</v>
      </c>
      <c r="H32" s="4">
        <f t="shared" si="6"/>
        <v>1.1565679330328396</v>
      </c>
    </row>
    <row r="33" spans="1:8">
      <c r="A33" s="5" t="s">
        <v>10</v>
      </c>
      <c r="B33" s="1">
        <f t="shared" si="0"/>
        <v>1</v>
      </c>
      <c r="C33" s="4">
        <f t="shared" si="1"/>
        <v>0.75308642001151072</v>
      </c>
      <c r="D33" s="4">
        <f t="shared" si="2"/>
        <v>0.94748479837073663</v>
      </c>
      <c r="E33" s="4">
        <f t="shared" si="3"/>
        <v>1.2421227199177627</v>
      </c>
      <c r="F33" s="4">
        <f t="shared" si="4"/>
        <v>0.85590565687944065</v>
      </c>
      <c r="G33" s="4">
        <f t="shared" si="5"/>
        <v>1.0368527733240247</v>
      </c>
      <c r="H33" s="4">
        <f t="shared" si="6"/>
        <v>0.99871015308622957</v>
      </c>
    </row>
    <row r="34" spans="1:8">
      <c r="A34" s="5" t="s">
        <v>11</v>
      </c>
      <c r="B34" s="1">
        <f t="shared" si="0"/>
        <v>1</v>
      </c>
      <c r="C34" s="4">
        <f t="shared" si="1"/>
        <v>0.98587553849097187</v>
      </c>
      <c r="D34" s="4">
        <f t="shared" si="2"/>
        <v>1.0409484038236982</v>
      </c>
      <c r="E34" s="4">
        <f t="shared" si="3"/>
        <v>0.9907574168266472</v>
      </c>
      <c r="F34" s="4">
        <f t="shared" si="4"/>
        <v>1.0010423469959957</v>
      </c>
      <c r="G34" s="4">
        <f t="shared" si="5"/>
        <v>1.0003166623785302</v>
      </c>
      <c r="H34" s="4">
        <f t="shared" si="6"/>
        <v>1.0097505624055785</v>
      </c>
    </row>
    <row r="35" spans="1:8">
      <c r="A35" s="5" t="s">
        <v>12</v>
      </c>
      <c r="B35" s="1">
        <f t="shared" si="0"/>
        <v>1</v>
      </c>
      <c r="C35" s="4">
        <f t="shared" si="1"/>
        <v>0.99112244897959179</v>
      </c>
      <c r="D35" s="4">
        <f t="shared" si="2"/>
        <v>0.99755102040816335</v>
      </c>
      <c r="E35" s="4">
        <f t="shared" si="3"/>
        <v>0.99132653061224496</v>
      </c>
      <c r="F35" s="4">
        <f t="shared" si="4"/>
        <v>1.0114285714285716</v>
      </c>
      <c r="G35" s="4">
        <f t="shared" si="5"/>
        <v>1.0037755102040817</v>
      </c>
      <c r="H35" s="4">
        <f t="shared" si="6"/>
        <v>1.0153061224489797</v>
      </c>
    </row>
    <row r="36" spans="1:8">
      <c r="A36" s="3" t="s">
        <v>13</v>
      </c>
      <c r="B36" s="1">
        <f t="shared" si="0"/>
        <v>1</v>
      </c>
      <c r="C36" s="4">
        <f t="shared" si="1"/>
        <v>0.1721445104156184</v>
      </c>
      <c r="D36" s="4">
        <f t="shared" si="2"/>
        <v>0.80901680587702518</v>
      </c>
      <c r="E36" s="4">
        <f t="shared" si="3"/>
        <v>2.0431116030995269</v>
      </c>
      <c r="F36" s="4">
        <f t="shared" si="4"/>
        <v>1.3796920599778604</v>
      </c>
      <c r="G36" s="4">
        <f t="shared" si="5"/>
        <v>0.87781020428700807</v>
      </c>
      <c r="H36" s="4">
        <f t="shared" si="6"/>
        <v>2.2203481936198046</v>
      </c>
    </row>
    <row r="37" spans="1:8">
      <c r="A37" s="5" t="s">
        <v>14</v>
      </c>
      <c r="B37" s="1">
        <f t="shared" si="0"/>
        <v>1</v>
      </c>
      <c r="C37" s="4">
        <f t="shared" si="1"/>
        <v>0.87548010446919644</v>
      </c>
      <c r="D37" s="4">
        <f t="shared" si="2"/>
        <v>0.78539330158242437</v>
      </c>
      <c r="E37" s="4">
        <f t="shared" si="3"/>
        <v>0.79745352588723306</v>
      </c>
      <c r="F37" s="4">
        <f t="shared" si="4"/>
        <v>0.91210247349823315</v>
      </c>
      <c r="G37" s="4">
        <f t="shared" si="5"/>
        <v>1.0005761253648793</v>
      </c>
      <c r="H37" s="4">
        <f t="shared" si="6"/>
        <v>0.90828084191119984</v>
      </c>
    </row>
    <row r="38" spans="1:8">
      <c r="A38" s="3" t="s">
        <v>15</v>
      </c>
      <c r="B38" s="1">
        <f t="shared" si="0"/>
        <v>1</v>
      </c>
      <c r="C38" s="4">
        <f t="shared" si="1"/>
        <v>0.6608883614478257</v>
      </c>
      <c r="D38" s="4">
        <f t="shared" si="2"/>
        <v>1.0281003644994491</v>
      </c>
      <c r="E38" s="4">
        <f t="shared" si="3"/>
        <v>1.0696363482241249</v>
      </c>
      <c r="F38" s="4">
        <f t="shared" si="4"/>
        <v>1.0461558023226245</v>
      </c>
      <c r="G38" s="4">
        <f t="shared" si="5"/>
        <v>1.0123336441468169</v>
      </c>
      <c r="H38" s="4">
        <f t="shared" si="6"/>
        <v>0.89743155039416811</v>
      </c>
    </row>
    <row r="39" spans="1:8">
      <c r="A39" s="3" t="s">
        <v>16</v>
      </c>
      <c r="B39" s="1">
        <f t="shared" si="0"/>
        <v>1</v>
      </c>
      <c r="C39" s="4">
        <f t="shared" si="1"/>
        <v>0.86177644670658682</v>
      </c>
      <c r="D39" s="4">
        <f t="shared" si="2"/>
        <v>1.2759481037924152</v>
      </c>
      <c r="E39" s="4">
        <f t="shared" si="3"/>
        <v>1.0518962075848304</v>
      </c>
      <c r="F39" s="4">
        <f t="shared" si="4"/>
        <v>0.99750499001996007</v>
      </c>
      <c r="G39" s="4">
        <f t="shared" si="5"/>
        <v>1</v>
      </c>
      <c r="H39" s="4">
        <f t="shared" si="6"/>
        <v>0.98453093812375259</v>
      </c>
    </row>
    <row r="40" spans="1:8">
      <c r="A40" s="5" t="s">
        <v>17</v>
      </c>
      <c r="B40" s="1">
        <f t="shared" si="0"/>
        <v>1</v>
      </c>
      <c r="C40" s="4">
        <f t="shared" si="1"/>
        <v>0.96641007697690706</v>
      </c>
      <c r="D40" s="4">
        <f t="shared" si="2"/>
        <v>1.0313156053184045</v>
      </c>
      <c r="E40" s="4">
        <f t="shared" si="3"/>
        <v>1.1460811756473059</v>
      </c>
      <c r="F40" s="4">
        <f t="shared" si="4"/>
        <v>1.0041987403778867</v>
      </c>
      <c r="G40" s="4">
        <f t="shared" si="5"/>
        <v>1.0209937018894333</v>
      </c>
      <c r="H40" s="4">
        <f t="shared" si="6"/>
        <v>1.1009447165850246</v>
      </c>
    </row>
    <row r="41" spans="1:8" s="19" customFormat="1">
      <c r="A41" s="18" t="s">
        <v>18</v>
      </c>
      <c r="B41" s="1">
        <f t="shared" si="0"/>
        <v>1</v>
      </c>
      <c r="C41" s="4">
        <f t="shared" si="1"/>
        <v>0.892534963976509</v>
      </c>
      <c r="D41" s="4">
        <f t="shared" si="2"/>
        <v>0.95731670400193747</v>
      </c>
      <c r="E41" s="4">
        <f t="shared" si="3"/>
        <v>0.89737845855784959</v>
      </c>
      <c r="F41" s="4">
        <f t="shared" si="4"/>
        <v>0.90530968093479458</v>
      </c>
      <c r="G41" s="4">
        <f t="shared" si="5"/>
        <v>0.98952594296785135</v>
      </c>
      <c r="H41" s="4">
        <f t="shared" si="6"/>
        <v>0.95017254949446028</v>
      </c>
    </row>
    <row r="42" spans="1:8" s="19" customFormat="1">
      <c r="A42" s="18"/>
      <c r="B42" s="1"/>
      <c r="C42" s="4"/>
      <c r="D42" s="4"/>
      <c r="E42" s="4"/>
      <c r="F42" s="4"/>
      <c r="G42" s="4"/>
      <c r="H42" s="4"/>
    </row>
    <row r="43" spans="1:8">
      <c r="A43" s="6" t="s">
        <v>32</v>
      </c>
      <c r="B43" s="1">
        <f t="shared" ref="B43:B49" si="7">B14/B14</f>
        <v>1</v>
      </c>
      <c r="C43" s="4">
        <f t="shared" ref="C43:C49" si="8">C14/B14</f>
        <v>1.0507177041148326</v>
      </c>
      <c r="D43" s="4">
        <f t="shared" ref="D43:D49" si="9">D14/B14</f>
        <v>1.2162679425837322</v>
      </c>
      <c r="E43" s="4">
        <f t="shared" ref="E43:E49" si="10">E14/B14</f>
        <v>1.3435406698564594</v>
      </c>
      <c r="F43" s="4">
        <f t="shared" ref="F43:F49" si="11">F14/B14</f>
        <v>1.0928229665071771</v>
      </c>
      <c r="G43" s="4">
        <f t="shared" ref="G43:G49" si="12">G14/B14</f>
        <v>1.4622009569377992</v>
      </c>
      <c r="H43" s="4">
        <f t="shared" ref="H43:H49" si="13">H14/B14</f>
        <v>1.5770334928229666</v>
      </c>
    </row>
    <row r="44" spans="1:8">
      <c r="A44" s="7" t="s">
        <v>33</v>
      </c>
      <c r="B44" s="1">
        <f t="shared" si="7"/>
        <v>1</v>
      </c>
      <c r="C44" s="4">
        <f t="shared" si="8"/>
        <v>0.70641389075741823</v>
      </c>
      <c r="D44" s="4">
        <f t="shared" si="9"/>
        <v>0.90042523034721123</v>
      </c>
      <c r="E44" s="4">
        <f t="shared" si="10"/>
        <v>0.90343727839781196</v>
      </c>
      <c r="F44" s="4">
        <f t="shared" si="11"/>
        <v>0.92824238115829316</v>
      </c>
      <c r="G44" s="4">
        <f t="shared" si="12"/>
        <v>1.0060240961012015</v>
      </c>
      <c r="H44" s="4">
        <f t="shared" si="13"/>
        <v>1.1844436568129775</v>
      </c>
    </row>
    <row r="45" spans="1:8">
      <c r="A45" s="7" t="s">
        <v>34</v>
      </c>
      <c r="B45" s="1">
        <f t="shared" si="7"/>
        <v>1</v>
      </c>
      <c r="C45" s="4">
        <f t="shared" si="8"/>
        <v>0.9888646142756361</v>
      </c>
      <c r="D45" s="4">
        <f t="shared" si="9"/>
        <v>1.0015988220644276</v>
      </c>
      <c r="E45" s="4">
        <f t="shared" si="10"/>
        <v>1.0002903843493085</v>
      </c>
      <c r="F45" s="4">
        <f t="shared" si="11"/>
        <v>1.0019339597663941</v>
      </c>
      <c r="G45" s="4">
        <f t="shared" si="12"/>
        <v>1.0002186423335968</v>
      </c>
      <c r="H45" s="4">
        <f t="shared" si="13"/>
        <v>0.99992996612751961</v>
      </c>
    </row>
    <row r="46" spans="1:8">
      <c r="A46" s="7" t="s">
        <v>35</v>
      </c>
      <c r="B46" s="1">
        <f t="shared" si="7"/>
        <v>1</v>
      </c>
      <c r="C46" s="4">
        <f t="shared" si="8"/>
        <v>0.9821656261902002</v>
      </c>
      <c r="D46" s="4">
        <f t="shared" si="9"/>
        <v>0.97416748083260196</v>
      </c>
      <c r="E46" s="4">
        <f t="shared" si="10"/>
        <v>0.98402026859196212</v>
      </c>
      <c r="F46" s="4">
        <f t="shared" si="11"/>
        <v>0.98269552401927518</v>
      </c>
      <c r="G46" s="4">
        <f t="shared" si="12"/>
        <v>1.005431452748017</v>
      </c>
      <c r="H46" s="4">
        <f t="shared" si="13"/>
        <v>1.0720826640613357</v>
      </c>
    </row>
    <row r="47" spans="1:8">
      <c r="A47" s="1" t="s">
        <v>36</v>
      </c>
      <c r="B47" s="1">
        <f t="shared" si="7"/>
        <v>1</v>
      </c>
      <c r="C47" s="4">
        <f t="shared" si="8"/>
        <v>1.025497512437811</v>
      </c>
      <c r="D47" s="4">
        <f t="shared" si="9"/>
        <v>1.0890796019900497</v>
      </c>
      <c r="E47" s="4">
        <f t="shared" si="10"/>
        <v>0.9552238805970148</v>
      </c>
      <c r="F47" s="4">
        <f t="shared" si="11"/>
        <v>0.97701492537313439</v>
      </c>
      <c r="G47" s="4">
        <f t="shared" si="12"/>
        <v>0.97815920398009948</v>
      </c>
      <c r="H47" s="4">
        <f t="shared" si="13"/>
        <v>0.98880597014925364</v>
      </c>
    </row>
    <row r="48" spans="1:8">
      <c r="A48" s="1" t="s">
        <v>37</v>
      </c>
      <c r="B48" s="1">
        <f t="shared" si="7"/>
        <v>1</v>
      </c>
      <c r="C48" s="4">
        <f t="shared" si="8"/>
        <v>1.0046522781774578</v>
      </c>
      <c r="D48" s="4">
        <f t="shared" si="9"/>
        <v>1.004556354916067</v>
      </c>
      <c r="E48" s="4">
        <f t="shared" si="10"/>
        <v>1.0038369304556354</v>
      </c>
      <c r="F48" s="4">
        <f t="shared" si="11"/>
        <v>1.0050359712230215</v>
      </c>
      <c r="G48" s="4">
        <f t="shared" si="12"/>
        <v>1.0011990407673861</v>
      </c>
      <c r="H48" s="4">
        <f t="shared" si="13"/>
        <v>1.000959232613909</v>
      </c>
    </row>
    <row r="49" spans="1:16" s="19" customFormat="1">
      <c r="A49" s="20" t="s">
        <v>38</v>
      </c>
      <c r="B49" s="1">
        <f t="shared" si="7"/>
        <v>1</v>
      </c>
      <c r="C49" s="4">
        <f t="shared" si="8"/>
        <v>1.0280018468725387</v>
      </c>
      <c r="D49" s="4">
        <f t="shared" si="9"/>
        <v>0.99934816263342297</v>
      </c>
      <c r="E49" s="4">
        <f t="shared" si="10"/>
        <v>0.98631141530188204</v>
      </c>
      <c r="F49" s="4">
        <f t="shared" si="11"/>
        <v>0.98997800048887807</v>
      </c>
      <c r="G49" s="4">
        <f t="shared" si="12"/>
        <v>0.99350878622450356</v>
      </c>
      <c r="H49" s="4" t="e">
        <f t="shared" si="13"/>
        <v>#VALUE!</v>
      </c>
    </row>
    <row r="50" spans="1:16" s="19" customFormat="1">
      <c r="A50" s="20"/>
      <c r="B50" s="1"/>
      <c r="C50" s="4"/>
      <c r="D50" s="4"/>
      <c r="E50" s="4"/>
      <c r="F50" s="4"/>
      <c r="G50" s="4"/>
      <c r="H50" s="4"/>
    </row>
    <row r="51" spans="1:16" s="19" customFormat="1">
      <c r="A51" s="21" t="s">
        <v>39</v>
      </c>
      <c r="B51" s="21">
        <f>(SUM(B30:B41)+SUM(B43:B49))/19</f>
        <v>1</v>
      </c>
      <c r="C51" s="21">
        <f>SUM(C30:C49)/19</f>
        <v>0.8739486836724254</v>
      </c>
      <c r="D51" s="21">
        <f>SUM(D30:D49)/19</f>
        <v>0.99364271754090305</v>
      </c>
      <c r="E51" s="21">
        <f>SUM(E30:E49)/19</f>
        <v>1.0721756328687597</v>
      </c>
      <c r="F51" s="21">
        <f>SUM(F30:F49)/19</f>
        <v>0.98962264480738238</v>
      </c>
      <c r="G51" s="21">
        <f>SUM(G30:G49)/19</f>
        <v>1.0202464593991571</v>
      </c>
      <c r="H51" s="21">
        <f>SUM(H30:H48)/18</f>
        <v>1.1164280469549694</v>
      </c>
    </row>
    <row r="52" spans="1:16" s="19" customFormat="1">
      <c r="A52" s="22" t="s">
        <v>46</v>
      </c>
      <c r="B52" s="20" t="s">
        <v>40</v>
      </c>
      <c r="C52" s="20" t="s">
        <v>1</v>
      </c>
      <c r="D52" s="20" t="s">
        <v>41</v>
      </c>
      <c r="E52" s="18" t="s">
        <v>42</v>
      </c>
      <c r="F52" s="23" t="s">
        <v>4</v>
      </c>
      <c r="G52" s="20" t="s">
        <v>44</v>
      </c>
      <c r="H52" s="20" t="s">
        <v>43</v>
      </c>
    </row>
    <row r="53" spans="1:16">
      <c r="A53" s="4" t="s">
        <v>26</v>
      </c>
      <c r="B53" s="1">
        <v>1</v>
      </c>
      <c r="C53" s="4">
        <v>0.15258982730751283</v>
      </c>
      <c r="D53" s="4">
        <v>4.23331777881475</v>
      </c>
      <c r="E53" s="4">
        <v>0.39897340177321516</v>
      </c>
      <c r="F53" s="4">
        <v>0.13392440507699488</v>
      </c>
      <c r="G53" s="4">
        <v>1.0844610359309379</v>
      </c>
      <c r="H53" s="4">
        <v>0.13532431182454505</v>
      </c>
    </row>
    <row r="54" spans="1:16">
      <c r="A54" s="4" t="s">
        <v>27</v>
      </c>
      <c r="B54" s="1">
        <v>1</v>
      </c>
      <c r="C54" s="4">
        <v>0.99069083782459577</v>
      </c>
      <c r="D54" s="4">
        <v>43.761391474767265</v>
      </c>
      <c r="E54" s="4">
        <v>3.5061244487996079</v>
      </c>
      <c r="F54" s="4">
        <v>1.2155805973542382</v>
      </c>
      <c r="G54" s="4">
        <v>0.94757471827535522</v>
      </c>
      <c r="H54" s="4">
        <v>1.0073493385595296</v>
      </c>
    </row>
    <row r="55" spans="1:16">
      <c r="A55" s="4" t="s">
        <v>28</v>
      </c>
      <c r="B55" s="1">
        <v>1</v>
      </c>
      <c r="C55" s="4">
        <v>0.19744027303754266</v>
      </c>
      <c r="D55" s="4">
        <v>1.8575085324232081</v>
      </c>
      <c r="E55" s="4">
        <v>4.0843003412969283</v>
      </c>
      <c r="F55" s="4">
        <v>0.75836177474402722</v>
      </c>
      <c r="G55" s="4">
        <v>1.1467576791808873</v>
      </c>
      <c r="H55" s="4">
        <v>0.77832764505119456</v>
      </c>
    </row>
    <row r="56" spans="1:16">
      <c r="A56" s="4" t="s">
        <v>29</v>
      </c>
      <c r="B56" s="1">
        <v>1</v>
      </c>
      <c r="C56" s="4">
        <v>0.57483319121704868</v>
      </c>
      <c r="D56" s="4">
        <v>0.50585890369381215</v>
      </c>
      <c r="E56" s="4">
        <v>2.996431201217133</v>
      </c>
      <c r="F56" s="4">
        <v>0.74153286948900154</v>
      </c>
      <c r="G56" s="4">
        <v>0.98495993453181174</v>
      </c>
      <c r="H56" s="4">
        <v>1.6888449591454335</v>
      </c>
    </row>
    <row r="57" spans="1:16">
      <c r="A57" s="11" t="s">
        <v>39</v>
      </c>
      <c r="B57" s="1">
        <f>SUM(B53:B56)/4</f>
        <v>1</v>
      </c>
      <c r="C57" s="1">
        <f>SUM(C53:C56)/4</f>
        <v>0.47888853234667494</v>
      </c>
      <c r="D57" s="1">
        <f>SUM(D53:D56)/4</f>
        <v>12.58951917242476</v>
      </c>
      <c r="E57" s="1">
        <f t="shared" ref="E57:H57" si="14">SUM(E53:E56)/4</f>
        <v>2.7464573482717212</v>
      </c>
      <c r="F57" s="1">
        <f t="shared" si="14"/>
        <v>0.71234991166606554</v>
      </c>
      <c r="G57" s="1">
        <f t="shared" si="14"/>
        <v>1.040938341979748</v>
      </c>
      <c r="H57" s="1">
        <f t="shared" si="14"/>
        <v>0.9024615636451756</v>
      </c>
    </row>
    <row r="58" spans="1:16">
      <c r="A58" s="11" t="s">
        <v>47</v>
      </c>
      <c r="B58" s="1"/>
      <c r="C58" s="1"/>
      <c r="D58" s="1"/>
      <c r="E58" s="1"/>
      <c r="F58" s="1"/>
      <c r="G58" s="1"/>
      <c r="H58" s="1"/>
    </row>
    <row r="59" spans="1:16">
      <c r="A59" s="4" t="s">
        <v>26</v>
      </c>
      <c r="B59">
        <v>1</v>
      </c>
      <c r="C59">
        <v>7.7464788709424817E-2</v>
      </c>
      <c r="D59">
        <v>2.4306893988344878</v>
      </c>
      <c r="E59">
        <v>0.4255003705187545</v>
      </c>
      <c r="F59">
        <v>2.4818383980780312</v>
      </c>
      <c r="G59">
        <v>1.0363232020648412</v>
      </c>
      <c r="H59">
        <v>6.5604151055417587E-2</v>
      </c>
    </row>
    <row r="60" spans="1:16">
      <c r="A60" s="4" t="s">
        <v>27</v>
      </c>
      <c r="B60">
        <v>1</v>
      </c>
      <c r="C60">
        <v>0.77746478873239433</v>
      </c>
      <c r="D60">
        <v>60.553051643192482</v>
      </c>
      <c r="E60">
        <v>1.0356807511737087</v>
      </c>
      <c r="F60">
        <v>1.056338028169014</v>
      </c>
      <c r="G60">
        <v>1.015962441314554</v>
      </c>
      <c r="H60">
        <v>1.0338028169014084</v>
      </c>
    </row>
    <row r="61" spans="1:16">
      <c r="A61" s="4" t="s">
        <v>28</v>
      </c>
      <c r="B61">
        <v>1</v>
      </c>
      <c r="C61">
        <v>4.7430324735361802E-2</v>
      </c>
      <c r="D61">
        <v>2.1782152902071079</v>
      </c>
      <c r="E61">
        <v>3.4378675530554847</v>
      </c>
      <c r="F61">
        <v>0.1038097673229353</v>
      </c>
      <c r="G61">
        <v>1.0154691894656098</v>
      </c>
      <c r="H61">
        <v>1.0329838915878291</v>
      </c>
    </row>
    <row r="62" spans="1:16">
      <c r="A62" s="4" t="s">
        <v>29</v>
      </c>
      <c r="B62">
        <v>1</v>
      </c>
      <c r="C62">
        <v>0.44395875172476118</v>
      </c>
      <c r="D62">
        <v>0.64030734177545867</v>
      </c>
      <c r="E62">
        <v>88.324689207944814</v>
      </c>
      <c r="F62">
        <v>0.97112732025328752</v>
      </c>
      <c r="G62">
        <v>0.90816614196353451</v>
      </c>
      <c r="H62">
        <v>2.4302373229862808</v>
      </c>
    </row>
    <row r="63" spans="1:16">
      <c r="A63" s="11" t="s">
        <v>39</v>
      </c>
      <c r="B63">
        <v>1</v>
      </c>
      <c r="C63">
        <v>0.33657966347548551</v>
      </c>
      <c r="D63">
        <v>16.450565918502384</v>
      </c>
      <c r="E63">
        <v>23.30593447067319</v>
      </c>
      <c r="F63">
        <v>1.1532783784558172</v>
      </c>
      <c r="G63">
        <v>0.993980243702135</v>
      </c>
      <c r="H63">
        <v>1.1406570456327341</v>
      </c>
    </row>
    <row r="64" spans="1:16">
      <c r="A64" s="4"/>
      <c r="B64" s="1"/>
      <c r="C64" s="4"/>
      <c r="D64" s="4"/>
      <c r="E64" s="4"/>
      <c r="F64" s="4"/>
      <c r="G64" s="4"/>
      <c r="H64" s="4"/>
      <c r="J64">
        <v>1</v>
      </c>
      <c r="K64">
        <v>7.7464788709424817E-2</v>
      </c>
      <c r="L64">
        <v>2.4306893988344878</v>
      </c>
      <c r="M64">
        <v>0.4255003705187545</v>
      </c>
      <c r="N64">
        <v>2.4818383980780312</v>
      </c>
      <c r="O64">
        <v>1.0363232020648412</v>
      </c>
      <c r="P64">
        <v>6.5604151055417587E-2</v>
      </c>
    </row>
    <row r="65" spans="1:16">
      <c r="A65" s="4"/>
      <c r="B65" s="1"/>
      <c r="C65" s="4"/>
      <c r="D65" s="4"/>
      <c r="E65" s="4"/>
      <c r="F65" s="4"/>
      <c r="G65" s="4"/>
      <c r="H65" s="4"/>
      <c r="J65">
        <v>1</v>
      </c>
      <c r="K65">
        <v>0.77746478873239433</v>
      </c>
      <c r="L65">
        <v>60.553051643192482</v>
      </c>
      <c r="M65">
        <v>1.0356807511737087</v>
      </c>
      <c r="N65">
        <v>1.056338028169014</v>
      </c>
      <c r="O65">
        <v>1.015962441314554</v>
      </c>
      <c r="P65">
        <v>1.0338028169014084</v>
      </c>
    </row>
    <row r="66" spans="1:16">
      <c r="A66" s="11" t="s">
        <v>30</v>
      </c>
      <c r="B66" s="1" t="s">
        <v>0</v>
      </c>
      <c r="C66" s="1" t="s">
        <v>1</v>
      </c>
      <c r="D66" s="1" t="s">
        <v>2</v>
      </c>
      <c r="E66" s="1" t="s">
        <v>3</v>
      </c>
      <c r="F66" s="2" t="s">
        <v>4</v>
      </c>
      <c r="G66" s="1" t="s">
        <v>5</v>
      </c>
      <c r="H66" s="1" t="s">
        <v>6</v>
      </c>
      <c r="J66">
        <v>1</v>
      </c>
      <c r="K66">
        <v>4.7430324735361802E-2</v>
      </c>
      <c r="L66">
        <v>2.1782152902071079</v>
      </c>
      <c r="M66">
        <v>3.4378675530554847</v>
      </c>
      <c r="N66">
        <v>0.1038097673229353</v>
      </c>
      <c r="O66">
        <v>1.0154691894656098</v>
      </c>
      <c r="P66">
        <v>1.0329838915878291</v>
      </c>
    </row>
    <row r="67" spans="1:16">
      <c r="A67" s="3" t="s">
        <v>7</v>
      </c>
      <c r="B67" s="4">
        <v>627614</v>
      </c>
      <c r="C67" s="4">
        <v>322154</v>
      </c>
      <c r="D67" s="4">
        <v>635480</v>
      </c>
      <c r="E67" s="4">
        <v>636022</v>
      </c>
      <c r="F67" s="4">
        <v>629050</v>
      </c>
      <c r="G67" s="4">
        <v>627690</v>
      </c>
      <c r="H67" s="4">
        <v>629142</v>
      </c>
      <c r="J67">
        <v>1</v>
      </c>
      <c r="K67">
        <v>0.44395875172476118</v>
      </c>
      <c r="L67">
        <v>0.64030734177545867</v>
      </c>
      <c r="M67">
        <v>88.324689207944814</v>
      </c>
      <c r="N67">
        <v>0.97112732025328752</v>
      </c>
      <c r="O67">
        <v>0.90816614196353451</v>
      </c>
      <c r="P67">
        <v>2.4302373229862808</v>
      </c>
    </row>
    <row r="68" spans="1:16">
      <c r="A68" s="5" t="s">
        <v>8</v>
      </c>
      <c r="B68" s="4">
        <v>34717</v>
      </c>
      <c r="C68" s="4">
        <v>38563</v>
      </c>
      <c r="D68" s="4">
        <v>43037</v>
      </c>
      <c r="E68" s="4">
        <v>42699</v>
      </c>
      <c r="F68" s="4">
        <v>40369</v>
      </c>
      <c r="G68" s="4">
        <v>34684</v>
      </c>
      <c r="H68" s="4">
        <v>57795</v>
      </c>
      <c r="J68">
        <v>1</v>
      </c>
      <c r="K68">
        <v>0.33657966347548551</v>
      </c>
      <c r="L68">
        <v>16.450565918502384</v>
      </c>
      <c r="M68">
        <v>23.30593447067319</v>
      </c>
      <c r="N68">
        <v>1.1532783784558172</v>
      </c>
      <c r="O68">
        <v>0.993980243702135</v>
      </c>
      <c r="P68">
        <v>1.1406570456327341</v>
      </c>
    </row>
    <row r="69" spans="1:16">
      <c r="A69" s="3" t="s">
        <v>9</v>
      </c>
      <c r="B69" s="4">
        <v>872164</v>
      </c>
      <c r="C69" s="4">
        <v>695923</v>
      </c>
      <c r="D69" s="4">
        <v>790292</v>
      </c>
      <c r="E69" s="4">
        <v>773019</v>
      </c>
      <c r="F69" s="4">
        <v>792529</v>
      </c>
      <c r="G69" s="4">
        <v>872154</v>
      </c>
      <c r="H69" s="4">
        <v>847554</v>
      </c>
    </row>
    <row r="70" spans="1:16">
      <c r="A70" s="5" t="s">
        <v>10</v>
      </c>
      <c r="B70" s="4">
        <v>1188308</v>
      </c>
      <c r="C70" s="4">
        <v>952192</v>
      </c>
      <c r="D70" s="4">
        <v>911122</v>
      </c>
      <c r="E70" s="4">
        <v>910382</v>
      </c>
      <c r="F70" s="4">
        <v>972769</v>
      </c>
      <c r="G70" s="4">
        <v>1207530</v>
      </c>
      <c r="H70" s="4">
        <v>1043832</v>
      </c>
    </row>
    <row r="71" spans="1:16">
      <c r="A71" s="5" t="s">
        <v>11</v>
      </c>
      <c r="B71" s="4">
        <v>323314</v>
      </c>
      <c r="C71" s="4">
        <v>206368</v>
      </c>
      <c r="D71" s="4">
        <v>343481</v>
      </c>
      <c r="E71" s="4">
        <v>341623</v>
      </c>
      <c r="F71" s="4">
        <v>335734</v>
      </c>
      <c r="G71" s="4">
        <v>323803</v>
      </c>
      <c r="H71" s="4">
        <v>326769</v>
      </c>
    </row>
    <row r="72" spans="1:16">
      <c r="A72" s="5" t="s">
        <v>12</v>
      </c>
      <c r="B72" s="4">
        <v>124458</v>
      </c>
      <c r="C72" s="4">
        <v>125441</v>
      </c>
      <c r="D72" s="4">
        <v>137005</v>
      </c>
      <c r="E72" s="4">
        <v>136861</v>
      </c>
      <c r="F72" s="4">
        <v>149224</v>
      </c>
      <c r="G72" s="4">
        <v>124693</v>
      </c>
      <c r="H72" s="4">
        <v>142384</v>
      </c>
    </row>
    <row r="73" spans="1:16">
      <c r="A73" s="3" t="s">
        <v>13</v>
      </c>
      <c r="B73" s="4">
        <v>231910</v>
      </c>
      <c r="C73" s="4">
        <v>298090</v>
      </c>
      <c r="D73" s="4">
        <v>241251</v>
      </c>
      <c r="E73" s="4">
        <v>240260</v>
      </c>
      <c r="F73" s="4">
        <v>231723</v>
      </c>
      <c r="G73" s="4">
        <v>231921</v>
      </c>
      <c r="H73" s="4">
        <v>260275</v>
      </c>
    </row>
    <row r="74" spans="1:16">
      <c r="A74" s="5" t="s">
        <v>14</v>
      </c>
      <c r="B74" s="4">
        <v>1317407</v>
      </c>
      <c r="C74" s="4">
        <v>1394064</v>
      </c>
      <c r="D74" s="4">
        <v>1113605</v>
      </c>
      <c r="E74" s="4">
        <v>1588089</v>
      </c>
      <c r="F74" s="4">
        <v>1460750</v>
      </c>
      <c r="G74" s="4">
        <v>1317562</v>
      </c>
      <c r="H74" s="4">
        <v>1341998</v>
      </c>
    </row>
    <row r="75" spans="1:16">
      <c r="A75" s="3" t="s">
        <v>15</v>
      </c>
      <c r="B75" s="4">
        <v>112135</v>
      </c>
      <c r="C75" s="4">
        <v>65823</v>
      </c>
      <c r="D75" s="4">
        <v>119022</v>
      </c>
      <c r="E75" s="4">
        <v>119211</v>
      </c>
      <c r="F75" s="4">
        <v>113008</v>
      </c>
      <c r="G75" s="4">
        <v>112153</v>
      </c>
      <c r="H75" s="4">
        <v>116058</v>
      </c>
    </row>
    <row r="76" spans="1:16">
      <c r="A76" s="3" t="s">
        <v>16</v>
      </c>
      <c r="B76" s="4">
        <v>7606</v>
      </c>
      <c r="C76" s="4">
        <v>12231</v>
      </c>
      <c r="D76" s="4">
        <v>14525</v>
      </c>
      <c r="E76" s="4">
        <v>15759</v>
      </c>
      <c r="F76" s="4">
        <v>11687</v>
      </c>
      <c r="G76" s="4">
        <v>7729</v>
      </c>
      <c r="H76" s="4">
        <v>9542</v>
      </c>
    </row>
    <row r="77" spans="1:16">
      <c r="A77" s="5" t="s">
        <v>17</v>
      </c>
      <c r="B77" s="4">
        <v>94220</v>
      </c>
      <c r="C77" s="4">
        <v>115635</v>
      </c>
      <c r="D77" s="4">
        <v>109141</v>
      </c>
      <c r="E77" s="4">
        <v>109825</v>
      </c>
      <c r="F77" s="4">
        <v>115390</v>
      </c>
      <c r="G77" s="4">
        <v>94032</v>
      </c>
      <c r="H77" s="4">
        <v>112590</v>
      </c>
    </row>
    <row r="78" spans="1:16">
      <c r="A78" s="3" t="s">
        <v>18</v>
      </c>
      <c r="B78" s="4">
        <v>1025854</v>
      </c>
      <c r="C78" s="4">
        <v>746251</v>
      </c>
      <c r="D78" s="4">
        <v>1034568</v>
      </c>
      <c r="E78" s="4">
        <v>1035239</v>
      </c>
      <c r="F78" s="4">
        <v>1032899</v>
      </c>
      <c r="G78" s="4">
        <v>1025875</v>
      </c>
      <c r="H78" s="4">
        <v>1031720</v>
      </c>
    </row>
    <row r="79" spans="1:16">
      <c r="A79" s="6" t="s">
        <v>19</v>
      </c>
      <c r="B79" s="4">
        <v>2755</v>
      </c>
      <c r="C79" s="4">
        <v>6885</v>
      </c>
      <c r="D79" s="4">
        <v>10424</v>
      </c>
      <c r="E79" s="4">
        <v>9935</v>
      </c>
      <c r="F79" s="4">
        <v>5057</v>
      </c>
      <c r="G79" s="4">
        <v>2751</v>
      </c>
      <c r="H79" s="4">
        <v>4452</v>
      </c>
    </row>
    <row r="80" spans="1:16">
      <c r="A80" s="7" t="s">
        <v>20</v>
      </c>
      <c r="B80" s="4">
        <v>208853</v>
      </c>
      <c r="C80" s="4">
        <v>19703</v>
      </c>
      <c r="D80" s="4">
        <v>242549</v>
      </c>
      <c r="E80" s="4">
        <v>240812</v>
      </c>
      <c r="F80" s="4">
        <v>220588</v>
      </c>
      <c r="G80" s="4">
        <v>208912</v>
      </c>
      <c r="H80" s="4">
        <v>306512</v>
      </c>
    </row>
    <row r="81" spans="1:8">
      <c r="A81" s="7" t="s">
        <v>21</v>
      </c>
      <c r="B81" s="4">
        <v>532164</v>
      </c>
      <c r="C81" s="4">
        <v>536625</v>
      </c>
      <c r="D81" s="4">
        <v>539905</v>
      </c>
      <c r="E81" s="4">
        <v>539614</v>
      </c>
      <c r="F81" s="4">
        <v>533968</v>
      </c>
      <c r="G81" s="4">
        <v>532150</v>
      </c>
      <c r="H81" s="4">
        <v>531991</v>
      </c>
    </row>
    <row r="82" spans="1:8">
      <c r="A82" s="7" t="s">
        <v>22</v>
      </c>
      <c r="B82" s="4">
        <v>40464</v>
      </c>
      <c r="C82" s="4">
        <v>54948</v>
      </c>
      <c r="D82" s="4">
        <v>59870</v>
      </c>
      <c r="E82" s="4">
        <v>52058</v>
      </c>
      <c r="F82" s="4">
        <v>76757</v>
      </c>
      <c r="G82" s="4">
        <v>40375</v>
      </c>
      <c r="H82" s="4">
        <v>46453</v>
      </c>
    </row>
    <row r="83" spans="1:8">
      <c r="A83" s="1" t="s">
        <v>23</v>
      </c>
      <c r="B83" s="8">
        <v>3835</v>
      </c>
      <c r="C83" s="9">
        <v>6798</v>
      </c>
      <c r="D83" s="17">
        <v>8335</v>
      </c>
      <c r="E83" s="17">
        <v>9984</v>
      </c>
      <c r="F83" s="17">
        <v>4602</v>
      </c>
      <c r="G83" s="17">
        <v>4132</v>
      </c>
      <c r="H83" s="17">
        <v>4488</v>
      </c>
    </row>
    <row r="84" spans="1:8">
      <c r="A84" s="1" t="s">
        <v>24</v>
      </c>
      <c r="B84" s="9">
        <v>16832</v>
      </c>
      <c r="C84" s="9">
        <v>22767</v>
      </c>
      <c r="D84" s="17">
        <v>23332</v>
      </c>
      <c r="E84" s="17">
        <v>24686</v>
      </c>
      <c r="F84" s="17">
        <v>19113</v>
      </c>
      <c r="G84" s="17">
        <v>18400</v>
      </c>
      <c r="H84" s="17">
        <v>19304</v>
      </c>
    </row>
    <row r="85" spans="1:8">
      <c r="A85" s="1" t="s">
        <v>25</v>
      </c>
      <c r="B85" s="9">
        <v>238337</v>
      </c>
      <c r="C85" s="9">
        <v>331199</v>
      </c>
      <c r="D85" s="9">
        <v>281816</v>
      </c>
      <c r="E85" s="9">
        <v>289192</v>
      </c>
      <c r="F85" s="10">
        <v>254026</v>
      </c>
      <c r="G85" s="9">
        <v>238518</v>
      </c>
      <c r="H85" s="9">
        <v>327482</v>
      </c>
    </row>
    <row r="86" spans="1:8">
      <c r="A86" s="4" t="s">
        <v>26</v>
      </c>
      <c r="B86" s="4">
        <v>3415</v>
      </c>
      <c r="C86" s="4">
        <v>6707</v>
      </c>
      <c r="D86" s="4">
        <v>9855</v>
      </c>
      <c r="E86" s="4">
        <v>9512</v>
      </c>
      <c r="F86" s="4">
        <v>5231</v>
      </c>
      <c r="G86" s="4">
        <v>3404</v>
      </c>
      <c r="H86" s="4">
        <v>3918</v>
      </c>
    </row>
    <row r="87" spans="1:8">
      <c r="A87" s="4" t="s">
        <v>27</v>
      </c>
      <c r="B87" s="4">
        <v>3937</v>
      </c>
      <c r="C87" s="4">
        <v>7060</v>
      </c>
      <c r="D87" s="4">
        <v>10275</v>
      </c>
      <c r="E87" s="4">
        <v>9940</v>
      </c>
      <c r="F87" s="4">
        <v>5793</v>
      </c>
      <c r="G87" s="4">
        <v>3950</v>
      </c>
      <c r="H87" s="4">
        <v>4424</v>
      </c>
    </row>
    <row r="88" spans="1:8">
      <c r="A88" s="4" t="s">
        <v>28</v>
      </c>
      <c r="B88" s="4">
        <v>532747</v>
      </c>
      <c r="C88" s="4">
        <v>855914</v>
      </c>
      <c r="D88" s="4">
        <v>538519</v>
      </c>
      <c r="E88" s="4">
        <v>736201</v>
      </c>
      <c r="F88" s="4">
        <v>682655</v>
      </c>
      <c r="G88" s="4">
        <v>527693</v>
      </c>
      <c r="H88" s="4">
        <v>519459</v>
      </c>
    </row>
    <row r="89" spans="1:8">
      <c r="A89" s="4" t="s">
        <v>29</v>
      </c>
      <c r="B89" s="4">
        <v>101648</v>
      </c>
      <c r="C89" s="4">
        <v>407099</v>
      </c>
      <c r="D89" s="4">
        <v>90341</v>
      </c>
      <c r="E89" s="4">
        <v>109353</v>
      </c>
      <c r="F89" s="4">
        <v>121205</v>
      </c>
      <c r="G89" s="4">
        <v>101451</v>
      </c>
      <c r="H89" s="4">
        <v>214316</v>
      </c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2" t="s">
        <v>31</v>
      </c>
      <c r="B92" s="1" t="s">
        <v>40</v>
      </c>
      <c r="C92" s="1" t="s">
        <v>1</v>
      </c>
      <c r="D92" s="1" t="s">
        <v>41</v>
      </c>
      <c r="E92" s="3" t="s">
        <v>42</v>
      </c>
      <c r="F92" s="2" t="s">
        <v>4</v>
      </c>
      <c r="G92" s="1" t="s">
        <v>44</v>
      </c>
      <c r="H92" s="1" t="s">
        <v>43</v>
      </c>
    </row>
    <row r="93" spans="1:8">
      <c r="A93" s="3" t="s">
        <v>7</v>
      </c>
      <c r="B93" s="4">
        <v>1</v>
      </c>
      <c r="C93" s="4">
        <v>0.82820325530000005</v>
      </c>
      <c r="D93" s="4">
        <v>1.009907106</v>
      </c>
      <c r="E93" s="4">
        <v>1.0125621279999999</v>
      </c>
      <c r="F93" s="4">
        <v>1.0291798329999999</v>
      </c>
      <c r="G93" s="4">
        <v>0.99994442240000003</v>
      </c>
      <c r="H93" s="4">
        <v>1.0250337439999999</v>
      </c>
    </row>
    <row r="94" spans="1:8">
      <c r="A94" s="5" t="s">
        <v>8</v>
      </c>
      <c r="B94" s="4">
        <v>1</v>
      </c>
      <c r="C94" s="4">
        <v>4.3632873520000004</v>
      </c>
      <c r="D94" s="4">
        <v>1.2198628499999999</v>
      </c>
      <c r="E94" s="4">
        <v>1.2576716349999999</v>
      </c>
      <c r="F94" s="4">
        <v>15.46241627</v>
      </c>
      <c r="G94" s="4">
        <v>1.0101405910000001</v>
      </c>
      <c r="H94" s="4">
        <v>54.059016649999997</v>
      </c>
    </row>
    <row r="95" spans="1:8">
      <c r="A95" s="3" t="s">
        <v>9</v>
      </c>
      <c r="B95" s="4">
        <v>1</v>
      </c>
      <c r="C95" s="4">
        <v>0.98950459300000004</v>
      </c>
      <c r="D95" s="4">
        <v>0.87136393020000003</v>
      </c>
      <c r="E95" s="4">
        <v>0.85185502769999999</v>
      </c>
      <c r="F95" s="4">
        <v>1.4568585679999999</v>
      </c>
      <c r="G95" s="4">
        <v>0.99966250239999999</v>
      </c>
      <c r="H95" s="4">
        <v>40.693676369999999</v>
      </c>
    </row>
    <row r="96" spans="1:8">
      <c r="A96" s="5" t="s">
        <v>10</v>
      </c>
      <c r="B96" s="4">
        <v>1</v>
      </c>
      <c r="C96" s="4">
        <v>1.355316333</v>
      </c>
      <c r="D96" s="4">
        <v>1.077382214</v>
      </c>
      <c r="E96" s="4">
        <v>1.1217347820000001</v>
      </c>
      <c r="F96" s="4">
        <v>1.5235528309999999</v>
      </c>
      <c r="G96" s="4">
        <v>0.999678752</v>
      </c>
      <c r="H96" s="4">
        <v>9.3823964669999995</v>
      </c>
    </row>
    <row r="97" spans="1:8">
      <c r="A97" s="5" t="s">
        <v>11</v>
      </c>
      <c r="B97" s="4">
        <v>1</v>
      </c>
      <c r="C97" s="4">
        <v>0.89267720350000002</v>
      </c>
      <c r="D97" s="4">
        <v>1.0763503169999999</v>
      </c>
      <c r="E97" s="4">
        <v>1.0737736360000001</v>
      </c>
      <c r="F97" s="4">
        <v>2.022276615</v>
      </c>
      <c r="G97" s="4">
        <v>0.97575164830000005</v>
      </c>
      <c r="H97" s="4">
        <v>5.4564178200000004</v>
      </c>
    </row>
    <row r="98" spans="1:8">
      <c r="A98" s="5" t="s">
        <v>12</v>
      </c>
      <c r="B98" s="4">
        <v>1</v>
      </c>
      <c r="C98" s="4">
        <v>2.67363806</v>
      </c>
      <c r="D98" s="4">
        <v>1.057902326</v>
      </c>
      <c r="E98" s="4">
        <v>0.99300209939999995</v>
      </c>
      <c r="F98" s="4">
        <v>3.2346788389999999</v>
      </c>
      <c r="G98" s="4">
        <v>1.0013942790000001</v>
      </c>
      <c r="H98" s="4">
        <v>18.330990100000001</v>
      </c>
    </row>
    <row r="99" spans="1:8">
      <c r="A99" s="3" t="s">
        <v>13</v>
      </c>
      <c r="B99" s="4">
        <v>1</v>
      </c>
      <c r="C99" s="4">
        <v>0.83424498899999999</v>
      </c>
      <c r="D99" s="4">
        <v>1.0281334660000001</v>
      </c>
      <c r="E99" s="4">
        <v>1.030064887</v>
      </c>
      <c r="F99" s="4">
        <v>1.0239255039999999</v>
      </c>
      <c r="G99" s="4">
        <v>1.0002889850000001</v>
      </c>
      <c r="H99" s="4">
        <v>7.3160919179999997</v>
      </c>
    </row>
    <row r="100" spans="1:8">
      <c r="A100" s="5" t="s">
        <v>14</v>
      </c>
      <c r="B100" s="4">
        <v>1</v>
      </c>
      <c r="C100" s="4">
        <v>1.1430261669999999</v>
      </c>
      <c r="D100" s="4">
        <v>0.84825402940000005</v>
      </c>
      <c r="E100" s="4">
        <v>1.1982748489999999</v>
      </c>
      <c r="F100" s="4">
        <v>0.99992870649999999</v>
      </c>
      <c r="G100" s="4">
        <v>1.0001751999999999</v>
      </c>
      <c r="H100" s="4">
        <v>3.4152998920000002</v>
      </c>
    </row>
    <row r="101" spans="1:8">
      <c r="A101" s="3" t="s">
        <v>15</v>
      </c>
      <c r="B101" s="4">
        <v>1</v>
      </c>
      <c r="C101" s="4">
        <v>0.92695412649999998</v>
      </c>
      <c r="D101" s="4">
        <v>1.086844294</v>
      </c>
      <c r="E101" s="4">
        <v>1.0757224030000001</v>
      </c>
      <c r="F101" s="4">
        <v>1.1257189379999999</v>
      </c>
      <c r="G101" s="4">
        <v>0.99916845679999999</v>
      </c>
      <c r="H101" s="4">
        <v>1.707504677</v>
      </c>
    </row>
    <row r="102" spans="1:8">
      <c r="A102" s="3" t="s">
        <v>16</v>
      </c>
      <c r="B102" s="4">
        <v>1</v>
      </c>
      <c r="C102" s="4">
        <v>8.1418776529999999</v>
      </c>
      <c r="D102" s="4">
        <v>0.49188210500000001</v>
      </c>
      <c r="E102" s="4">
        <v>0.63613427919999999</v>
      </c>
      <c r="F102" s="4">
        <v>16.404351309999999</v>
      </c>
      <c r="G102" s="4">
        <v>1.118815114</v>
      </c>
      <c r="H102" s="4">
        <v>55.231931379999999</v>
      </c>
    </row>
    <row r="103" spans="1:8">
      <c r="A103" s="5" t="s">
        <v>17</v>
      </c>
      <c r="B103" s="4">
        <v>1</v>
      </c>
      <c r="C103" s="4">
        <v>2.3458301810000002</v>
      </c>
      <c r="D103" s="4">
        <v>1.0843238070000001</v>
      </c>
      <c r="E103" s="4">
        <v>1.1786057720000001</v>
      </c>
      <c r="F103" s="4">
        <v>3.4044380049999998</v>
      </c>
      <c r="G103" s="4">
        <v>0.9930079195</v>
      </c>
      <c r="H103" s="4">
        <v>16.109249120000001</v>
      </c>
    </row>
    <row r="104" spans="1:8">
      <c r="A104" s="14" t="s">
        <v>18</v>
      </c>
      <c r="B104" s="4">
        <v>1</v>
      </c>
      <c r="C104" s="4">
        <v>0.95165027999999996</v>
      </c>
      <c r="D104" s="4">
        <v>1.065692885</v>
      </c>
      <c r="E104" s="4">
        <v>1.07169173</v>
      </c>
      <c r="F104" s="4">
        <v>1.300806688</v>
      </c>
      <c r="G104" s="4">
        <v>0.99977082530000005</v>
      </c>
      <c r="H104" s="4">
        <v>1.8891532049999999</v>
      </c>
    </row>
    <row r="105" spans="1:8">
      <c r="A105" s="6" t="s">
        <v>32</v>
      </c>
      <c r="B105" s="4">
        <v>1</v>
      </c>
      <c r="C105" s="4">
        <v>8.8351802169999996</v>
      </c>
      <c r="D105" s="4">
        <v>1.2703837630000001</v>
      </c>
      <c r="E105" s="4">
        <v>1.1454566660000001</v>
      </c>
      <c r="F105" s="4">
        <v>11.13367549</v>
      </c>
      <c r="G105" s="4">
        <v>0.97912049459999995</v>
      </c>
      <c r="H105" s="4">
        <v>9.5420506239999998</v>
      </c>
    </row>
    <row r="106" spans="1:8">
      <c r="A106" s="7" t="s">
        <v>33</v>
      </c>
      <c r="B106" s="4">
        <v>1</v>
      </c>
      <c r="C106" s="4">
        <v>1.611402338</v>
      </c>
      <c r="D106" s="4">
        <v>1.763593709</v>
      </c>
      <c r="E106" s="4">
        <v>1.755295313</v>
      </c>
      <c r="F106" s="4">
        <v>2.4203431910000002</v>
      </c>
      <c r="G106" s="4">
        <v>0.98041224289999995</v>
      </c>
      <c r="H106" s="4">
        <v>10.53512117</v>
      </c>
    </row>
    <row r="107" spans="1:8">
      <c r="A107" s="7" t="s">
        <v>34</v>
      </c>
      <c r="B107" s="4">
        <v>1</v>
      </c>
      <c r="C107" s="4">
        <v>1.0384631950000001</v>
      </c>
      <c r="D107" s="4">
        <v>1.0114973949999999</v>
      </c>
      <c r="E107" s="4">
        <v>1.0114655669999999</v>
      </c>
      <c r="F107" s="4">
        <v>1.025145988</v>
      </c>
      <c r="G107" s="4">
        <v>1.0005429480000001</v>
      </c>
      <c r="H107" s="4">
        <v>1.062712382</v>
      </c>
    </row>
    <row r="108" spans="1:8">
      <c r="A108" s="7" t="s">
        <v>35</v>
      </c>
      <c r="B108" s="4">
        <v>1</v>
      </c>
      <c r="C108" s="4">
        <v>6.3156820160000002</v>
      </c>
      <c r="D108" s="4">
        <v>1.339226759</v>
      </c>
      <c r="E108" s="4">
        <v>1.668831451</v>
      </c>
      <c r="F108" s="4">
        <v>3.0816681149999998</v>
      </c>
      <c r="G108" s="4">
        <v>0.97630321460000002</v>
      </c>
      <c r="H108" s="4">
        <v>15.156342309999999</v>
      </c>
    </row>
    <row r="109" spans="1:8">
      <c r="A109" s="1" t="s">
        <v>36</v>
      </c>
      <c r="B109" s="4">
        <v>1</v>
      </c>
      <c r="C109" s="4">
        <v>4.4021628499999998</v>
      </c>
      <c r="D109" s="4">
        <v>1.292239186</v>
      </c>
      <c r="E109" s="4">
        <v>1.22264631</v>
      </c>
      <c r="F109" s="4">
        <v>1.2508905850000001</v>
      </c>
      <c r="G109" s="4">
        <v>0.4965648855</v>
      </c>
      <c r="H109" s="4">
        <v>5.4096692109999998</v>
      </c>
    </row>
    <row r="110" spans="1:8">
      <c r="A110" s="1" t="s">
        <v>37</v>
      </c>
      <c r="B110" s="4">
        <v>1</v>
      </c>
      <c r="C110" s="4">
        <v>4.8951824469999998</v>
      </c>
      <c r="D110" s="4">
        <v>1.5066181729999999</v>
      </c>
      <c r="E110" s="4">
        <v>1.4670880040000001</v>
      </c>
      <c r="F110" s="4">
        <v>2.4805032200000001</v>
      </c>
      <c r="G110" s="4">
        <v>1.094800859</v>
      </c>
      <c r="H110" s="4">
        <v>16.034283330000001</v>
      </c>
    </row>
    <row r="111" spans="1:8">
      <c r="A111" s="16" t="s">
        <v>38</v>
      </c>
      <c r="B111" s="4">
        <v>1</v>
      </c>
      <c r="C111" s="4">
        <v>2.6383948689999999</v>
      </c>
      <c r="D111" s="4">
        <v>1.1303262650000001</v>
      </c>
      <c r="E111" s="4">
        <v>1.13598344</v>
      </c>
      <c r="F111" s="4">
        <v>1.8034949870000001</v>
      </c>
      <c r="G111" s="4">
        <v>0.99599386050000005</v>
      </c>
      <c r="H111" s="4" t="e">
        <v>#VALUE!</v>
      </c>
    </row>
    <row r="112" spans="1:8">
      <c r="A112" s="11" t="s">
        <v>39</v>
      </c>
      <c r="B112" s="4">
        <f>SUM(B93:B111)/19</f>
        <v>1</v>
      </c>
      <c r="C112" s="4">
        <f>SUM(C93:C111)/19</f>
        <v>2.904351480278947</v>
      </c>
      <c r="D112" s="4">
        <f t="shared" ref="D112:G112" si="15">SUM(D93:D111)/19</f>
        <v>1.1174623462947371</v>
      </c>
      <c r="E112" s="4">
        <f t="shared" si="15"/>
        <v>1.1530452620684211</v>
      </c>
      <c r="F112" s="4">
        <f t="shared" si="15"/>
        <v>3.7991501938684205</v>
      </c>
      <c r="G112" s="4">
        <f t="shared" si="15"/>
        <v>0.98008090530526326</v>
      </c>
      <c r="H112" s="4">
        <f>SUM(H93:H110)/18</f>
        <v>15.130941131666667</v>
      </c>
    </row>
    <row r="113" spans="1:8" s="15" customFormat="1">
      <c r="A113" s="13"/>
      <c r="B113" s="1" t="s">
        <v>40</v>
      </c>
      <c r="C113" s="1" t="s">
        <v>1</v>
      </c>
      <c r="D113" s="1" t="s">
        <v>41</v>
      </c>
      <c r="E113" s="3" t="s">
        <v>42</v>
      </c>
      <c r="F113" s="2" t="s">
        <v>4</v>
      </c>
      <c r="G113" s="1" t="s">
        <v>44</v>
      </c>
      <c r="H113" s="1" t="s">
        <v>43</v>
      </c>
    </row>
    <row r="114" spans="1:8">
      <c r="A114" s="4" t="s">
        <v>26</v>
      </c>
      <c r="B114" s="4">
        <v>1</v>
      </c>
      <c r="C114" s="4">
        <v>9.1252352489999993</v>
      </c>
      <c r="D114" s="4">
        <v>0.3724700366</v>
      </c>
      <c r="E114" s="4">
        <v>0.3536500809</v>
      </c>
      <c r="F114" s="4">
        <v>14.81645591</v>
      </c>
      <c r="G114" s="4">
        <v>1.026314921</v>
      </c>
      <c r="H114" s="4">
        <v>9.3519661900000006</v>
      </c>
    </row>
    <row r="115" spans="1:8">
      <c r="A115" s="4" t="s">
        <v>27</v>
      </c>
      <c r="B115" s="4">
        <v>1</v>
      </c>
      <c r="C115" s="4">
        <v>7.4654829600000001</v>
      </c>
      <c r="D115" s="4">
        <v>0.42990197790000001</v>
      </c>
      <c r="E115" s="4">
        <v>0.40485575750000002</v>
      </c>
      <c r="F115" s="4">
        <v>19.350368020000001</v>
      </c>
      <c r="G115" s="4">
        <v>1.0343600660000001</v>
      </c>
      <c r="H115" s="4">
        <v>9.8291764050000001</v>
      </c>
    </row>
    <row r="116" spans="1:8">
      <c r="A116" s="4" t="s">
        <v>28</v>
      </c>
      <c r="B116" s="4">
        <v>1</v>
      </c>
      <c r="C116" s="4">
        <v>1.4387480109999999</v>
      </c>
      <c r="D116" s="4">
        <v>0.90916680819999995</v>
      </c>
      <c r="E116" s="4">
        <v>1.178996623</v>
      </c>
      <c r="F116" s="4">
        <v>1.2550533639999999</v>
      </c>
      <c r="G116" s="4">
        <v>1.001116331</v>
      </c>
      <c r="H116" s="4">
        <v>38.456996089999997</v>
      </c>
    </row>
    <row r="117" spans="1:8">
      <c r="A117" s="4" t="s">
        <v>29</v>
      </c>
      <c r="B117" s="4">
        <v>1</v>
      </c>
      <c r="C117" s="4">
        <v>3.4005329839999998</v>
      </c>
      <c r="D117" s="4">
        <v>0.60015040220000004</v>
      </c>
      <c r="E117" s="4">
        <v>0.83717392609999997</v>
      </c>
      <c r="F117" s="4">
        <v>2.2387620130000001</v>
      </c>
      <c r="G117" s="4">
        <v>0.99581390160000005</v>
      </c>
      <c r="H117" s="4">
        <v>45.30117319</v>
      </c>
    </row>
    <row r="118" spans="1:8">
      <c r="A118" s="11" t="s">
        <v>39</v>
      </c>
      <c r="B118" s="1">
        <f>SUM(B114:B117)/4</f>
        <v>1</v>
      </c>
      <c r="C118" s="1">
        <f t="shared" ref="C118:H118" si="16">SUM(C114:C117)/4</f>
        <v>5.3574998009999995</v>
      </c>
      <c r="D118" s="1">
        <f t="shared" si="16"/>
        <v>0.57792230622499996</v>
      </c>
      <c r="E118" s="1">
        <f t="shared" si="16"/>
        <v>0.693669096875</v>
      </c>
      <c r="F118" s="1">
        <f t="shared" si="16"/>
        <v>9.4151598267499992</v>
      </c>
      <c r="G118" s="1">
        <f t="shared" si="16"/>
        <v>1.0144013049</v>
      </c>
      <c r="H118" s="1">
        <f t="shared" si="16"/>
        <v>25.73482796875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2020-04-26T21:31:32Z</dcterms:modified>
</cp:coreProperties>
</file>