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regular/"/>
    </mc:Choice>
  </mc:AlternateContent>
  <xr:revisionPtr revIDLastSave="0" documentId="13_ncr:1_{85D2C7A2-AA53-EB4C-82D5-3E18A7061C5F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C43" i="1"/>
  <c r="D43" i="1"/>
  <c r="E43" i="1"/>
  <c r="F43" i="1"/>
  <c r="G43" i="1"/>
  <c r="H43" i="1"/>
  <c r="B41" i="1"/>
  <c r="C57" i="1" l="1"/>
  <c r="D57" i="1"/>
  <c r="E57" i="1"/>
  <c r="F57" i="1"/>
  <c r="G57" i="1"/>
  <c r="H57" i="1"/>
  <c r="B57" i="1"/>
  <c r="B46" i="1" l="1"/>
  <c r="B31" i="1" l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C41" i="1"/>
  <c r="D41" i="1"/>
  <c r="E41" i="1"/>
  <c r="F41" i="1"/>
  <c r="G41" i="1"/>
  <c r="H41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C46" i="1"/>
  <c r="D46" i="1"/>
  <c r="E46" i="1"/>
  <c r="F46" i="1"/>
  <c r="G46" i="1"/>
  <c r="H46" i="1"/>
  <c r="H30" i="1"/>
  <c r="G30" i="1"/>
  <c r="F30" i="1"/>
  <c r="E30" i="1"/>
  <c r="D30" i="1"/>
  <c r="C30" i="1"/>
  <c r="B30" i="1"/>
  <c r="G51" i="1" l="1"/>
  <c r="F51" i="1"/>
  <c r="E51" i="1"/>
  <c r="H51" i="1"/>
  <c r="D51" i="1"/>
  <c r="C51" i="1"/>
  <c r="C112" i="1" l="1"/>
  <c r="H112" i="1"/>
  <c r="G112" i="1"/>
  <c r="F112" i="1"/>
  <c r="E112" i="1"/>
  <c r="D112" i="1"/>
  <c r="B112" i="1"/>
  <c r="H118" i="1" l="1"/>
  <c r="G118" i="1"/>
  <c r="F118" i="1"/>
  <c r="E118" i="1"/>
  <c r="D118" i="1"/>
  <c r="C118" i="1"/>
  <c r="B118" i="1"/>
  <c r="B51" i="1" l="1"/>
</calcChain>
</file>

<file path=xl/sharedStrings.xml><?xml version="1.0" encoding="utf-8"?>
<sst xmlns="http://schemas.openxmlformats.org/spreadsheetml/2006/main" count="147" uniqueCount="49">
  <si>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</si>
  <si>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</si>
  <si>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</si>
  <si>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</si>
  <si>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</si>
  <si>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</si>
  <si>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</si>
  <si>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</si>
  <si>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</si>
  <si>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</si>
  <si>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</si>
  <si>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</si>
  <si>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</si>
  <si>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</si>
  <si>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</si>
  <si>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</si>
  <si>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</si>
  <si>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</si>
  <si>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</si>
  <si>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</si>
  <si>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</si>
  <si>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</si>
  <si>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</si>
  <si>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</si>
  <si>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</si>
  <si>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</si>
  <si>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cache-scratch</t>
  </si>
  <si>
    <t>cache-thrash</t>
  </si>
  <si>
    <t>threadtest</t>
  </si>
  <si>
    <t>larson</t>
  </si>
  <si>
    <t>memory(KB)</t>
  </si>
  <si>
    <t>memory</t>
  </si>
  <si>
    <t>Aget</t>
  </si>
  <si>
    <t>Pbzip2</t>
  </si>
  <si>
    <t>Pfscan</t>
  </si>
  <si>
    <t>SQLite</t>
  </si>
  <si>
    <t>Apache</t>
  </si>
  <si>
    <t>Memcached</t>
  </si>
  <si>
    <t>MySQL</t>
  </si>
  <si>
    <t>AVERAGE</t>
  </si>
  <si>
    <t>glibc</t>
  </si>
  <si>
    <t>TcMalloc</t>
  </si>
  <si>
    <t xml:space="preserve">TcMalloc-NUMA </t>
  </si>
  <si>
    <t>Scalloc</t>
  </si>
  <si>
    <t>TBB</t>
  </si>
  <si>
    <t>non</t>
  </si>
  <si>
    <t>2node</t>
  </si>
  <si>
    <t>NUMAlloc</t>
  </si>
  <si>
    <t>SQLite3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</si>
</sst>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17" fillId="0" borderId="0" xfId="0" applyFont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11" fillId="0" borderId="0" xfId="0" applyFont="1" applyFill="1"/>
    <xf numFmtId="0" fontId="13" fillId="0" borderId="0" xfId="0" applyFont="1" applyFill="1"/>
    <xf numFmtId="0" fontId="2" fillId="0" borderId="0" xfId="0" applyFont="1" applyFill="1"/>
    <xf numFmtId="0" fontId="18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Sheet1!$C$29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Sheet1!$C$30:$C$51</c:f>
              <c:numCache>
                <c:formatCode>General</c:formatCode>
                <c:ptCount val="22"/>
                <c:pt idx="0">
                  <c:v>0.99633643718516263</c:v>
                </c:pt>
                <c:pt idx="1">
                  <c:v>0.91283083804175924</c:v>
                </c:pt>
                <c:pt idx="2">
                  <c:v>0.75022537024855107</c:v>
                </c:pt>
                <c:pt idx="3">
                  <c:v>0.75308642001151072</c:v>
                </c:pt>
                <c:pt idx="4">
                  <c:v>0.98587553849097187</c:v>
                </c:pt>
                <c:pt idx="5">
                  <c:v>0.99112244897959179</c:v>
                </c:pt>
                <c:pt idx="6">
                  <c:v>0.1721445104156184</c:v>
                </c:pt>
                <c:pt idx="7">
                  <c:v>0.87548010446919644</c:v>
                </c:pt>
                <c:pt idx="8">
                  <c:v>0.6608883614478257</c:v>
                </c:pt>
                <c:pt idx="9">
                  <c:v>0.86177644670658682</c:v>
                </c:pt>
                <c:pt idx="10">
                  <c:v>0.96641007697690706</c:v>
                </c:pt>
                <c:pt idx="11">
                  <c:v>0.892534963976509</c:v>
                </c:pt>
                <c:pt idx="13">
                  <c:v>1.0498647081201447</c:v>
                </c:pt>
                <c:pt idx="14">
                  <c:v>1.025497512437811</c:v>
                </c:pt>
                <c:pt idx="15">
                  <c:v>1.0046522781774578</c:v>
                </c:pt>
                <c:pt idx="16">
                  <c:v>1.0280018468725387</c:v>
                </c:pt>
                <c:pt idx="17">
                  <c:v>0.70641389075741823</c:v>
                </c:pt>
                <c:pt idx="18">
                  <c:v>0.9888646142756361</c:v>
                </c:pt>
                <c:pt idx="19">
                  <c:v>0.9821656261902002</c:v>
                </c:pt>
                <c:pt idx="21">
                  <c:v>0.87390378914638922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Sheet1!$D$29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Sheet1!$D$30:$D$51</c:f>
              <c:numCache>
                <c:formatCode>General</c:formatCode>
                <c:ptCount val="22"/>
                <c:pt idx="0">
                  <c:v>1.0023914923930188</c:v>
                </c:pt>
                <c:pt idx="1">
                  <c:v>0.95062597100399193</c:v>
                </c:pt>
                <c:pt idx="2">
                  <c:v>0.86767546683837726</c:v>
                </c:pt>
                <c:pt idx="3">
                  <c:v>0.94748479837073663</c:v>
                </c:pt>
                <c:pt idx="4">
                  <c:v>1.0409484038236982</c:v>
                </c:pt>
                <c:pt idx="5">
                  <c:v>0.99755102040816335</c:v>
                </c:pt>
                <c:pt idx="6">
                  <c:v>0.80901680587702518</c:v>
                </c:pt>
                <c:pt idx="7">
                  <c:v>0.78539330158242437</c:v>
                </c:pt>
                <c:pt idx="8">
                  <c:v>1.0281003644994491</c:v>
                </c:pt>
                <c:pt idx="9">
                  <c:v>1.2759481037924152</c:v>
                </c:pt>
                <c:pt idx="10">
                  <c:v>1.0313156053184045</c:v>
                </c:pt>
                <c:pt idx="11">
                  <c:v>0.95731670400193747</c:v>
                </c:pt>
                <c:pt idx="13">
                  <c:v>1.0800154619341624</c:v>
                </c:pt>
                <c:pt idx="14">
                  <c:v>1.0890796019900497</c:v>
                </c:pt>
                <c:pt idx="15">
                  <c:v>1.004556354916067</c:v>
                </c:pt>
                <c:pt idx="16">
                  <c:v>0.99934816263342297</c:v>
                </c:pt>
                <c:pt idx="17">
                  <c:v>0.90042523034721123</c:v>
                </c:pt>
                <c:pt idx="18">
                  <c:v>1.0015988220644276</c:v>
                </c:pt>
                <c:pt idx="19">
                  <c:v>0.97416748083260196</c:v>
                </c:pt>
                <c:pt idx="21">
                  <c:v>0.98647153434882018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Sheet1!$E$29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Sheet1!$E$30:$E$51</c:f>
              <c:numCache>
                <c:formatCode>General</c:formatCode>
                <c:ptCount val="22"/>
                <c:pt idx="0">
                  <c:v>0.99272375718719785</c:v>
                </c:pt>
                <c:pt idx="1">
                  <c:v>1.1065091230832469</c:v>
                </c:pt>
                <c:pt idx="2">
                  <c:v>0.86567933032839661</c:v>
                </c:pt>
                <c:pt idx="3">
                  <c:v>1.2421227199177627</c:v>
                </c:pt>
                <c:pt idx="4">
                  <c:v>0.9907574168266472</c:v>
                </c:pt>
                <c:pt idx="5">
                  <c:v>0.99132653061224496</c:v>
                </c:pt>
                <c:pt idx="6">
                  <c:v>2.0431116030995269</c:v>
                </c:pt>
                <c:pt idx="7">
                  <c:v>0.79745352588723306</c:v>
                </c:pt>
                <c:pt idx="8">
                  <c:v>1.0696363482241249</c:v>
                </c:pt>
                <c:pt idx="9">
                  <c:v>1.0518962075848304</c:v>
                </c:pt>
                <c:pt idx="10">
                  <c:v>1.1460811756473059</c:v>
                </c:pt>
                <c:pt idx="11">
                  <c:v>0.89737845855784959</c:v>
                </c:pt>
                <c:pt idx="13">
                  <c:v>1.1151913411905761</c:v>
                </c:pt>
                <c:pt idx="14">
                  <c:v>0.9552238805970148</c:v>
                </c:pt>
                <c:pt idx="15">
                  <c:v>1.0038369304556354</c:v>
                </c:pt>
                <c:pt idx="16">
                  <c:v>0.98631141530188204</c:v>
                </c:pt>
                <c:pt idx="17">
                  <c:v>0.90343727839781196</c:v>
                </c:pt>
                <c:pt idx="18">
                  <c:v>1.0002903843493085</c:v>
                </c:pt>
                <c:pt idx="19">
                  <c:v>0.98402026859196212</c:v>
                </c:pt>
                <c:pt idx="21">
                  <c:v>1.0601572471495029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Sheet1!$F$29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Sheet1!$F$30:$F$51</c:f>
              <c:numCache>
                <c:formatCode>General</c:formatCode>
                <c:ptCount val="22"/>
                <c:pt idx="0">
                  <c:v>0.99562407774894413</c:v>
                </c:pt>
                <c:pt idx="1">
                  <c:v>0.95654778907180726</c:v>
                </c:pt>
                <c:pt idx="2">
                  <c:v>0.75959433354797168</c:v>
                </c:pt>
                <c:pt idx="3">
                  <c:v>0.85590565687944065</c:v>
                </c:pt>
                <c:pt idx="4">
                  <c:v>1.0010423469959957</c:v>
                </c:pt>
                <c:pt idx="5">
                  <c:v>1.0114285714285716</c:v>
                </c:pt>
                <c:pt idx="6">
                  <c:v>1.3796920599778604</c:v>
                </c:pt>
                <c:pt idx="7">
                  <c:v>0.91210247349823315</c:v>
                </c:pt>
                <c:pt idx="8">
                  <c:v>1.0461558023226245</c:v>
                </c:pt>
                <c:pt idx="9">
                  <c:v>0.99750499001996007</c:v>
                </c:pt>
                <c:pt idx="10">
                  <c:v>1.0041987403778867</c:v>
                </c:pt>
                <c:pt idx="11">
                  <c:v>0.90530968093479458</c:v>
                </c:pt>
                <c:pt idx="13">
                  <c:v>1.1623502125671108</c:v>
                </c:pt>
                <c:pt idx="14">
                  <c:v>0.97701492537313439</c:v>
                </c:pt>
                <c:pt idx="15">
                  <c:v>1.0050359712230215</c:v>
                </c:pt>
                <c:pt idx="16">
                  <c:v>0.98997800048887807</c:v>
                </c:pt>
                <c:pt idx="17">
                  <c:v>0.92824238115829316</c:v>
                </c:pt>
                <c:pt idx="18">
                  <c:v>1.0019339597663941</c:v>
                </c:pt>
                <c:pt idx="19">
                  <c:v>0.98269552401927518</c:v>
                </c:pt>
                <c:pt idx="21">
                  <c:v>0.99328197354737868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Sheet1!$G$29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Sheet1!$G$30:$G$51</c:f>
              <c:numCache>
                <c:formatCode>General</c:formatCode>
                <c:ptCount val="22"/>
                <c:pt idx="0">
                  <c:v>0.9948099526789802</c:v>
                </c:pt>
                <c:pt idx="1">
                  <c:v>1.0067090715285953</c:v>
                </c:pt>
                <c:pt idx="2">
                  <c:v>0.99423696072118473</c:v>
                </c:pt>
                <c:pt idx="3">
                  <c:v>1.0368527733240247</c:v>
                </c:pt>
                <c:pt idx="4">
                  <c:v>1.0003166623785302</c:v>
                </c:pt>
                <c:pt idx="5">
                  <c:v>1.0037755102040817</c:v>
                </c:pt>
                <c:pt idx="6">
                  <c:v>0.87781020428700807</c:v>
                </c:pt>
                <c:pt idx="7">
                  <c:v>1.0005761253648793</c:v>
                </c:pt>
                <c:pt idx="8">
                  <c:v>1.0123336441468169</c:v>
                </c:pt>
                <c:pt idx="9">
                  <c:v>1</c:v>
                </c:pt>
                <c:pt idx="10">
                  <c:v>1.0209937018894333</c:v>
                </c:pt>
                <c:pt idx="11">
                  <c:v>0.98952594296785135</c:v>
                </c:pt>
                <c:pt idx="13">
                  <c:v>1.1542327019033474</c:v>
                </c:pt>
                <c:pt idx="14">
                  <c:v>0.97815920398009948</c:v>
                </c:pt>
                <c:pt idx="15">
                  <c:v>1.0011990407673861</c:v>
                </c:pt>
                <c:pt idx="16">
                  <c:v>0.99350878622450356</c:v>
                </c:pt>
                <c:pt idx="17">
                  <c:v>1.0060240961012015</c:v>
                </c:pt>
                <c:pt idx="18">
                  <c:v>1.0002186423335968</c:v>
                </c:pt>
                <c:pt idx="19">
                  <c:v>1.005431452748017</c:v>
                </c:pt>
                <c:pt idx="21">
                  <c:v>1.0040376038710281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Sheet1!$H$29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Sheet1!$H$30:$H$51</c:f>
              <c:numCache>
                <c:formatCode>General</c:formatCode>
                <c:ptCount val="22"/>
                <c:pt idx="0">
                  <c:v>0.99185874930036133</c:v>
                </c:pt>
                <c:pt idx="1">
                  <c:v>1.0385475521990846</c:v>
                </c:pt>
                <c:pt idx="2">
                  <c:v>1.1565679330328396</c:v>
                </c:pt>
                <c:pt idx="3">
                  <c:v>0.99871015308622957</c:v>
                </c:pt>
                <c:pt idx="4">
                  <c:v>1.0097505624055785</c:v>
                </c:pt>
                <c:pt idx="5">
                  <c:v>1.0153061224489797</c:v>
                </c:pt>
                <c:pt idx="6">
                  <c:v>2.2203481936198046</c:v>
                </c:pt>
                <c:pt idx="7">
                  <c:v>0.90828084191119984</c:v>
                </c:pt>
                <c:pt idx="8">
                  <c:v>0.89743155039416811</c:v>
                </c:pt>
                <c:pt idx="9">
                  <c:v>0.98453093812375259</c:v>
                </c:pt>
                <c:pt idx="10">
                  <c:v>1.1009447165850246</c:v>
                </c:pt>
                <c:pt idx="11">
                  <c:v>0.95017254949446028</c:v>
                </c:pt>
                <c:pt idx="13">
                  <c:v>1.028604561059538</c:v>
                </c:pt>
                <c:pt idx="14">
                  <c:v>0.98880597014925364</c:v>
                </c:pt>
                <c:pt idx="15">
                  <c:v>1.000959232613909</c:v>
                </c:pt>
                <c:pt idx="16">
                  <c:v>0</c:v>
                </c:pt>
                <c:pt idx="17">
                  <c:v>1.1844436568129775</c:v>
                </c:pt>
                <c:pt idx="18">
                  <c:v>0.99992996612751961</c:v>
                </c:pt>
                <c:pt idx="19">
                  <c:v>1.0720826640613357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>
                    <a:latin typeface="Times New Roman"/>
                  </a:defRPr>
                </a:pPr>
                <a:r>
                  <a:rPr lang="en-US" altLang="zh-CN" sz="1000">
                    <a:latin typeface="Times New Roman"/>
                  </a:rPr>
                  <a:t>Normalized</a:t>
                </a:r>
                <a:r>
                  <a:rPr lang="en-US" altLang="zh-CN" sz="1000" baseline="0">
                    <a:latin typeface="Times New Roman"/>
                  </a:rPr>
                  <a:t> Runtime</a:t>
                </a:r>
                <a:endParaRPr lang="zh-CN" altLang="en-US" sz="10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1.2675233432006208E-2"/>
              <c:y val="4.5887527947895412E-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Sheet1!$C$52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Sheet1!$C$53:$C$63</c:f>
              <c:numCache>
                <c:formatCode>General</c:formatCode>
                <c:ptCount val="11"/>
                <c:pt idx="0">
                  <c:v>0.15258982730751283</c:v>
                </c:pt>
                <c:pt idx="1">
                  <c:v>0.99069083782459577</c:v>
                </c:pt>
                <c:pt idx="2">
                  <c:v>0.57483319121704868</c:v>
                </c:pt>
                <c:pt idx="3">
                  <c:v>0.19744027303754266</c:v>
                </c:pt>
                <c:pt idx="4">
                  <c:v>0.47888853234667494</c:v>
                </c:pt>
                <c:pt idx="6">
                  <c:v>7.7464788709424817E-2</c:v>
                </c:pt>
                <c:pt idx="7">
                  <c:v>0.77746478873239433</c:v>
                </c:pt>
                <c:pt idx="8">
                  <c:v>0.44395875172476118</c:v>
                </c:pt>
                <c:pt idx="9">
                  <c:v>4.7430324735361802E-2</c:v>
                </c:pt>
                <c:pt idx="10">
                  <c:v>0.33657966347548601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1"/>
          <c:tx>
            <c:strRef>
              <c:f>Sheet1!$D$52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Sheet1!$D$53:$D$63</c:f>
              <c:numCache>
                <c:formatCode>General</c:formatCode>
                <c:ptCount val="11"/>
                <c:pt idx="0">
                  <c:v>4.23331777881475</c:v>
                </c:pt>
                <c:pt idx="1">
                  <c:v>43.761391474767265</c:v>
                </c:pt>
                <c:pt idx="2">
                  <c:v>0.50585890369381215</c:v>
                </c:pt>
                <c:pt idx="3">
                  <c:v>1.8575085324232081</c:v>
                </c:pt>
                <c:pt idx="4">
                  <c:v>12.58951917242476</c:v>
                </c:pt>
                <c:pt idx="6">
                  <c:v>2.4306893988344878</c:v>
                </c:pt>
                <c:pt idx="7">
                  <c:v>60.553051643192482</c:v>
                </c:pt>
                <c:pt idx="8">
                  <c:v>0.64030734177545867</c:v>
                </c:pt>
                <c:pt idx="9">
                  <c:v>2.1782152902071079</c:v>
                </c:pt>
                <c:pt idx="10">
                  <c:v>16.450565918502384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2"/>
          <c:tx>
            <c:strRef>
              <c:f>Sheet1!$E$52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Sheet1!$E$53:$E$63</c:f>
              <c:numCache>
                <c:formatCode>General</c:formatCode>
                <c:ptCount val="11"/>
                <c:pt idx="0">
                  <c:v>0.39897340177321516</c:v>
                </c:pt>
                <c:pt idx="1">
                  <c:v>3.5061244487996079</c:v>
                </c:pt>
                <c:pt idx="2">
                  <c:v>2.996431201217133</c:v>
                </c:pt>
                <c:pt idx="3">
                  <c:v>4.0843003412969283</c:v>
                </c:pt>
                <c:pt idx="4">
                  <c:v>2.7464573482717212</c:v>
                </c:pt>
                <c:pt idx="6">
                  <c:v>0.4255003705187545</c:v>
                </c:pt>
                <c:pt idx="7">
                  <c:v>1.0356807511737087</c:v>
                </c:pt>
                <c:pt idx="8">
                  <c:v>88.324689207944814</c:v>
                </c:pt>
                <c:pt idx="9">
                  <c:v>3.4378675530554847</c:v>
                </c:pt>
                <c:pt idx="10">
                  <c:v>23.30593447067319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3"/>
          <c:tx>
            <c:strRef>
              <c:f>Sheet1!$F$52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Sheet1!$F$53:$F$63</c:f>
              <c:numCache>
                <c:formatCode>General</c:formatCode>
                <c:ptCount val="11"/>
                <c:pt idx="0">
                  <c:v>0.13392440507699488</c:v>
                </c:pt>
                <c:pt idx="1">
                  <c:v>1.2155805973542382</c:v>
                </c:pt>
                <c:pt idx="2">
                  <c:v>0.74153286948900154</c:v>
                </c:pt>
                <c:pt idx="3">
                  <c:v>0.75836177474402722</c:v>
                </c:pt>
                <c:pt idx="4">
                  <c:v>0.71234991166606543</c:v>
                </c:pt>
                <c:pt idx="6">
                  <c:v>2.4818383980780312</c:v>
                </c:pt>
                <c:pt idx="7">
                  <c:v>1.056338028169014</c:v>
                </c:pt>
                <c:pt idx="8">
                  <c:v>0.97112732025328752</c:v>
                </c:pt>
                <c:pt idx="9">
                  <c:v>0.1038097673229353</c:v>
                </c:pt>
                <c:pt idx="10">
                  <c:v>1.1532783784558172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4"/>
          <c:tx>
            <c:strRef>
              <c:f>Sheet1!$G$52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Sheet1!$G$53:$G$63</c:f>
              <c:numCache>
                <c:formatCode>General</c:formatCode>
                <c:ptCount val="11"/>
                <c:pt idx="0">
                  <c:v>1.0844610359309379</c:v>
                </c:pt>
                <c:pt idx="1">
                  <c:v>0.94757471827535522</c:v>
                </c:pt>
                <c:pt idx="2">
                  <c:v>0.98495993453181174</c:v>
                </c:pt>
                <c:pt idx="3">
                  <c:v>1.1467576791808873</c:v>
                </c:pt>
                <c:pt idx="4">
                  <c:v>1.040938341979748</c:v>
                </c:pt>
                <c:pt idx="6">
                  <c:v>1.0363232020648412</c:v>
                </c:pt>
                <c:pt idx="7">
                  <c:v>1.015962441314554</c:v>
                </c:pt>
                <c:pt idx="8">
                  <c:v>0.90816614196353451</c:v>
                </c:pt>
                <c:pt idx="9">
                  <c:v>1.0154691894656098</c:v>
                </c:pt>
                <c:pt idx="10">
                  <c:v>0.993980243702135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5"/>
          <c:tx>
            <c:strRef>
              <c:f>Sheet1!$H$52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808-6046-8FC4-BBD187D0C1C2}"/>
              </c:ext>
            </c:extLst>
          </c:dPt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Sheet1!$H$53:$H$63</c:f>
              <c:numCache>
                <c:formatCode>General</c:formatCode>
                <c:ptCount val="11"/>
                <c:pt idx="0">
                  <c:v>0.13532431182454505</c:v>
                </c:pt>
                <c:pt idx="1">
                  <c:v>1.0073493385595296</c:v>
                </c:pt>
                <c:pt idx="2">
                  <c:v>1.6888449591454335</c:v>
                </c:pt>
                <c:pt idx="3">
                  <c:v>0.77832764505119456</c:v>
                </c:pt>
                <c:pt idx="4">
                  <c:v>0.90246156364517571</c:v>
                </c:pt>
                <c:pt idx="6">
                  <c:v>6.5604151055417587E-2</c:v>
                </c:pt>
                <c:pt idx="7">
                  <c:v>1.0338028169014084</c:v>
                </c:pt>
                <c:pt idx="8">
                  <c:v>2.4302373229862808</c:v>
                </c:pt>
                <c:pt idx="9">
                  <c:v>1.0329838915878291</c:v>
                </c:pt>
                <c:pt idx="10">
                  <c:v>1.1406570456327341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Machine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(2-Node)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                                                         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Machine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 (8-Node)</a:t>
                </a:r>
                <a:endParaRPr 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925813802343327"/>
              <c:y val="0.839361702127659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000"/>
                </a:pPr>
                <a:r>
                  <a:rPr lang="en-US" sz="1000"/>
                  <a:t>Normalized Runtime</a:t>
                </a:r>
              </a:p>
              <a:p>
                <a:pPr algn="ctr" rtl="0">
                  <a:defRPr sz="1000"/>
                </a:pPr>
                <a:endParaRPr lang="zh-CN" sz="1000"/>
              </a:p>
            </c:rich>
          </c:tx>
          <c:layout>
            <c:manualLayout>
              <c:xMode val="edge"/>
              <c:yMode val="edge"/>
              <c:x val="2.0058288720175566E-2"/>
              <c:y val="0.1470993018834768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5491118141273627"/>
          <c:y val="4.3612464553315647E-2"/>
          <c:w val="0.6901776371745274"/>
          <c:h val="6.056506010251967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571296277862651E-2"/>
          <c:y val="0.10797805217702146"/>
          <c:w val="0.8847140825912192"/>
          <c:h val="0.70771215298490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Sheet1!$B$93:$B$112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B240-9D18-B942C012EF06}"/>
            </c:ext>
          </c:extLst>
        </c:ser>
        <c:ser>
          <c:idx val="1"/>
          <c:order val="1"/>
          <c:tx>
            <c:strRef>
              <c:f>Sheet1!$C$92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Sheet1!$C$93:$C$112</c:f>
              <c:numCache>
                <c:formatCode>General</c:formatCode>
                <c:ptCount val="20"/>
                <c:pt idx="0">
                  <c:v>0.82820325530000005</c:v>
                </c:pt>
                <c:pt idx="1">
                  <c:v>4.3632873520000004</c:v>
                </c:pt>
                <c:pt idx="2">
                  <c:v>0.98950459300000004</c:v>
                </c:pt>
                <c:pt idx="3">
                  <c:v>1.355316333</c:v>
                </c:pt>
                <c:pt idx="4">
                  <c:v>0.89267720350000002</c:v>
                </c:pt>
                <c:pt idx="5">
                  <c:v>2.67363806</c:v>
                </c:pt>
                <c:pt idx="6">
                  <c:v>0.83424498899999999</c:v>
                </c:pt>
                <c:pt idx="7">
                  <c:v>1.1430261669999999</c:v>
                </c:pt>
                <c:pt idx="8">
                  <c:v>0.92695412649999998</c:v>
                </c:pt>
                <c:pt idx="9">
                  <c:v>8.1418776529999999</c:v>
                </c:pt>
                <c:pt idx="10">
                  <c:v>2.3458301810000002</c:v>
                </c:pt>
                <c:pt idx="11">
                  <c:v>0.95165027999999996</c:v>
                </c:pt>
                <c:pt idx="12">
                  <c:v>8.8351802169999996</c:v>
                </c:pt>
                <c:pt idx="13">
                  <c:v>1.611402338</c:v>
                </c:pt>
                <c:pt idx="14">
                  <c:v>1.0384631950000001</c:v>
                </c:pt>
                <c:pt idx="15">
                  <c:v>6.3156820160000002</c:v>
                </c:pt>
                <c:pt idx="16">
                  <c:v>4.4021628499999998</c:v>
                </c:pt>
                <c:pt idx="17">
                  <c:v>4.8951824469999998</c:v>
                </c:pt>
                <c:pt idx="18">
                  <c:v>2.6383948689999999</c:v>
                </c:pt>
                <c:pt idx="19">
                  <c:v>2.904351480278947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9-B240-9D18-B942C012EF06}"/>
            </c:ext>
          </c:extLst>
        </c:ser>
        <c:ser>
          <c:idx val="2"/>
          <c:order val="2"/>
          <c:tx>
            <c:strRef>
              <c:f>Sheet1!$D$92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Sheet1!$D$93:$D$112</c:f>
              <c:numCache>
                <c:formatCode>General</c:formatCode>
                <c:ptCount val="20"/>
                <c:pt idx="0">
                  <c:v>1.009907106</c:v>
                </c:pt>
                <c:pt idx="1">
                  <c:v>1.2198628499999999</c:v>
                </c:pt>
                <c:pt idx="2">
                  <c:v>0.87136393020000003</c:v>
                </c:pt>
                <c:pt idx="3">
                  <c:v>1.077382214</c:v>
                </c:pt>
                <c:pt idx="4">
                  <c:v>1.0763503169999999</c:v>
                </c:pt>
                <c:pt idx="5">
                  <c:v>1.057902326</c:v>
                </c:pt>
                <c:pt idx="6">
                  <c:v>1.0281334660000001</c:v>
                </c:pt>
                <c:pt idx="7">
                  <c:v>0.84825402940000005</c:v>
                </c:pt>
                <c:pt idx="8">
                  <c:v>1.086844294</c:v>
                </c:pt>
                <c:pt idx="9">
                  <c:v>0.49188210500000001</c:v>
                </c:pt>
                <c:pt idx="10">
                  <c:v>1.0843238070000001</c:v>
                </c:pt>
                <c:pt idx="11">
                  <c:v>1.065692885</c:v>
                </c:pt>
                <c:pt idx="12">
                  <c:v>1.2703837630000001</c:v>
                </c:pt>
                <c:pt idx="13">
                  <c:v>1.763593709</c:v>
                </c:pt>
                <c:pt idx="14">
                  <c:v>1.0114973949999999</c:v>
                </c:pt>
                <c:pt idx="15">
                  <c:v>1.339226759</c:v>
                </c:pt>
                <c:pt idx="16">
                  <c:v>1.292239186</c:v>
                </c:pt>
                <c:pt idx="17">
                  <c:v>1.5066181729999999</c:v>
                </c:pt>
                <c:pt idx="18">
                  <c:v>1.1303262650000001</c:v>
                </c:pt>
                <c:pt idx="19">
                  <c:v>1.1174623462947371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9-B240-9D18-B942C012EF06}"/>
            </c:ext>
          </c:extLst>
        </c:ser>
        <c:ser>
          <c:idx val="3"/>
          <c:order val="3"/>
          <c:tx>
            <c:strRef>
              <c:f>Sheet1!$E$92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Sheet1!$E$93:$E$112</c:f>
              <c:numCache>
                <c:formatCode>General</c:formatCode>
                <c:ptCount val="20"/>
                <c:pt idx="0">
                  <c:v>1.0125621279999999</c:v>
                </c:pt>
                <c:pt idx="1">
                  <c:v>1.2576716349999999</c:v>
                </c:pt>
                <c:pt idx="2">
                  <c:v>0.85185502769999999</c:v>
                </c:pt>
                <c:pt idx="3">
                  <c:v>1.1217347820000001</c:v>
                </c:pt>
                <c:pt idx="4">
                  <c:v>1.0737736360000001</c:v>
                </c:pt>
                <c:pt idx="5">
                  <c:v>0.99300209939999995</c:v>
                </c:pt>
                <c:pt idx="6">
                  <c:v>1.030064887</c:v>
                </c:pt>
                <c:pt idx="7">
                  <c:v>1.1982748489999999</c:v>
                </c:pt>
                <c:pt idx="8">
                  <c:v>1.0757224030000001</c:v>
                </c:pt>
                <c:pt idx="9">
                  <c:v>0.63613427919999999</c:v>
                </c:pt>
                <c:pt idx="10">
                  <c:v>1.1786057720000001</c:v>
                </c:pt>
                <c:pt idx="11">
                  <c:v>1.07169173</c:v>
                </c:pt>
                <c:pt idx="12">
                  <c:v>1.1454566660000001</c:v>
                </c:pt>
                <c:pt idx="13">
                  <c:v>1.755295313</c:v>
                </c:pt>
                <c:pt idx="14">
                  <c:v>1.0114655669999999</c:v>
                </c:pt>
                <c:pt idx="15">
                  <c:v>1.668831451</c:v>
                </c:pt>
                <c:pt idx="16">
                  <c:v>1.22264631</c:v>
                </c:pt>
                <c:pt idx="17">
                  <c:v>1.4670880040000001</c:v>
                </c:pt>
                <c:pt idx="18">
                  <c:v>1.13598344</c:v>
                </c:pt>
                <c:pt idx="19">
                  <c:v>1.1530452620684211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9-B240-9D18-B942C012EF06}"/>
            </c:ext>
          </c:extLst>
        </c:ser>
        <c:ser>
          <c:idx val="4"/>
          <c:order val="4"/>
          <c:tx>
            <c:strRef>
              <c:f>Sheet1!$F$92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Sheet1!$F$93:$F$112</c:f>
              <c:numCache>
                <c:formatCode>General</c:formatCode>
                <c:ptCount val="20"/>
                <c:pt idx="0">
                  <c:v>1.0291798329999999</c:v>
                </c:pt>
                <c:pt idx="1">
                  <c:v>15.46241627</c:v>
                </c:pt>
                <c:pt idx="2">
                  <c:v>1.4568585679999999</c:v>
                </c:pt>
                <c:pt idx="3">
                  <c:v>1.5235528309999999</c:v>
                </c:pt>
                <c:pt idx="4">
                  <c:v>2.022276615</c:v>
                </c:pt>
                <c:pt idx="5">
                  <c:v>3.2346788389999999</c:v>
                </c:pt>
                <c:pt idx="6">
                  <c:v>1.0239255039999999</c:v>
                </c:pt>
                <c:pt idx="7">
                  <c:v>0.99992870649999999</c:v>
                </c:pt>
                <c:pt idx="8">
                  <c:v>1.1257189379999999</c:v>
                </c:pt>
                <c:pt idx="9">
                  <c:v>16.404351309999999</c:v>
                </c:pt>
                <c:pt idx="10">
                  <c:v>3.4044380049999998</c:v>
                </c:pt>
                <c:pt idx="11">
                  <c:v>1.300806688</c:v>
                </c:pt>
                <c:pt idx="12">
                  <c:v>11.13367549</c:v>
                </c:pt>
                <c:pt idx="13">
                  <c:v>2.4203431910000002</c:v>
                </c:pt>
                <c:pt idx="14">
                  <c:v>1.025145988</c:v>
                </c:pt>
                <c:pt idx="15">
                  <c:v>3.0816681149999998</c:v>
                </c:pt>
                <c:pt idx="16">
                  <c:v>1.2508905850000001</c:v>
                </c:pt>
                <c:pt idx="17">
                  <c:v>2.4805032200000001</c:v>
                </c:pt>
                <c:pt idx="18">
                  <c:v>1.8034949870000001</c:v>
                </c:pt>
                <c:pt idx="19">
                  <c:v>3.7991501938684205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9-B240-9D18-B942C012EF06}"/>
            </c:ext>
          </c:extLst>
        </c:ser>
        <c:ser>
          <c:idx val="5"/>
          <c:order val="5"/>
          <c:tx>
            <c:strRef>
              <c:f>Sheet1!$G$92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Sheet1!$G$93:$G$112</c:f>
              <c:numCache>
                <c:formatCode>General</c:formatCode>
                <c:ptCount val="20"/>
                <c:pt idx="0">
                  <c:v>0.99994442240000003</c:v>
                </c:pt>
                <c:pt idx="1">
                  <c:v>1.0101405910000001</c:v>
                </c:pt>
                <c:pt idx="2">
                  <c:v>0.99966250239999999</c:v>
                </c:pt>
                <c:pt idx="3">
                  <c:v>0.999678752</c:v>
                </c:pt>
                <c:pt idx="4">
                  <c:v>0.97575164830000005</c:v>
                </c:pt>
                <c:pt idx="5">
                  <c:v>1.0013942790000001</c:v>
                </c:pt>
                <c:pt idx="6">
                  <c:v>1.0002889850000001</c:v>
                </c:pt>
                <c:pt idx="7">
                  <c:v>1.0001751999999999</c:v>
                </c:pt>
                <c:pt idx="8">
                  <c:v>0.99916845679999999</c:v>
                </c:pt>
                <c:pt idx="9">
                  <c:v>1.118815114</c:v>
                </c:pt>
                <c:pt idx="10">
                  <c:v>0.9930079195</c:v>
                </c:pt>
                <c:pt idx="11">
                  <c:v>0.99977082530000005</c:v>
                </c:pt>
                <c:pt idx="12">
                  <c:v>0.97912049459999995</c:v>
                </c:pt>
                <c:pt idx="13">
                  <c:v>0.98041224289999995</c:v>
                </c:pt>
                <c:pt idx="14">
                  <c:v>1.0005429480000001</c:v>
                </c:pt>
                <c:pt idx="15">
                  <c:v>0.97630321460000002</c:v>
                </c:pt>
                <c:pt idx="16">
                  <c:v>0.4965648855</c:v>
                </c:pt>
                <c:pt idx="17">
                  <c:v>1.094800859</c:v>
                </c:pt>
                <c:pt idx="18">
                  <c:v>0.99599386050000005</c:v>
                </c:pt>
                <c:pt idx="19">
                  <c:v>0.98008090530526326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9-B240-9D18-B942C012EF06}"/>
            </c:ext>
          </c:extLst>
        </c:ser>
        <c:ser>
          <c:idx val="6"/>
          <c:order val="6"/>
          <c:tx>
            <c:strRef>
              <c:f>Sheet1!$H$92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Sheet1!$H$93:$H$112</c:f>
              <c:numCache>
                <c:formatCode>General</c:formatCode>
                <c:ptCount val="20"/>
                <c:pt idx="0">
                  <c:v>1.0250337439999999</c:v>
                </c:pt>
                <c:pt idx="1">
                  <c:v>54.059016649999997</c:v>
                </c:pt>
                <c:pt idx="2">
                  <c:v>40.693676369999999</c:v>
                </c:pt>
                <c:pt idx="3">
                  <c:v>9.3823964669999995</c:v>
                </c:pt>
                <c:pt idx="4">
                  <c:v>5.4564178200000004</c:v>
                </c:pt>
                <c:pt idx="5">
                  <c:v>18.330990100000001</c:v>
                </c:pt>
                <c:pt idx="6">
                  <c:v>7.3160919179999997</c:v>
                </c:pt>
                <c:pt idx="7">
                  <c:v>3.4152998920000002</c:v>
                </c:pt>
                <c:pt idx="8">
                  <c:v>1.707504677</c:v>
                </c:pt>
                <c:pt idx="9">
                  <c:v>55.231931379999999</c:v>
                </c:pt>
                <c:pt idx="10">
                  <c:v>16.109249120000001</c:v>
                </c:pt>
                <c:pt idx="11">
                  <c:v>1.8891532049999999</c:v>
                </c:pt>
                <c:pt idx="12">
                  <c:v>9.5420506239999998</c:v>
                </c:pt>
                <c:pt idx="13">
                  <c:v>10.53512117</c:v>
                </c:pt>
                <c:pt idx="14">
                  <c:v>1.062712382</c:v>
                </c:pt>
                <c:pt idx="15">
                  <c:v>15.156342309999999</c:v>
                </c:pt>
                <c:pt idx="16">
                  <c:v>5.4096692109999998</c:v>
                </c:pt>
                <c:pt idx="17">
                  <c:v>16.034283330000001</c:v>
                </c:pt>
                <c:pt idx="18">
                  <c:v>0</c:v>
                </c:pt>
                <c:pt idx="19">
                  <c:v>15.130941131666667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9-B240-9D18-B942C012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52168"/>
        <c:axId val="2121355048"/>
      </c:barChart>
      <c:catAx>
        <c:axId val="212135216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355048"/>
        <c:crosses val="autoZero"/>
        <c:auto val="1"/>
        <c:lblAlgn val="ctr"/>
        <c:lblOffset val="100"/>
        <c:noMultiLvlLbl val="0"/>
      </c:catAx>
      <c:valAx>
        <c:axId val="2121355048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3521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Sheet1!$B$113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Sheet1!$B$114:$B$118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FB4D-9932-52F402F14205}"/>
            </c:ext>
          </c:extLst>
        </c:ser>
        <c:ser>
          <c:idx val="1"/>
          <c:order val="1"/>
          <c:tx>
            <c:strRef>
              <c:f>Sheet1!$C$113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Sheet1!$C$114:$C$118</c:f>
              <c:numCache>
                <c:formatCode>General</c:formatCode>
                <c:ptCount val="5"/>
                <c:pt idx="0">
                  <c:v>9.1252352489999993</c:v>
                </c:pt>
                <c:pt idx="1">
                  <c:v>7.4654829600000001</c:v>
                </c:pt>
                <c:pt idx="2">
                  <c:v>1.4387480109999999</c:v>
                </c:pt>
                <c:pt idx="3">
                  <c:v>3.4005329839999998</c:v>
                </c:pt>
                <c:pt idx="4">
                  <c:v>5.3574998009999995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B-FB4D-9932-52F402F14205}"/>
            </c:ext>
          </c:extLst>
        </c:ser>
        <c:ser>
          <c:idx val="2"/>
          <c:order val="2"/>
          <c:tx>
            <c:strRef>
              <c:f>Sheet1!$D$113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Sheet1!$D$114:$D$118</c:f>
              <c:numCache>
                <c:formatCode>General</c:formatCode>
                <c:ptCount val="5"/>
                <c:pt idx="0">
                  <c:v>0.3724700366</c:v>
                </c:pt>
                <c:pt idx="1">
                  <c:v>0.42990197790000001</c:v>
                </c:pt>
                <c:pt idx="2">
                  <c:v>0.90916680819999995</c:v>
                </c:pt>
                <c:pt idx="3">
                  <c:v>0.60015040220000004</c:v>
                </c:pt>
                <c:pt idx="4">
                  <c:v>0.57792230622499996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B-FB4D-9932-52F402F14205}"/>
            </c:ext>
          </c:extLst>
        </c:ser>
        <c:ser>
          <c:idx val="3"/>
          <c:order val="3"/>
          <c:tx>
            <c:strRef>
              <c:f>Sheet1!$E$113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Sheet1!$E$114:$E$118</c:f>
              <c:numCache>
                <c:formatCode>General</c:formatCode>
                <c:ptCount val="5"/>
                <c:pt idx="0">
                  <c:v>0.3536500809</c:v>
                </c:pt>
                <c:pt idx="1">
                  <c:v>0.40485575750000002</c:v>
                </c:pt>
                <c:pt idx="2">
                  <c:v>1.178996623</c:v>
                </c:pt>
                <c:pt idx="3">
                  <c:v>0.83717392609999997</c:v>
                </c:pt>
                <c:pt idx="4">
                  <c:v>0.693669096875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B-FB4D-9932-52F402F14205}"/>
            </c:ext>
          </c:extLst>
        </c:ser>
        <c:ser>
          <c:idx val="4"/>
          <c:order val="4"/>
          <c:tx>
            <c:strRef>
              <c:f>Sheet1!$F$113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Sheet1!$F$114:$F$118</c:f>
              <c:numCache>
                <c:formatCode>General</c:formatCode>
                <c:ptCount val="5"/>
                <c:pt idx="0">
                  <c:v>14.81645591</c:v>
                </c:pt>
                <c:pt idx="1">
                  <c:v>19.350368020000001</c:v>
                </c:pt>
                <c:pt idx="2">
                  <c:v>1.2550533639999999</c:v>
                </c:pt>
                <c:pt idx="3">
                  <c:v>2.2387620130000001</c:v>
                </c:pt>
                <c:pt idx="4">
                  <c:v>9.4151598267499992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B-FB4D-9932-52F402F14205}"/>
            </c:ext>
          </c:extLst>
        </c:ser>
        <c:ser>
          <c:idx val="5"/>
          <c:order val="5"/>
          <c:tx>
            <c:strRef>
              <c:f>Sheet1!$G$113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Sheet1!$G$114:$G$118</c:f>
              <c:numCache>
                <c:formatCode>General</c:formatCode>
                <c:ptCount val="5"/>
                <c:pt idx="0">
                  <c:v>1.026314921</c:v>
                </c:pt>
                <c:pt idx="1">
                  <c:v>1.0343600660000001</c:v>
                </c:pt>
                <c:pt idx="2">
                  <c:v>1.001116331</c:v>
                </c:pt>
                <c:pt idx="3">
                  <c:v>0.99581390160000005</c:v>
                </c:pt>
                <c:pt idx="4">
                  <c:v>1.0144013049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B-FB4D-9932-52F402F14205}"/>
            </c:ext>
          </c:extLst>
        </c:ser>
        <c:ser>
          <c:idx val="6"/>
          <c:order val="6"/>
          <c:tx>
            <c:strRef>
              <c:f>Sheet1!$H$113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Sheet1!$H$114:$H$118</c:f>
              <c:numCache>
                <c:formatCode>General</c:formatCode>
                <c:ptCount val="5"/>
                <c:pt idx="0">
                  <c:v>9.3519661900000006</c:v>
                </c:pt>
                <c:pt idx="1">
                  <c:v>9.8291764050000001</c:v>
                </c:pt>
                <c:pt idx="2">
                  <c:v>38.456996089999997</c:v>
                </c:pt>
                <c:pt idx="3">
                  <c:v>45.30117319</c:v>
                </c:pt>
                <c:pt idx="4">
                  <c:v>25.73482796875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DB-FB4D-9932-52F402F1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42248"/>
        <c:axId val="2121531240"/>
      </c:barChart>
      <c:catAx>
        <c:axId val="21215422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531240"/>
        <c:crosses val="autoZero"/>
        <c:auto val="1"/>
        <c:lblAlgn val="ctr"/>
        <c:lblOffset val="100"/>
        <c:noMultiLvlLbl val="0"/>
      </c:catAx>
      <c:valAx>
        <c:axId val="2121531240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5422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497967</xdr:colOff>
      <xdr:row>14</xdr:row>
      <xdr:rowOff>153908</xdr:rowOff>
    </xdr:from>
    <xdr:to>
      <xdr:col>17</xdr:col>
      <xdr:colOff>446048</xdr:colOff>
      <xdr:row>24</xdr:row>
      <xdr:rowOff>182836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490925</xdr:colOff>
      <xdr:row>33</xdr:row>
      <xdr:rowOff>143746</xdr:rowOff>
    </xdr:from>
    <xdr:to>
      <xdr:col>17</xdr:col>
      <xdr:colOff>419387</xdr:colOff>
      <xdr:row>44</xdr:row>
      <xdr:rowOff>47578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75941</xdr:colOff>
      <xdr:row>83</xdr:row>
      <xdr:rowOff>129091</xdr:rowOff>
    </xdr:from>
    <xdr:to>
      <xdr:col>17</xdr:col>
      <xdr:colOff>542609</xdr:colOff>
      <xdr:row>103</xdr:row>
      <xdr:rowOff>113311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555234</xdr:colOff>
      <xdr:row>107</xdr:row>
      <xdr:rowOff>65366</xdr:rowOff>
    </xdr:from>
    <xdr:to>
      <xdr:col>14</xdr:col>
      <xdr:colOff>266653</xdr:colOff>
      <xdr:row>126</xdr:row>
      <xdr:rowOff>39866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693698</xdr:colOff>
      <xdr:row>58</xdr:row>
      <xdr:rowOff>85378</xdr:rowOff>
    </xdr:from>
    <xdr:ext cx="41049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ED857B-CAA6-AA4E-98C0-15A57D704B4D}"/>
            </a:ext>
          </a:extLst>
        </xdr:cNvPr>
        <xdr:cNvSpPr txBox="1"/>
      </xdr:nvSpPr>
      <xdr:spPr>
        <a:xfrm>
          <a:off x="8911345" y="11846218"/>
          <a:ext cx="4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text</a:t>
          </a:r>
        </a:p>
      </xdr:txBody>
    </xdr:sp>
    <xdr:clientData/>
  </xdr:oneCellAnchor>
  <xdr:oneCellAnchor>
    <xdr:from>
      <xdr:col>12</xdr:col>
      <xdr:colOff>237779</xdr:colOff>
      <xdr:row>60</xdr:row>
      <xdr:rowOff>35005</xdr:rowOff>
    </xdr:from>
    <xdr:ext cx="410497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8D2DBC-66B1-7E4D-BE10-DA3E2F68C184}"/>
            </a:ext>
          </a:extLst>
        </xdr:cNvPr>
        <xdr:cNvSpPr txBox="1"/>
      </xdr:nvSpPr>
      <xdr:spPr>
        <a:xfrm>
          <a:off x="10098955" y="11998618"/>
          <a:ext cx="4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text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0.29368</cdr:x>
      <cdr:y>0.04639</cdr:y>
    </cdr:from>
    <cdr:to>
      <cdr:x>0.42683</cdr:x>
      <cdr:y>0.14375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9821D35-3B64-CD4F-84FD-B59F869C1264}"/>
            </a:ext>
          </a:extLst>
        </cdr:cNvPr>
        <cdr:cNvSpPr txBox="1"/>
      </cdr:nvSpPr>
      <cdr:spPr>
        <a:xfrm xmlns:a="http://schemas.openxmlformats.org/drawingml/2006/main">
          <a:off x="2175187" y="99675"/>
          <a:ext cx="986168" cy="209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2.04</a:t>
          </a:r>
          <a:r>
            <a:rPr lang="zh-CN" altLang="en-US" sz="1000" b="0">
              <a:latin typeface="Times New Roman" panose="02020603050405020304" pitchFamily="18" charset="0"/>
              <a:cs typeface="Times New Roman" panose="02020603050405020304" pitchFamily="18" charset="0"/>
            </a:rPr>
            <a:t>        </a:t>
          </a:r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2.22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0.08935</cdr:x>
      <cdr:y>0.17549</cdr:y>
    </cdr:from>
    <cdr:to>
      <cdr:x>0.97818</cdr:x>
      <cdr:y>0.26761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9EC72CB-1666-7A48-915B-3D97A8D4048E}"/>
            </a:ext>
          </a:extLst>
        </cdr:cNvPr>
        <cdr:cNvSpPr txBox="1"/>
      </cdr:nvSpPr>
      <cdr:spPr>
        <a:xfrm xmlns:a="http://schemas.openxmlformats.org/drawingml/2006/main">
          <a:off x="655447" y="380317"/>
          <a:ext cx="6520113" cy="199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 baseline="0"/>
            <a:t>         </a:t>
          </a:r>
          <a:r>
            <a:rPr lang="en-US" altLang="zh-CN" sz="900" baseline="0"/>
            <a:t>4.2</a:t>
          </a:r>
          <a:r>
            <a:rPr lang="zh-CN" altLang="en-US" sz="900" baseline="0"/>
            <a:t>        </a:t>
          </a:r>
          <a:r>
            <a:rPr lang="en-US" altLang="zh-CN" sz="900" baseline="0"/>
            <a:t>44</a:t>
          </a:r>
          <a:r>
            <a:rPr lang="zh-CN" altLang="en-US" sz="900" baseline="0"/>
            <a:t>       </a:t>
          </a:r>
          <a:r>
            <a:rPr lang="en-US" altLang="zh-CN" sz="900" baseline="0"/>
            <a:t>3.5</a:t>
          </a:r>
          <a:r>
            <a:rPr lang="zh-CN" altLang="en-US" sz="900" baseline="0"/>
            <a:t>       </a:t>
          </a:r>
          <a:r>
            <a:rPr lang="en-US" altLang="zh-CN" sz="900" baseline="0"/>
            <a:t>2.9</a:t>
          </a:r>
          <a:r>
            <a:rPr lang="zh-CN" altLang="en-US" sz="900" baseline="0"/>
            <a:t>    </a:t>
          </a:r>
          <a:r>
            <a:rPr lang="en-US" altLang="zh-CN" sz="900" baseline="0"/>
            <a:t>1.6</a:t>
          </a:r>
          <a:r>
            <a:rPr lang="zh-CN" altLang="en-US" sz="900" baseline="0"/>
            <a:t>     </a:t>
          </a:r>
          <a:r>
            <a:rPr lang="en-US" altLang="zh-CN" sz="900" baseline="0"/>
            <a:t>1.8</a:t>
          </a:r>
          <a:r>
            <a:rPr lang="zh-CN" altLang="en-US" sz="900" baseline="0"/>
            <a:t>       </a:t>
          </a:r>
          <a:r>
            <a:rPr lang="en-US" altLang="zh-CN" sz="900" baseline="0"/>
            <a:t>4.1</a:t>
          </a:r>
          <a:r>
            <a:rPr lang="zh-CN" altLang="en-US" sz="900" baseline="0"/>
            <a:t>      </a:t>
          </a:r>
          <a:r>
            <a:rPr lang="en-US" altLang="zh-CN" sz="900" baseline="0"/>
            <a:t>12</a:t>
          </a:r>
          <a:r>
            <a:rPr lang="zh-CN" altLang="en-US" sz="900" baseline="0"/>
            <a:t>       </a:t>
          </a:r>
          <a:r>
            <a:rPr lang="en-US" altLang="zh-CN" sz="900" baseline="0"/>
            <a:t>2.7</a:t>
          </a:r>
          <a:r>
            <a:rPr lang="zh-CN" altLang="en-US" sz="900" baseline="0"/>
            <a:t>                           </a:t>
          </a:r>
          <a:r>
            <a:rPr lang="en-US" altLang="zh-CN" sz="900" baseline="0"/>
            <a:t>2.4</a:t>
          </a:r>
          <a:r>
            <a:rPr lang="zh-CN" altLang="en-US" sz="900" baseline="0"/>
            <a:t>          </a:t>
          </a:r>
          <a:r>
            <a:rPr lang="en-US" altLang="zh-CN" sz="900" baseline="0"/>
            <a:t>2.4</a:t>
          </a:r>
          <a:r>
            <a:rPr lang="zh-CN" altLang="en-US" sz="900" baseline="0"/>
            <a:t>   </a:t>
          </a:r>
          <a:r>
            <a:rPr lang="en-US" altLang="zh-CN" sz="900" baseline="0"/>
            <a:t>60</a:t>
          </a:r>
          <a:r>
            <a:rPr lang="zh-CN" altLang="en-US" sz="900" baseline="0"/>
            <a:t>                     </a:t>
          </a:r>
          <a:r>
            <a:rPr lang="en-US" altLang="zh-CN" sz="900" baseline="0"/>
            <a:t>88</a:t>
          </a:r>
          <a:r>
            <a:rPr lang="zh-CN" altLang="en-US" sz="900" baseline="0"/>
            <a:t>    </a:t>
          </a:r>
          <a:r>
            <a:rPr lang="en-US" altLang="zh-CN" sz="900" baseline="0"/>
            <a:t>2.4</a:t>
          </a:r>
          <a:r>
            <a:rPr lang="zh-CN" altLang="en-US" sz="900" baseline="0"/>
            <a:t>    </a:t>
          </a:r>
          <a:r>
            <a:rPr lang="en-US" altLang="zh-CN" sz="900" baseline="0"/>
            <a:t>2.1</a:t>
          </a:r>
          <a:r>
            <a:rPr lang="zh-CN" altLang="en-US" sz="900" baseline="0"/>
            <a:t>        </a:t>
          </a:r>
          <a:r>
            <a:rPr lang="en-US" altLang="zh-CN" sz="900" baseline="0"/>
            <a:t>3.4</a:t>
          </a:r>
          <a:r>
            <a:rPr lang="zh-CN" altLang="en-US" sz="900" baseline="0"/>
            <a:t>     </a:t>
          </a:r>
          <a:r>
            <a:rPr lang="en-US" altLang="zh-CN" sz="900" baseline="0"/>
            <a:t>16</a:t>
          </a:r>
          <a:r>
            <a:rPr lang="zh-CN" altLang="en-US" sz="900" baseline="0"/>
            <a:t>       </a:t>
          </a:r>
          <a:r>
            <a:rPr lang="en-US" altLang="zh-CN" sz="900" baseline="0"/>
            <a:t>23</a:t>
          </a:r>
          <a:endParaRPr lang="en-US" sz="9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0.12981</cdr:x>
      <cdr:y>0.13129</cdr:y>
    </cdr:from>
    <cdr:to>
      <cdr:x>0.16648</cdr:x>
      <cdr:y>0.15732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565942C-45BD-CF46-8BDE-3F24646427C5}"/>
            </a:ext>
          </a:extLst>
        </cdr:cNvPr>
        <cdr:cNvSpPr txBox="1"/>
      </cdr:nvSpPr>
      <cdr:spPr>
        <a:xfrm xmlns:a="http://schemas.openxmlformats.org/drawingml/2006/main">
          <a:off x="1023724" y="524477"/>
          <a:ext cx="289164" cy="1039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15.46</a:t>
          </a:r>
        </a:p>
      </cdr:txBody>
    </cdr:sp>
  </cdr:relSizeAnchor>
  <cdr:relSizeAnchor xmlns:cdr="http://schemas.openxmlformats.org/drawingml/2006/chartDrawing">
    <cdr:from>
      <cdr:x>0.16937</cdr:x>
      <cdr:y>0.10382</cdr:y>
    </cdr:from>
    <cdr:to>
      <cdr:x>0.21545</cdr:x>
      <cdr:y>0.15174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565942C-45BD-CF46-8BDE-3F24646427C5}"/>
            </a:ext>
          </a:extLst>
        </cdr:cNvPr>
        <cdr:cNvSpPr txBox="1"/>
      </cdr:nvSpPr>
      <cdr:spPr>
        <a:xfrm xmlns:a="http://schemas.openxmlformats.org/drawingml/2006/main">
          <a:off x="1335653" y="414720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54.06</a:t>
          </a:r>
        </a:p>
      </cdr:txBody>
    </cdr:sp>
  </cdr:relSizeAnchor>
  <cdr:relSizeAnchor xmlns:cdr="http://schemas.openxmlformats.org/drawingml/2006/chartDrawing">
    <cdr:from>
      <cdr:x>0.21363</cdr:x>
      <cdr:y>0.10568</cdr:y>
    </cdr:from>
    <cdr:to>
      <cdr:x>0.25972</cdr:x>
      <cdr:y>0.1536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1684718" y="422145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40.69</a:t>
          </a:r>
        </a:p>
      </cdr:txBody>
    </cdr:sp>
  </cdr:relSizeAnchor>
  <cdr:relSizeAnchor xmlns:cdr="http://schemas.openxmlformats.org/drawingml/2006/chartDrawing">
    <cdr:from>
      <cdr:x>0.30875</cdr:x>
      <cdr:y>0.10568</cdr:y>
    </cdr:from>
    <cdr:to>
      <cdr:x>0.35483</cdr:x>
      <cdr:y>0.1536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2434836" y="422145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18.33</a:t>
          </a:r>
        </a:p>
      </cdr:txBody>
    </cdr:sp>
  </cdr:relSizeAnchor>
  <cdr:relSizeAnchor xmlns:cdr="http://schemas.openxmlformats.org/drawingml/2006/chartDrawing">
    <cdr:from>
      <cdr:x>0.47732</cdr:x>
      <cdr:y>0.10196</cdr:y>
    </cdr:from>
    <cdr:to>
      <cdr:x>0.52341</cdr:x>
      <cdr:y>0.14988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3764251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16.40</a:t>
          </a:r>
        </a:p>
      </cdr:txBody>
    </cdr:sp>
  </cdr:relSizeAnchor>
  <cdr:relSizeAnchor xmlns:cdr="http://schemas.openxmlformats.org/drawingml/2006/chartDrawing">
    <cdr:from>
      <cdr:x>0.52347</cdr:x>
      <cdr:y>0.10196</cdr:y>
    </cdr:from>
    <cdr:to>
      <cdr:x>0.56956</cdr:x>
      <cdr:y>0.14988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128168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55.23</a:t>
          </a:r>
        </a:p>
      </cdr:txBody>
    </cdr:sp>
  </cdr:relSizeAnchor>
  <cdr:relSizeAnchor xmlns:cdr="http://schemas.openxmlformats.org/drawingml/2006/chartDrawing">
    <cdr:from>
      <cdr:x>0.5715</cdr:x>
      <cdr:y>0.10382</cdr:y>
    </cdr:from>
    <cdr:to>
      <cdr:x>0.61759</cdr:x>
      <cdr:y>0.15174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506940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16.10</a:t>
          </a:r>
        </a:p>
      </cdr:txBody>
    </cdr:sp>
  </cdr:relSizeAnchor>
  <cdr:relSizeAnchor xmlns:cdr="http://schemas.openxmlformats.org/drawingml/2006/chartDrawing">
    <cdr:from>
      <cdr:x>0.61106</cdr:x>
      <cdr:y>0.10382</cdr:y>
    </cdr:from>
    <cdr:to>
      <cdr:x>0.65714</cdr:x>
      <cdr:y>0.15174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818870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11.13</a:t>
          </a:r>
        </a:p>
      </cdr:txBody>
    </cdr:sp>
  </cdr:relSizeAnchor>
  <cdr:relSizeAnchor xmlns:cdr="http://schemas.openxmlformats.org/drawingml/2006/chartDrawing">
    <cdr:from>
      <cdr:x>0.66568</cdr:x>
      <cdr:y>0.10196</cdr:y>
    </cdr:from>
    <cdr:to>
      <cdr:x>0.71176</cdr:x>
      <cdr:y>0.14988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5249631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10.53</a:t>
          </a:r>
        </a:p>
      </cdr:txBody>
    </cdr:sp>
  </cdr:relSizeAnchor>
  <cdr:relSizeAnchor xmlns:cdr="http://schemas.openxmlformats.org/drawingml/2006/chartDrawing">
    <cdr:from>
      <cdr:x>0.75326</cdr:x>
      <cdr:y>0.10196</cdr:y>
    </cdr:from>
    <cdr:to>
      <cdr:x>0.79935</cdr:x>
      <cdr:y>0.14988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5940332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15.15</a:t>
          </a:r>
        </a:p>
      </cdr:txBody>
    </cdr:sp>
  </cdr:relSizeAnchor>
  <cdr:relSizeAnchor xmlns:cdr="http://schemas.openxmlformats.org/drawingml/2006/chartDrawing">
    <cdr:from>
      <cdr:x>0.8399</cdr:x>
      <cdr:y>0.10382</cdr:y>
    </cdr:from>
    <cdr:to>
      <cdr:x>0.88599</cdr:x>
      <cdr:y>0.15174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6623607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16.03</a:t>
          </a:r>
        </a:p>
      </cdr:txBody>
    </cdr:sp>
  </cdr:relSizeAnchor>
  <cdr:relSizeAnchor xmlns:cdr="http://schemas.openxmlformats.org/drawingml/2006/chartDrawing">
    <cdr:from>
      <cdr:x>0.93031</cdr:x>
      <cdr:y>0.10382</cdr:y>
    </cdr:from>
    <cdr:to>
      <cdr:x>0.9764</cdr:x>
      <cdr:y>0.15174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7336589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15.13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0.32726</cdr:x>
      <cdr:y>0.10047</cdr:y>
    </cdr:from>
    <cdr:to>
      <cdr:x>0.41974</cdr:x>
      <cdr:y>0.16524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6AA43EB-4EBB-494C-A2D3-D11169BF2D35}"/>
            </a:ext>
          </a:extLst>
        </cdr:cNvPr>
        <cdr:cNvSpPr txBox="1"/>
      </cdr:nvSpPr>
      <cdr:spPr>
        <a:xfrm xmlns:a="http://schemas.openxmlformats.org/drawingml/2006/main">
          <a:off x="1524298" y="380247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19.35</a:t>
          </a:r>
        </a:p>
      </cdr:txBody>
    </cdr:sp>
  </cdr:relSizeAnchor>
  <cdr:relSizeAnchor xmlns:cdr="http://schemas.openxmlformats.org/drawingml/2006/chartDrawing">
    <cdr:from>
      <cdr:x>0.16877</cdr:x>
      <cdr:y>0.09585</cdr:y>
    </cdr:from>
    <cdr:to>
      <cdr:x>0.26125</cdr:x>
      <cdr:y>0.16061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37C0DE4-F1B5-A844-82B4-F4C21A4F2681}"/>
            </a:ext>
          </a:extLst>
        </cdr:cNvPr>
        <cdr:cNvSpPr txBox="1"/>
      </cdr:nvSpPr>
      <cdr:spPr>
        <a:xfrm xmlns:a="http://schemas.openxmlformats.org/drawingml/2006/main">
          <a:off x="786064" y="362729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14.81</a:t>
          </a:r>
        </a:p>
      </cdr:txBody>
    </cdr:sp>
  </cdr:relSizeAnchor>
  <cdr:relSizeAnchor xmlns:cdr="http://schemas.openxmlformats.org/drawingml/2006/chartDrawing">
    <cdr:from>
      <cdr:x>0.52275</cdr:x>
      <cdr:y>0.10173</cdr:y>
    </cdr:from>
    <cdr:to>
      <cdr:x>0.61523</cdr:x>
      <cdr:y>0.16649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903DE4D-85A4-624D-A46D-56C46396AD8A}"/>
            </a:ext>
          </a:extLst>
        </cdr:cNvPr>
        <cdr:cNvSpPr txBox="1"/>
      </cdr:nvSpPr>
      <cdr:spPr>
        <a:xfrm xmlns:a="http://schemas.openxmlformats.org/drawingml/2006/main">
          <a:off x="2434834" y="385011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38.45</a:t>
          </a:r>
        </a:p>
      </cdr:txBody>
    </cdr:sp>
  </cdr:relSizeAnchor>
  <cdr:relSizeAnchor xmlns:cdr="http://schemas.openxmlformats.org/drawingml/2006/chartDrawing">
    <cdr:from>
      <cdr:x>0.69655</cdr:x>
      <cdr:y>0.09977</cdr:y>
    </cdr:from>
    <cdr:to>
      <cdr:x>0.78904</cdr:x>
      <cdr:y>0.16453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C8AA2C0-7320-EE47-8E4A-2ACDACD6ADA9}"/>
            </a:ext>
          </a:extLst>
        </cdr:cNvPr>
        <cdr:cNvSpPr txBox="1"/>
      </cdr:nvSpPr>
      <cdr:spPr>
        <a:xfrm xmlns:a="http://schemas.openxmlformats.org/drawingml/2006/main">
          <a:off x="3244368" y="377583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45.3</a:t>
          </a:r>
        </a:p>
      </cdr:txBody>
    </cdr:sp>
  </cdr:relSizeAnchor>
  <cdr:relSizeAnchor xmlns:cdr="http://schemas.openxmlformats.org/drawingml/2006/chartDrawing">
    <cdr:from>
      <cdr:x>0.84485</cdr:x>
      <cdr:y>0.10173</cdr:y>
    </cdr:from>
    <cdr:to>
      <cdr:x>0.93733</cdr:x>
      <cdr:y>0.16649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31F6F44-BA06-B046-BC0C-9992DB44E388}"/>
            </a:ext>
          </a:extLst>
        </cdr:cNvPr>
        <cdr:cNvSpPr txBox="1"/>
      </cdr:nvSpPr>
      <cdr:spPr>
        <a:xfrm xmlns:a="http://schemas.openxmlformats.org/drawingml/2006/main">
          <a:off x="3935068" y="385011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25.73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tabSelected="1" topLeftCell="A89" zoomScale="82" zoomScaleNormal="119" workbookViewId="0">
      <selection activeCell="C26" sqref="C26"/>
    </sheetView>
  </sheetViews>
  <sheetFormatPr baseColWidth="10" defaultRowHeight="16"/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</row>
    <row r="2" spans="1:8">
      <c r="A2" s="3" t="s">
        <v>7</v>
      </c>
      <c r="B2" s="4">
        <v>24.56625</v>
      </c>
      <c r="C2" s="4">
        <v>24.47625</v>
      </c>
      <c r="D2" s="4">
        <v>24.625</v>
      </c>
      <c r="E2" s="4">
        <v>24.387499999999999</v>
      </c>
      <c r="F2" s="4">
        <v>24.458749999999998</v>
      </c>
      <c r="G2" s="4">
        <v>24.438749999999999</v>
      </c>
      <c r="H2" s="4">
        <v>24.366250000000001</v>
      </c>
    </row>
    <row r="3" spans="1:8">
      <c r="A3" s="5" t="s">
        <v>8</v>
      </c>
      <c r="B3" s="4">
        <v>14.3537</v>
      </c>
      <c r="C3" s="4">
        <v>13.102499999999999</v>
      </c>
      <c r="D3" s="4">
        <v>13.645</v>
      </c>
      <c r="E3" s="4">
        <v>15.8825</v>
      </c>
      <c r="F3" s="4">
        <v>13.73</v>
      </c>
      <c r="G3" s="4">
        <v>14.45</v>
      </c>
      <c r="H3" s="4">
        <v>14.907</v>
      </c>
    </row>
    <row r="4" spans="1:8">
      <c r="A4" s="3" t="s">
        <v>9</v>
      </c>
      <c r="B4" s="4">
        <v>38.825000000000003</v>
      </c>
      <c r="C4" s="4">
        <v>29.127499999899999</v>
      </c>
      <c r="D4" s="4">
        <v>33.6875</v>
      </c>
      <c r="E4" s="4">
        <v>33.61</v>
      </c>
      <c r="F4" s="4">
        <v>29.491250000000001</v>
      </c>
      <c r="G4" s="4">
        <v>38.60125</v>
      </c>
      <c r="H4" s="4">
        <v>44.903750000000002</v>
      </c>
    </row>
    <row r="5" spans="1:8">
      <c r="A5" s="5" t="s">
        <v>10</v>
      </c>
      <c r="B5" s="4">
        <v>6.7837499990000003</v>
      </c>
      <c r="C5" s="4">
        <v>5.1087500009999998</v>
      </c>
      <c r="D5" s="4">
        <v>6.4275000000000002</v>
      </c>
      <c r="E5" s="4">
        <v>8.4262499999999996</v>
      </c>
      <c r="F5" s="4">
        <v>5.8062499990000003</v>
      </c>
      <c r="G5" s="4">
        <v>7.0337500000000004</v>
      </c>
      <c r="H5" s="4">
        <v>6.7750000000000004</v>
      </c>
    </row>
    <row r="6" spans="1:8">
      <c r="A6" s="5" t="s">
        <v>11</v>
      </c>
      <c r="B6" s="4">
        <v>189.47624999999999</v>
      </c>
      <c r="C6" s="4">
        <v>186.8</v>
      </c>
      <c r="D6" s="4">
        <v>197.23500000000001</v>
      </c>
      <c r="E6" s="4">
        <v>187.72499999999999</v>
      </c>
      <c r="F6" s="4">
        <v>189.67375000000001</v>
      </c>
      <c r="G6" s="4">
        <v>189.53625</v>
      </c>
      <c r="H6" s="4">
        <v>191.32374999999999</v>
      </c>
    </row>
    <row r="7" spans="1:8">
      <c r="A7" s="5" t="s">
        <v>12</v>
      </c>
      <c r="B7" s="4">
        <v>12.25</v>
      </c>
      <c r="C7" s="4">
        <v>12.141249999999999</v>
      </c>
      <c r="D7" s="4">
        <v>12.22</v>
      </c>
      <c r="E7" s="4">
        <v>12.143750000000001</v>
      </c>
      <c r="F7" s="4">
        <v>12.39</v>
      </c>
      <c r="G7" s="4">
        <v>12.296250000000001</v>
      </c>
      <c r="H7" s="4">
        <v>12.4375</v>
      </c>
    </row>
    <row r="8" spans="1:8">
      <c r="A8" s="3" t="s">
        <v>13</v>
      </c>
      <c r="B8" s="4">
        <v>62.106250000000003</v>
      </c>
      <c r="C8" s="4">
        <v>10.69125</v>
      </c>
      <c r="D8" s="4">
        <v>50.244999999999997</v>
      </c>
      <c r="E8" s="4">
        <v>126.89</v>
      </c>
      <c r="F8" s="4">
        <v>85.6875</v>
      </c>
      <c r="G8" s="4">
        <v>54.517499999999998</v>
      </c>
      <c r="H8" s="4">
        <v>137.89750000000001</v>
      </c>
    </row>
    <row r="9" spans="1:8">
      <c r="A9" s="5" t="s">
        <v>14</v>
      </c>
      <c r="B9" s="4">
        <v>65.09</v>
      </c>
      <c r="C9" s="4">
        <v>56.984999999899998</v>
      </c>
      <c r="D9" s="4">
        <v>51.121250000000003</v>
      </c>
      <c r="E9" s="4">
        <v>51.90625</v>
      </c>
      <c r="F9" s="4">
        <v>59.368749999999999</v>
      </c>
      <c r="G9" s="4">
        <v>65.127499999999998</v>
      </c>
      <c r="H9" s="4">
        <v>59.12</v>
      </c>
    </row>
    <row r="10" spans="1:8">
      <c r="A10" s="3" t="s">
        <v>15</v>
      </c>
      <c r="B10" s="4">
        <v>29.4925</v>
      </c>
      <c r="C10" s="4">
        <v>19.491250000000001</v>
      </c>
      <c r="D10" s="4">
        <v>30.321249999999999</v>
      </c>
      <c r="E10" s="4">
        <v>31.546250000000001</v>
      </c>
      <c r="F10" s="4">
        <v>30.853750000000002</v>
      </c>
      <c r="G10" s="4">
        <v>29.856249999999999</v>
      </c>
      <c r="H10" s="4">
        <v>26.467500000000001</v>
      </c>
    </row>
    <row r="11" spans="1:8">
      <c r="A11" s="3" t="s">
        <v>16</v>
      </c>
      <c r="B11" s="4">
        <v>2.5049999999999999</v>
      </c>
      <c r="C11" s="4">
        <v>2.1587499989999999</v>
      </c>
      <c r="D11" s="4">
        <v>3.19625</v>
      </c>
      <c r="E11" s="4">
        <v>2.6349999999999998</v>
      </c>
      <c r="F11" s="4">
        <v>2.4987499999999998</v>
      </c>
      <c r="G11" s="4">
        <v>2.5049999999999999</v>
      </c>
      <c r="H11" s="4">
        <v>2.4662500000000001</v>
      </c>
    </row>
    <row r="12" spans="1:8">
      <c r="A12" s="5" t="s">
        <v>17</v>
      </c>
      <c r="B12" s="4">
        <v>7.1449999999999996</v>
      </c>
      <c r="C12" s="4">
        <v>6.9050000000000002</v>
      </c>
      <c r="D12" s="4">
        <v>7.3687500000000004</v>
      </c>
      <c r="E12" s="4">
        <v>8.1887500000000006</v>
      </c>
      <c r="F12" s="4">
        <v>7.1749999999999998</v>
      </c>
      <c r="G12" s="4">
        <v>7.2949999999999999</v>
      </c>
      <c r="H12" s="4">
        <v>7.86625</v>
      </c>
    </row>
    <row r="13" spans="1:8">
      <c r="A13" s="3" t="s">
        <v>18</v>
      </c>
      <c r="B13" s="4">
        <v>20.646249999999998</v>
      </c>
      <c r="C13" s="4">
        <v>18.427499999999998</v>
      </c>
      <c r="D13" s="4">
        <v>19.765000000000001</v>
      </c>
      <c r="E13" s="4">
        <v>18.5275</v>
      </c>
      <c r="F13" s="4">
        <v>18.69125</v>
      </c>
      <c r="G13" s="4">
        <v>20.43</v>
      </c>
      <c r="H13" s="4">
        <v>19.6175</v>
      </c>
    </row>
    <row r="14" spans="1:8">
      <c r="A14" s="6" t="s">
        <v>19</v>
      </c>
      <c r="B14" s="4">
        <v>3.2337500001300001</v>
      </c>
      <c r="C14" s="4">
        <v>3.39500000002</v>
      </c>
      <c r="D14" s="4">
        <v>3.4925000001700002</v>
      </c>
      <c r="E14" s="4">
        <v>3.6062499997200002</v>
      </c>
      <c r="F14" s="4">
        <v>3.75875000004</v>
      </c>
      <c r="G14" s="4">
        <v>3.7324999999299999</v>
      </c>
      <c r="H14" s="4">
        <v>3.3262499994599999</v>
      </c>
    </row>
    <row r="15" spans="1:8">
      <c r="A15" s="7" t="s">
        <v>20</v>
      </c>
      <c r="B15" s="4">
        <v>7.0550000009999998</v>
      </c>
      <c r="C15" s="4">
        <v>4.9837499999999997</v>
      </c>
      <c r="D15" s="4">
        <v>6.3525000010000001</v>
      </c>
      <c r="E15" s="4">
        <v>6.3737500000000002</v>
      </c>
      <c r="F15" s="4">
        <v>6.5487500000000001</v>
      </c>
      <c r="G15" s="4">
        <v>7.0974999990000001</v>
      </c>
      <c r="H15" s="4">
        <v>8.3562499999999993</v>
      </c>
    </row>
    <row r="16" spans="1:8">
      <c r="A16" s="7" t="s">
        <v>21</v>
      </c>
      <c r="B16" s="4">
        <v>731.78875000000005</v>
      </c>
      <c r="C16" s="4">
        <v>723.64</v>
      </c>
      <c r="D16" s="4">
        <v>732.95875000000001</v>
      </c>
      <c r="E16" s="4">
        <v>732.00125000000003</v>
      </c>
      <c r="F16" s="4">
        <v>733.20399999999995</v>
      </c>
      <c r="G16" s="4">
        <v>731.94875000000002</v>
      </c>
      <c r="H16" s="4">
        <v>731.73749999999995</v>
      </c>
    </row>
    <row r="17" spans="1:8">
      <c r="A17" s="7" t="s">
        <v>22</v>
      </c>
      <c r="B17" s="4">
        <v>75.486249999999998</v>
      </c>
      <c r="C17" s="4">
        <v>74.14</v>
      </c>
      <c r="D17" s="4">
        <v>73.536249999999995</v>
      </c>
      <c r="E17" s="4">
        <v>74.28</v>
      </c>
      <c r="F17" s="4">
        <v>74.180000000000007</v>
      </c>
      <c r="G17" s="4">
        <v>75.896249999999995</v>
      </c>
      <c r="H17" s="4">
        <v>80.927499999999995</v>
      </c>
    </row>
    <row r="18" spans="1:8">
      <c r="A18" s="1" t="s">
        <v>23</v>
      </c>
      <c r="B18" s="8">
        <v>40.200000000000003</v>
      </c>
      <c r="C18" s="8">
        <v>41.225000000000001</v>
      </c>
      <c r="D18" s="8">
        <v>43.780999999999999</v>
      </c>
      <c r="E18" s="8">
        <v>38.4</v>
      </c>
      <c r="F18" s="4">
        <v>39.276000000000003</v>
      </c>
      <c r="G18" s="8">
        <v>39.322000000000003</v>
      </c>
      <c r="H18" s="8">
        <v>39.75</v>
      </c>
    </row>
    <row r="19" spans="1:8">
      <c r="A19" s="1" t="s">
        <v>24</v>
      </c>
      <c r="B19" s="8">
        <v>41.7</v>
      </c>
      <c r="C19" s="8">
        <v>41.893999999999998</v>
      </c>
      <c r="D19" s="8">
        <v>41.89</v>
      </c>
      <c r="E19" s="8">
        <v>41.86</v>
      </c>
      <c r="F19" s="4">
        <v>41.91</v>
      </c>
      <c r="G19" s="8">
        <v>41.75</v>
      </c>
      <c r="H19" s="8">
        <v>41.74</v>
      </c>
    </row>
    <row r="20" spans="1:8">
      <c r="A20" s="1" t="s">
        <v>25</v>
      </c>
      <c r="B20" s="8">
        <v>73.638000000000005</v>
      </c>
      <c r="C20" s="9">
        <v>75.7</v>
      </c>
      <c r="D20" s="9">
        <v>73.59</v>
      </c>
      <c r="E20" s="9">
        <v>72.63</v>
      </c>
      <c r="F20" s="10">
        <v>72.900000000000006</v>
      </c>
      <c r="G20" s="9">
        <v>73.16</v>
      </c>
      <c r="H20" s="24" t="s">
        <v>45</v>
      </c>
    </row>
    <row r="21" spans="1:8">
      <c r="A21" s="4" t="s">
        <v>26</v>
      </c>
      <c r="B21" s="4">
        <v>3.3725000010000001</v>
      </c>
      <c r="C21" s="4">
        <v>0.26124999999999998</v>
      </c>
      <c r="D21" s="4">
        <v>8.1974999999999998</v>
      </c>
      <c r="E21" s="4">
        <v>1.4350000000000001</v>
      </c>
      <c r="F21" s="4">
        <v>8.3699999999999992</v>
      </c>
      <c r="G21" s="4">
        <v>3.4950000000000001</v>
      </c>
      <c r="H21" s="4">
        <v>0.22124999949999999</v>
      </c>
    </row>
    <row r="22" spans="1:8">
      <c r="A22" s="4" t="s">
        <v>27</v>
      </c>
      <c r="B22" s="4">
        <v>1.33125</v>
      </c>
      <c r="C22" s="4">
        <v>1.0349999999999999</v>
      </c>
      <c r="D22" s="4">
        <v>80.611249999999998</v>
      </c>
      <c r="E22" s="4">
        <v>1.3787499999999999</v>
      </c>
      <c r="F22" s="4">
        <v>1.40625</v>
      </c>
      <c r="G22" s="4">
        <v>1.3525</v>
      </c>
      <c r="H22" s="4">
        <v>1.37625</v>
      </c>
    </row>
    <row r="23" spans="1:8">
      <c r="A23" s="4" t="s">
        <v>28</v>
      </c>
      <c r="B23" s="4">
        <v>9.7774999999999999</v>
      </c>
      <c r="C23" s="4">
        <v>0.4637500001</v>
      </c>
      <c r="D23" s="4">
        <v>21.297499999999999</v>
      </c>
      <c r="E23" s="4">
        <v>33.613750000000003</v>
      </c>
      <c r="F23" s="4">
        <v>1.0149999999999999</v>
      </c>
      <c r="G23" s="4">
        <v>9.9287500000000009</v>
      </c>
      <c r="H23" s="4">
        <v>10.1</v>
      </c>
    </row>
    <row r="24" spans="1:8">
      <c r="A24" s="4" t="s">
        <v>29</v>
      </c>
      <c r="B24" s="4">
        <v>142358996</v>
      </c>
      <c r="C24" s="4">
        <v>320658159</v>
      </c>
      <c r="D24" s="4">
        <v>222329164</v>
      </c>
      <c r="E24" s="4">
        <v>1611769</v>
      </c>
      <c r="F24" s="4">
        <v>146591485</v>
      </c>
      <c r="G24" s="4">
        <v>156754353</v>
      </c>
      <c r="H24" s="4">
        <v>58578228</v>
      </c>
    </row>
    <row r="26" spans="1:8">
      <c r="A26" s="1"/>
      <c r="B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 t="s">
        <v>40</v>
      </c>
      <c r="C29" s="1" t="s">
        <v>47</v>
      </c>
      <c r="D29" s="1" t="s">
        <v>41</v>
      </c>
      <c r="E29" s="3" t="s">
        <v>42</v>
      </c>
      <c r="F29" s="2" t="s">
        <v>4</v>
      </c>
      <c r="G29" s="1" t="s">
        <v>44</v>
      </c>
      <c r="H29" s="1" t="s">
        <v>43</v>
      </c>
    </row>
    <row r="30" spans="1:8">
      <c r="A30" s="3" t="s">
        <v>7</v>
      </c>
      <c r="B30" s="1">
        <f>B2/B2</f>
        <v>1</v>
      </c>
      <c r="C30" s="4">
        <f>C2/B2</f>
        <v>0.99633643718516263</v>
      </c>
      <c r="D30" s="4">
        <f>D2/B2</f>
        <v>1.0023914923930188</v>
      </c>
      <c r="E30" s="4">
        <f>E2/B2</f>
        <v>0.99272375718719785</v>
      </c>
      <c r="F30" s="4">
        <f>F2/B2</f>
        <v>0.99562407774894413</v>
      </c>
      <c r="G30" s="4">
        <f>G2/B2</f>
        <v>0.9948099526789802</v>
      </c>
      <c r="H30" s="4">
        <f>H2/B2</f>
        <v>0.99185874930036133</v>
      </c>
    </row>
    <row r="31" spans="1:8">
      <c r="A31" s="5" t="s">
        <v>8</v>
      </c>
      <c r="B31" s="1">
        <f t="shared" ref="B31:B40" si="0">B3/B3</f>
        <v>1</v>
      </c>
      <c r="C31" s="4">
        <f t="shared" ref="C31:C41" si="1">C3/B3</f>
        <v>0.91283083804175924</v>
      </c>
      <c r="D31" s="4">
        <f t="shared" ref="D31:D41" si="2">D3/B3</f>
        <v>0.95062597100399193</v>
      </c>
      <c r="E31" s="4">
        <f t="shared" ref="E31:E41" si="3">E3/B3</f>
        <v>1.1065091230832469</v>
      </c>
      <c r="F31" s="4">
        <f t="shared" ref="F31:F41" si="4">F3/B3</f>
        <v>0.95654778907180726</v>
      </c>
      <c r="G31" s="4">
        <f t="shared" ref="G31:G41" si="5">G3/B3</f>
        <v>1.0067090715285953</v>
      </c>
      <c r="H31" s="4">
        <f t="shared" ref="H31:H41" si="6">H3/B3</f>
        <v>1.0385475521990846</v>
      </c>
    </row>
    <row r="32" spans="1:8">
      <c r="A32" s="3" t="s">
        <v>9</v>
      </c>
      <c r="B32" s="1">
        <f t="shared" si="0"/>
        <v>1</v>
      </c>
      <c r="C32" s="4">
        <f t="shared" si="1"/>
        <v>0.75022537024855107</v>
      </c>
      <c r="D32" s="4">
        <f t="shared" si="2"/>
        <v>0.86767546683837726</v>
      </c>
      <c r="E32" s="4">
        <f t="shared" si="3"/>
        <v>0.86567933032839661</v>
      </c>
      <c r="F32" s="4">
        <f t="shared" si="4"/>
        <v>0.75959433354797168</v>
      </c>
      <c r="G32" s="4">
        <f t="shared" si="5"/>
        <v>0.99423696072118473</v>
      </c>
      <c r="H32" s="4">
        <f t="shared" si="6"/>
        <v>1.1565679330328396</v>
      </c>
    </row>
    <row r="33" spans="1:8">
      <c r="A33" s="5" t="s">
        <v>10</v>
      </c>
      <c r="B33" s="1">
        <f t="shared" si="0"/>
        <v>1</v>
      </c>
      <c r="C33" s="4">
        <f t="shared" si="1"/>
        <v>0.75308642001151072</v>
      </c>
      <c r="D33" s="4">
        <f t="shared" si="2"/>
        <v>0.94748479837073663</v>
      </c>
      <c r="E33" s="4">
        <f t="shared" si="3"/>
        <v>1.2421227199177627</v>
      </c>
      <c r="F33" s="4">
        <f t="shared" si="4"/>
        <v>0.85590565687944065</v>
      </c>
      <c r="G33" s="4">
        <f t="shared" si="5"/>
        <v>1.0368527733240247</v>
      </c>
      <c r="H33" s="4">
        <f t="shared" si="6"/>
        <v>0.99871015308622957</v>
      </c>
    </row>
    <row r="34" spans="1:8">
      <c r="A34" s="5" t="s">
        <v>11</v>
      </c>
      <c r="B34" s="1">
        <f t="shared" si="0"/>
        <v>1</v>
      </c>
      <c r="C34" s="4">
        <f t="shared" si="1"/>
        <v>0.98587553849097187</v>
      </c>
      <c r="D34" s="4">
        <f t="shared" si="2"/>
        <v>1.0409484038236982</v>
      </c>
      <c r="E34" s="4">
        <f t="shared" si="3"/>
        <v>0.9907574168266472</v>
      </c>
      <c r="F34" s="4">
        <f t="shared" si="4"/>
        <v>1.0010423469959957</v>
      </c>
      <c r="G34" s="4">
        <f t="shared" si="5"/>
        <v>1.0003166623785302</v>
      </c>
      <c r="H34" s="4">
        <f t="shared" si="6"/>
        <v>1.0097505624055785</v>
      </c>
    </row>
    <row r="35" spans="1:8">
      <c r="A35" s="5" t="s">
        <v>12</v>
      </c>
      <c r="B35" s="1">
        <f t="shared" si="0"/>
        <v>1</v>
      </c>
      <c r="C35" s="4">
        <f t="shared" si="1"/>
        <v>0.99112244897959179</v>
      </c>
      <c r="D35" s="4">
        <f t="shared" si="2"/>
        <v>0.99755102040816335</v>
      </c>
      <c r="E35" s="4">
        <f t="shared" si="3"/>
        <v>0.99132653061224496</v>
      </c>
      <c r="F35" s="4">
        <f t="shared" si="4"/>
        <v>1.0114285714285716</v>
      </c>
      <c r="G35" s="4">
        <f t="shared" si="5"/>
        <v>1.0037755102040817</v>
      </c>
      <c r="H35" s="4">
        <f t="shared" si="6"/>
        <v>1.0153061224489797</v>
      </c>
    </row>
    <row r="36" spans="1:8">
      <c r="A36" s="3" t="s">
        <v>13</v>
      </c>
      <c r="B36" s="1">
        <f t="shared" si="0"/>
        <v>1</v>
      </c>
      <c r="C36" s="4">
        <f t="shared" si="1"/>
        <v>0.1721445104156184</v>
      </c>
      <c r="D36" s="4">
        <f t="shared" si="2"/>
        <v>0.80901680587702518</v>
      </c>
      <c r="E36" s="4">
        <f t="shared" si="3"/>
        <v>2.0431116030995269</v>
      </c>
      <c r="F36" s="4">
        <f t="shared" si="4"/>
        <v>1.3796920599778604</v>
      </c>
      <c r="G36" s="4">
        <f t="shared" si="5"/>
        <v>0.87781020428700807</v>
      </c>
      <c r="H36" s="4">
        <f t="shared" si="6"/>
        <v>2.2203481936198046</v>
      </c>
    </row>
    <row r="37" spans="1:8">
      <c r="A37" s="5" t="s">
        <v>14</v>
      </c>
      <c r="B37" s="1">
        <f t="shared" si="0"/>
        <v>1</v>
      </c>
      <c r="C37" s="4">
        <f t="shared" si="1"/>
        <v>0.87548010446919644</v>
      </c>
      <c r="D37" s="4">
        <f t="shared" si="2"/>
        <v>0.78539330158242437</v>
      </c>
      <c r="E37" s="4">
        <f t="shared" si="3"/>
        <v>0.79745352588723306</v>
      </c>
      <c r="F37" s="4">
        <f t="shared" si="4"/>
        <v>0.91210247349823315</v>
      </c>
      <c r="G37" s="4">
        <f t="shared" si="5"/>
        <v>1.0005761253648793</v>
      </c>
      <c r="H37" s="4">
        <f t="shared" si="6"/>
        <v>0.90828084191119984</v>
      </c>
    </row>
    <row r="38" spans="1:8">
      <c r="A38" s="3" t="s">
        <v>15</v>
      </c>
      <c r="B38" s="1">
        <f t="shared" si="0"/>
        <v>1</v>
      </c>
      <c r="C38" s="4">
        <f t="shared" si="1"/>
        <v>0.6608883614478257</v>
      </c>
      <c r="D38" s="4">
        <f t="shared" si="2"/>
        <v>1.0281003644994491</v>
      </c>
      <c r="E38" s="4">
        <f t="shared" si="3"/>
        <v>1.0696363482241249</v>
      </c>
      <c r="F38" s="4">
        <f t="shared" si="4"/>
        <v>1.0461558023226245</v>
      </c>
      <c r="G38" s="4">
        <f t="shared" si="5"/>
        <v>1.0123336441468169</v>
      </c>
      <c r="H38" s="4">
        <f t="shared" si="6"/>
        <v>0.89743155039416811</v>
      </c>
    </row>
    <row r="39" spans="1:8">
      <c r="A39" s="3" t="s">
        <v>16</v>
      </c>
      <c r="B39" s="1">
        <f t="shared" si="0"/>
        <v>1</v>
      </c>
      <c r="C39" s="4">
        <f t="shared" si="1"/>
        <v>0.86177644670658682</v>
      </c>
      <c r="D39" s="4">
        <f t="shared" si="2"/>
        <v>1.2759481037924152</v>
      </c>
      <c r="E39" s="4">
        <f t="shared" si="3"/>
        <v>1.0518962075848304</v>
      </c>
      <c r="F39" s="4">
        <f t="shared" si="4"/>
        <v>0.99750499001996007</v>
      </c>
      <c r="G39" s="4">
        <f t="shared" si="5"/>
        <v>1</v>
      </c>
      <c r="H39" s="4">
        <f t="shared" si="6"/>
        <v>0.98453093812375259</v>
      </c>
    </row>
    <row r="40" spans="1:8">
      <c r="A40" s="5" t="s">
        <v>17</v>
      </c>
      <c r="B40" s="1">
        <f t="shared" si="0"/>
        <v>1</v>
      </c>
      <c r="C40" s="4">
        <f t="shared" si="1"/>
        <v>0.96641007697690706</v>
      </c>
      <c r="D40" s="4">
        <f t="shared" si="2"/>
        <v>1.0313156053184045</v>
      </c>
      <c r="E40" s="4">
        <f t="shared" si="3"/>
        <v>1.1460811756473059</v>
      </c>
      <c r="F40" s="4">
        <f t="shared" si="4"/>
        <v>1.0041987403778867</v>
      </c>
      <c r="G40" s="4">
        <f t="shared" si="5"/>
        <v>1.0209937018894333</v>
      </c>
      <c r="H40" s="4">
        <f t="shared" si="6"/>
        <v>1.1009447165850246</v>
      </c>
    </row>
    <row r="41" spans="1:8" s="19" customFormat="1">
      <c r="A41" s="18" t="s">
        <v>18</v>
      </c>
      <c r="B41" s="1">
        <f>B13/B13</f>
        <v>1</v>
      </c>
      <c r="C41" s="4">
        <f t="shared" si="1"/>
        <v>0.892534963976509</v>
      </c>
      <c r="D41" s="4">
        <f t="shared" si="2"/>
        <v>0.95731670400193747</v>
      </c>
      <c r="E41" s="4">
        <f t="shared" si="3"/>
        <v>0.89737845855784959</v>
      </c>
      <c r="F41" s="4">
        <f t="shared" si="4"/>
        <v>0.90530968093479458</v>
      </c>
      <c r="G41" s="4">
        <f t="shared" si="5"/>
        <v>0.98952594296785135</v>
      </c>
      <c r="H41" s="4">
        <f t="shared" si="6"/>
        <v>0.95017254949446028</v>
      </c>
    </row>
    <row r="43" spans="1:8">
      <c r="A43" s="6" t="s">
        <v>32</v>
      </c>
      <c r="B43" s="1">
        <f>B14/B14</f>
        <v>1</v>
      </c>
      <c r="C43" s="4">
        <f>C14/B14</f>
        <v>1.0498647081201447</v>
      </c>
      <c r="D43" s="4">
        <f>D14/B14</f>
        <v>1.0800154619341624</v>
      </c>
      <c r="E43" s="4">
        <f>E14/B14</f>
        <v>1.1151913411905761</v>
      </c>
      <c r="F43" s="4">
        <f>F14/B14</f>
        <v>1.1623502125671108</v>
      </c>
      <c r="G43" s="4">
        <f>G14/B14</f>
        <v>1.1542327019033474</v>
      </c>
      <c r="H43" s="4">
        <f>H14/B14</f>
        <v>1.028604561059538</v>
      </c>
    </row>
    <row r="44" spans="1:8">
      <c r="A44" s="1" t="s">
        <v>36</v>
      </c>
      <c r="B44" s="1">
        <f>B18/B18</f>
        <v>1</v>
      </c>
      <c r="C44" s="4">
        <f>C18/B18</f>
        <v>1.025497512437811</v>
      </c>
      <c r="D44" s="4">
        <f>D18/B18</f>
        <v>1.0890796019900497</v>
      </c>
      <c r="E44" s="4">
        <f>E18/B18</f>
        <v>0.9552238805970148</v>
      </c>
      <c r="F44" s="4">
        <f>F18/B18</f>
        <v>0.97701492537313439</v>
      </c>
      <c r="G44" s="4">
        <f>G18/B18</f>
        <v>0.97815920398009948</v>
      </c>
      <c r="H44" s="4">
        <f>H18/B18</f>
        <v>0.98880597014925364</v>
      </c>
    </row>
    <row r="45" spans="1:8">
      <c r="A45" s="1" t="s">
        <v>37</v>
      </c>
      <c r="B45" s="1">
        <f>B19/B19</f>
        <v>1</v>
      </c>
      <c r="C45" s="4">
        <f>C19/B19</f>
        <v>1.0046522781774578</v>
      </c>
      <c r="D45" s="4">
        <f>D19/B19</f>
        <v>1.004556354916067</v>
      </c>
      <c r="E45" s="4">
        <f>E19/B19</f>
        <v>1.0038369304556354</v>
      </c>
      <c r="F45" s="4">
        <f>F19/B19</f>
        <v>1.0050359712230215</v>
      </c>
      <c r="G45" s="4">
        <f>G19/B19</f>
        <v>1.0011990407673861</v>
      </c>
      <c r="H45" s="4">
        <f>H19/B19</f>
        <v>1.000959232613909</v>
      </c>
    </row>
    <row r="46" spans="1:8" s="19" customFormat="1">
      <c r="A46" s="20" t="s">
        <v>38</v>
      </c>
      <c r="B46" s="1">
        <f>B20/B20</f>
        <v>1</v>
      </c>
      <c r="C46" s="4">
        <f>C20/B20</f>
        <v>1.0280018468725387</v>
      </c>
      <c r="D46" s="4">
        <f>D20/B20</f>
        <v>0.99934816263342297</v>
      </c>
      <c r="E46" s="4">
        <f>E20/B20</f>
        <v>0.98631141530188204</v>
      </c>
      <c r="F46" s="4">
        <f>F20/B20</f>
        <v>0.98997800048887807</v>
      </c>
      <c r="G46" s="4">
        <f>G20/B20</f>
        <v>0.99350878622450356</v>
      </c>
      <c r="H46" s="4" t="e">
        <f>H20/B20</f>
        <v>#VALUE!</v>
      </c>
    </row>
    <row r="47" spans="1:8">
      <c r="A47" s="7" t="s">
        <v>33</v>
      </c>
      <c r="B47" s="1">
        <f>B15/B15</f>
        <v>1</v>
      </c>
      <c r="C47" s="4">
        <f>C15/B15</f>
        <v>0.70641389075741823</v>
      </c>
      <c r="D47" s="4">
        <f>D15/B15</f>
        <v>0.90042523034721123</v>
      </c>
      <c r="E47" s="4">
        <f>E15/B15</f>
        <v>0.90343727839781196</v>
      </c>
      <c r="F47" s="4">
        <f>F15/B15</f>
        <v>0.92824238115829316</v>
      </c>
      <c r="G47" s="4">
        <f>G15/B15</f>
        <v>1.0060240961012015</v>
      </c>
      <c r="H47" s="4">
        <f>H15/B15</f>
        <v>1.1844436568129775</v>
      </c>
    </row>
    <row r="48" spans="1:8">
      <c r="A48" s="7" t="s">
        <v>34</v>
      </c>
      <c r="B48" s="1">
        <f>B16/B16</f>
        <v>1</v>
      </c>
      <c r="C48" s="4">
        <f>C16/B16</f>
        <v>0.9888646142756361</v>
      </c>
      <c r="D48" s="4">
        <f>D16/B16</f>
        <v>1.0015988220644276</v>
      </c>
      <c r="E48" s="4">
        <f>E16/B16</f>
        <v>1.0002903843493085</v>
      </c>
      <c r="F48" s="4">
        <f>F16/B16</f>
        <v>1.0019339597663941</v>
      </c>
      <c r="G48" s="4">
        <f>G16/B16</f>
        <v>1.0002186423335968</v>
      </c>
      <c r="H48" s="4">
        <f>H16/B16</f>
        <v>0.99992996612751961</v>
      </c>
    </row>
    <row r="49" spans="1:16">
      <c r="A49" s="7" t="s">
        <v>48</v>
      </c>
      <c r="B49" s="1">
        <f>B17/B17</f>
        <v>1</v>
      </c>
      <c r="C49" s="4">
        <f>C17/B17</f>
        <v>0.9821656261902002</v>
      </c>
      <c r="D49" s="4">
        <f>D17/B17</f>
        <v>0.97416748083260196</v>
      </c>
      <c r="E49" s="4">
        <f>E17/B17</f>
        <v>0.98402026859196212</v>
      </c>
      <c r="F49" s="4">
        <f>F17/B17</f>
        <v>0.98269552401927518</v>
      </c>
      <c r="G49" s="4">
        <f>G17/B17</f>
        <v>1.005431452748017</v>
      </c>
      <c r="H49" s="4">
        <f>H17/B17</f>
        <v>1.0720826640613357</v>
      </c>
    </row>
    <row r="50" spans="1:16" s="19" customFormat="1">
      <c r="A50" s="20"/>
      <c r="B50" s="1"/>
      <c r="C50" s="4"/>
      <c r="D50" s="4"/>
      <c r="E50" s="4"/>
      <c r="F50" s="4"/>
      <c r="G50" s="4"/>
      <c r="H50" s="4"/>
    </row>
    <row r="51" spans="1:16" s="19" customFormat="1">
      <c r="A51" s="21" t="s">
        <v>39</v>
      </c>
      <c r="B51" s="21">
        <f>(SUM(B30:B41)+SUM(B43:B49))/19</f>
        <v>1</v>
      </c>
      <c r="C51" s="21">
        <f>SUM(C30:C49)/19</f>
        <v>0.87390378914638922</v>
      </c>
      <c r="D51" s="21">
        <f>SUM(D30:D49)/19</f>
        <v>0.98647153434882018</v>
      </c>
      <c r="E51" s="21">
        <f>SUM(E30:E49)/19</f>
        <v>1.0601572471495029</v>
      </c>
      <c r="F51" s="21">
        <f>SUM(F30:F49)/19</f>
        <v>0.99328197354737868</v>
      </c>
      <c r="G51" s="21">
        <f>SUM(G30:G49)/19</f>
        <v>1.0040376038710281</v>
      </c>
      <c r="H51" s="21" t="e">
        <f>SUM(H30:H48)/18</f>
        <v>#VALUE!</v>
      </c>
    </row>
    <row r="52" spans="1:16" s="19" customFormat="1">
      <c r="A52" s="22" t="s">
        <v>46</v>
      </c>
      <c r="B52" s="20" t="s">
        <v>40</v>
      </c>
      <c r="C52" s="20" t="s">
        <v>47</v>
      </c>
      <c r="D52" s="20" t="s">
        <v>41</v>
      </c>
      <c r="E52" s="18" t="s">
        <v>42</v>
      </c>
      <c r="F52" s="23" t="s">
        <v>4</v>
      </c>
      <c r="G52" s="20" t="s">
        <v>44</v>
      </c>
      <c r="H52" s="20" t="s">
        <v>43</v>
      </c>
    </row>
    <row r="53" spans="1:16">
      <c r="A53" s="4" t="s">
        <v>26</v>
      </c>
      <c r="B53" s="1">
        <v>1</v>
      </c>
      <c r="C53" s="4">
        <v>0.15258982730751283</v>
      </c>
      <c r="D53" s="4">
        <v>4.23331777881475</v>
      </c>
      <c r="E53" s="4">
        <v>0.39897340177321516</v>
      </c>
      <c r="F53" s="4">
        <v>0.13392440507699488</v>
      </c>
      <c r="G53" s="4">
        <v>1.0844610359309379</v>
      </c>
      <c r="H53" s="4">
        <v>0.13532431182454505</v>
      </c>
    </row>
    <row r="54" spans="1:16">
      <c r="A54" s="4" t="s">
        <v>27</v>
      </c>
      <c r="B54" s="1">
        <v>1</v>
      </c>
      <c r="C54" s="4">
        <v>0.99069083782459577</v>
      </c>
      <c r="D54" s="4">
        <v>43.761391474767265</v>
      </c>
      <c r="E54" s="4">
        <v>3.5061244487996079</v>
      </c>
      <c r="F54" s="4">
        <v>1.2155805973542382</v>
      </c>
      <c r="G54" s="4">
        <v>0.94757471827535522</v>
      </c>
      <c r="H54" s="4">
        <v>1.0073493385595296</v>
      </c>
    </row>
    <row r="55" spans="1:16">
      <c r="A55" s="4" t="s">
        <v>29</v>
      </c>
      <c r="B55" s="1">
        <v>1</v>
      </c>
      <c r="C55" s="4">
        <v>0.57483319121704868</v>
      </c>
      <c r="D55" s="4">
        <v>0.50585890369381215</v>
      </c>
      <c r="E55" s="4">
        <v>2.996431201217133</v>
      </c>
      <c r="F55" s="4">
        <v>0.74153286948900154</v>
      </c>
      <c r="G55" s="4">
        <v>0.98495993453181174</v>
      </c>
      <c r="H55" s="4">
        <v>1.6888449591454335</v>
      </c>
    </row>
    <row r="56" spans="1:16">
      <c r="A56" s="4" t="s">
        <v>28</v>
      </c>
      <c r="B56" s="1">
        <v>1</v>
      </c>
      <c r="C56" s="4">
        <v>0.19744027303754266</v>
      </c>
      <c r="D56" s="4">
        <v>1.8575085324232081</v>
      </c>
      <c r="E56" s="4">
        <v>4.0843003412969283</v>
      </c>
      <c r="F56" s="4">
        <v>0.75836177474402722</v>
      </c>
      <c r="G56" s="4">
        <v>1.1467576791808873</v>
      </c>
      <c r="H56" s="4">
        <v>0.77832764505119456</v>
      </c>
    </row>
    <row r="57" spans="1:16">
      <c r="A57" s="11" t="s">
        <v>39</v>
      </c>
      <c r="B57" s="1">
        <f>SUM(B53:B56)/4</f>
        <v>1</v>
      </c>
      <c r="C57" s="1">
        <f t="shared" ref="C57:H57" si="7">SUM(C53:C56)/4</f>
        <v>0.47888853234667494</v>
      </c>
      <c r="D57" s="1">
        <f t="shared" si="7"/>
        <v>12.58951917242476</v>
      </c>
      <c r="E57" s="1">
        <f t="shared" si="7"/>
        <v>2.7464573482717212</v>
      </c>
      <c r="F57" s="1">
        <f t="shared" si="7"/>
        <v>0.71234991166606543</v>
      </c>
      <c r="G57" s="1">
        <f t="shared" si="7"/>
        <v>1.040938341979748</v>
      </c>
      <c r="H57" s="1">
        <f t="shared" si="7"/>
        <v>0.90246156364517571</v>
      </c>
    </row>
    <row r="59" spans="1:16">
      <c r="A59" s="4" t="s">
        <v>26</v>
      </c>
      <c r="B59">
        <v>1</v>
      </c>
      <c r="C59">
        <v>7.7464788709424817E-2</v>
      </c>
      <c r="D59">
        <v>2.4306893988344878</v>
      </c>
      <c r="E59">
        <v>0.4255003705187545</v>
      </c>
      <c r="F59">
        <v>2.4818383980780312</v>
      </c>
      <c r="G59">
        <v>1.0363232020648412</v>
      </c>
      <c r="H59">
        <v>6.5604151055417587E-2</v>
      </c>
    </row>
    <row r="60" spans="1:16">
      <c r="A60" s="4" t="s">
        <v>27</v>
      </c>
      <c r="B60">
        <v>1</v>
      </c>
      <c r="C60">
        <v>0.77746478873239433</v>
      </c>
      <c r="D60">
        <v>60.553051643192482</v>
      </c>
      <c r="E60">
        <v>1.0356807511737087</v>
      </c>
      <c r="F60">
        <v>1.056338028169014</v>
      </c>
      <c r="G60">
        <v>1.015962441314554</v>
      </c>
      <c r="H60">
        <v>1.0338028169014084</v>
      </c>
    </row>
    <row r="61" spans="1:16">
      <c r="A61" s="4" t="s">
        <v>29</v>
      </c>
      <c r="B61">
        <v>1</v>
      </c>
      <c r="C61">
        <v>0.44395875172476118</v>
      </c>
      <c r="D61">
        <v>0.64030734177545867</v>
      </c>
      <c r="E61">
        <v>88.324689207944814</v>
      </c>
      <c r="F61">
        <v>0.97112732025328752</v>
      </c>
      <c r="G61">
        <v>0.90816614196353451</v>
      </c>
      <c r="H61">
        <v>2.4302373229862808</v>
      </c>
    </row>
    <row r="62" spans="1:16">
      <c r="A62" s="4" t="s">
        <v>28</v>
      </c>
      <c r="B62">
        <v>1</v>
      </c>
      <c r="C62">
        <v>4.7430324735361802E-2</v>
      </c>
      <c r="D62">
        <v>2.1782152902071079</v>
      </c>
      <c r="E62">
        <v>3.4378675530554847</v>
      </c>
      <c r="F62">
        <v>0.1038097673229353</v>
      </c>
      <c r="G62">
        <v>1.0154691894656098</v>
      </c>
      <c r="H62">
        <v>1.0329838915878291</v>
      </c>
    </row>
    <row r="63" spans="1:16">
      <c r="A63" s="11" t="s">
        <v>39</v>
      </c>
      <c r="B63">
        <v>1</v>
      </c>
      <c r="C63">
        <v>0.33657966347548601</v>
      </c>
      <c r="D63">
        <v>16.450565918502384</v>
      </c>
      <c r="E63">
        <v>23.30593447067319</v>
      </c>
      <c r="F63">
        <v>1.1532783784558172</v>
      </c>
      <c r="G63">
        <v>0.993980243702135</v>
      </c>
      <c r="H63">
        <v>1.1406570456327341</v>
      </c>
    </row>
    <row r="64" spans="1:16">
      <c r="A64" s="4"/>
      <c r="B64" s="1"/>
      <c r="C64" s="4"/>
      <c r="D64" s="4"/>
      <c r="E64" s="4"/>
      <c r="F64" s="4"/>
      <c r="G64" s="4"/>
      <c r="H64" s="4"/>
      <c r="J64">
        <v>1</v>
      </c>
      <c r="K64">
        <v>7.7464788709424817E-2</v>
      </c>
      <c r="L64">
        <v>2.4306893988344878</v>
      </c>
      <c r="M64">
        <v>0.4255003705187545</v>
      </c>
      <c r="N64">
        <v>2.4818383980780312</v>
      </c>
      <c r="O64">
        <v>1.0363232020648412</v>
      </c>
      <c r="P64">
        <v>6.5604151055417587E-2</v>
      </c>
    </row>
    <row r="65" spans="1:16">
      <c r="A65" s="4"/>
      <c r="B65" s="1"/>
      <c r="C65" s="4"/>
      <c r="D65" s="4"/>
      <c r="E65" s="4"/>
      <c r="F65" s="4"/>
      <c r="G65" s="4"/>
      <c r="H65" s="4"/>
      <c r="J65">
        <v>1</v>
      </c>
      <c r="K65">
        <v>0.77746478873239433</v>
      </c>
      <c r="L65">
        <v>60.553051643192482</v>
      </c>
      <c r="M65">
        <v>1.0356807511737087</v>
      </c>
      <c r="N65">
        <v>1.056338028169014</v>
      </c>
      <c r="O65">
        <v>1.015962441314554</v>
      </c>
      <c r="P65">
        <v>1.0338028169014084</v>
      </c>
    </row>
    <row r="66" spans="1:16">
      <c r="A66" s="11" t="s">
        <v>30</v>
      </c>
      <c r="B66" s="1" t="s">
        <v>0</v>
      </c>
      <c r="C66" s="1" t="s">
        <v>1</v>
      </c>
      <c r="D66" s="1" t="s">
        <v>2</v>
      </c>
      <c r="E66" s="1" t="s">
        <v>3</v>
      </c>
      <c r="F66" s="2" t="s">
        <v>4</v>
      </c>
      <c r="G66" s="1" t="s">
        <v>5</v>
      </c>
      <c r="H66" s="1" t="s">
        <v>6</v>
      </c>
      <c r="J66">
        <v>1</v>
      </c>
      <c r="K66">
        <v>4.7430324735361802E-2</v>
      </c>
      <c r="L66">
        <v>2.1782152902071079</v>
      </c>
      <c r="M66">
        <v>3.4378675530554847</v>
      </c>
      <c r="N66">
        <v>0.1038097673229353</v>
      </c>
      <c r="O66">
        <v>1.0154691894656098</v>
      </c>
      <c r="P66">
        <v>1.0329838915878291</v>
      </c>
    </row>
    <row r="67" spans="1:16">
      <c r="A67" s="3" t="s">
        <v>7</v>
      </c>
      <c r="B67" s="4">
        <v>627614</v>
      </c>
      <c r="C67" s="4">
        <v>322154</v>
      </c>
      <c r="D67" s="4">
        <v>635480</v>
      </c>
      <c r="E67" s="4">
        <v>636022</v>
      </c>
      <c r="F67" s="4">
        <v>629050</v>
      </c>
      <c r="G67" s="4">
        <v>627690</v>
      </c>
      <c r="H67" s="4">
        <v>629142</v>
      </c>
      <c r="J67">
        <v>1</v>
      </c>
      <c r="K67">
        <v>0.44395875172476118</v>
      </c>
      <c r="L67">
        <v>0.64030734177545867</v>
      </c>
      <c r="M67">
        <v>88.324689207944814</v>
      </c>
      <c r="N67">
        <v>0.97112732025328752</v>
      </c>
      <c r="O67">
        <v>0.90816614196353451</v>
      </c>
      <c r="P67">
        <v>2.4302373229862808</v>
      </c>
    </row>
    <row r="68" spans="1:16">
      <c r="A68" s="5" t="s">
        <v>8</v>
      </c>
      <c r="B68" s="4">
        <v>34717</v>
      </c>
      <c r="C68" s="4">
        <v>38563</v>
      </c>
      <c r="D68" s="4">
        <v>43037</v>
      </c>
      <c r="E68" s="4">
        <v>42699</v>
      </c>
      <c r="F68" s="4">
        <v>40369</v>
      </c>
      <c r="G68" s="4">
        <v>34684</v>
      </c>
      <c r="H68" s="4">
        <v>57795</v>
      </c>
      <c r="J68">
        <v>1</v>
      </c>
      <c r="K68">
        <v>0.33657966347548551</v>
      </c>
      <c r="L68">
        <v>16.450565918502384</v>
      </c>
      <c r="M68">
        <v>23.30593447067319</v>
      </c>
      <c r="N68">
        <v>1.1532783784558172</v>
      </c>
      <c r="O68">
        <v>0.993980243702135</v>
      </c>
      <c r="P68">
        <v>1.1406570456327341</v>
      </c>
    </row>
    <row r="69" spans="1:16">
      <c r="A69" s="3" t="s">
        <v>9</v>
      </c>
      <c r="B69" s="4">
        <v>872164</v>
      </c>
      <c r="C69" s="4">
        <v>695923</v>
      </c>
      <c r="D69" s="4">
        <v>790292</v>
      </c>
      <c r="E69" s="4">
        <v>773019</v>
      </c>
      <c r="F69" s="4">
        <v>792529</v>
      </c>
      <c r="G69" s="4">
        <v>872154</v>
      </c>
      <c r="H69" s="4">
        <v>847554</v>
      </c>
    </row>
    <row r="70" spans="1:16">
      <c r="A70" s="5" t="s">
        <v>10</v>
      </c>
      <c r="B70" s="4">
        <v>1188308</v>
      </c>
      <c r="C70" s="4">
        <v>952192</v>
      </c>
      <c r="D70" s="4">
        <v>911122</v>
      </c>
      <c r="E70" s="4">
        <v>910382</v>
      </c>
      <c r="F70" s="4">
        <v>972769</v>
      </c>
      <c r="G70" s="4">
        <v>1207530</v>
      </c>
      <c r="H70" s="4">
        <v>1043832</v>
      </c>
    </row>
    <row r="71" spans="1:16">
      <c r="A71" s="5" t="s">
        <v>11</v>
      </c>
      <c r="B71" s="4">
        <v>323314</v>
      </c>
      <c r="C71" s="4">
        <v>206368</v>
      </c>
      <c r="D71" s="4">
        <v>343481</v>
      </c>
      <c r="E71" s="4">
        <v>341623</v>
      </c>
      <c r="F71" s="4">
        <v>335734</v>
      </c>
      <c r="G71" s="4">
        <v>323803</v>
      </c>
      <c r="H71" s="4">
        <v>326769</v>
      </c>
    </row>
    <row r="72" spans="1:16">
      <c r="A72" s="5" t="s">
        <v>12</v>
      </c>
      <c r="B72" s="4">
        <v>124458</v>
      </c>
      <c r="C72" s="4">
        <v>125441</v>
      </c>
      <c r="D72" s="4">
        <v>137005</v>
      </c>
      <c r="E72" s="4">
        <v>136861</v>
      </c>
      <c r="F72" s="4">
        <v>149224</v>
      </c>
      <c r="G72" s="4">
        <v>124693</v>
      </c>
      <c r="H72" s="4">
        <v>142384</v>
      </c>
    </row>
    <row r="73" spans="1:16">
      <c r="A73" s="3" t="s">
        <v>13</v>
      </c>
      <c r="B73" s="4">
        <v>231910</v>
      </c>
      <c r="C73" s="4">
        <v>298090</v>
      </c>
      <c r="D73" s="4">
        <v>241251</v>
      </c>
      <c r="E73" s="4">
        <v>240260</v>
      </c>
      <c r="F73" s="4">
        <v>231723</v>
      </c>
      <c r="G73" s="4">
        <v>231921</v>
      </c>
      <c r="H73" s="4">
        <v>260275</v>
      </c>
    </row>
    <row r="74" spans="1:16">
      <c r="A74" s="5" t="s">
        <v>14</v>
      </c>
      <c r="B74" s="4">
        <v>1317407</v>
      </c>
      <c r="C74" s="4">
        <v>1394064</v>
      </c>
      <c r="D74" s="4">
        <v>1113605</v>
      </c>
      <c r="E74" s="4">
        <v>1588089</v>
      </c>
      <c r="F74" s="4">
        <v>1460750</v>
      </c>
      <c r="G74" s="4">
        <v>1317562</v>
      </c>
      <c r="H74" s="4">
        <v>1341998</v>
      </c>
    </row>
    <row r="75" spans="1:16">
      <c r="A75" s="3" t="s">
        <v>15</v>
      </c>
      <c r="B75" s="4">
        <v>112135</v>
      </c>
      <c r="C75" s="4">
        <v>65823</v>
      </c>
      <c r="D75" s="4">
        <v>119022</v>
      </c>
      <c r="E75" s="4">
        <v>119211</v>
      </c>
      <c r="F75" s="4">
        <v>113008</v>
      </c>
      <c r="G75" s="4">
        <v>112153</v>
      </c>
      <c r="H75" s="4">
        <v>116058</v>
      </c>
    </row>
    <row r="76" spans="1:16">
      <c r="A76" s="3" t="s">
        <v>16</v>
      </c>
      <c r="B76" s="4">
        <v>7606</v>
      </c>
      <c r="C76" s="4">
        <v>12231</v>
      </c>
      <c r="D76" s="4">
        <v>14525</v>
      </c>
      <c r="E76" s="4">
        <v>15759</v>
      </c>
      <c r="F76" s="4">
        <v>11687</v>
      </c>
      <c r="G76" s="4">
        <v>7729</v>
      </c>
      <c r="H76" s="4">
        <v>9542</v>
      </c>
    </row>
    <row r="77" spans="1:16">
      <c r="A77" s="5" t="s">
        <v>17</v>
      </c>
      <c r="B77" s="4">
        <v>94220</v>
      </c>
      <c r="C77" s="4">
        <v>115635</v>
      </c>
      <c r="D77" s="4">
        <v>109141</v>
      </c>
      <c r="E77" s="4">
        <v>109825</v>
      </c>
      <c r="F77" s="4">
        <v>115390</v>
      </c>
      <c r="G77" s="4">
        <v>94032</v>
      </c>
      <c r="H77" s="4">
        <v>112590</v>
      </c>
    </row>
    <row r="78" spans="1:16">
      <c r="A78" s="3" t="s">
        <v>18</v>
      </c>
      <c r="B78" s="4">
        <v>1025854</v>
      </c>
      <c r="C78" s="4">
        <v>746251</v>
      </c>
      <c r="D78" s="4">
        <v>1034568</v>
      </c>
      <c r="E78" s="4">
        <v>1035239</v>
      </c>
      <c r="F78" s="4">
        <v>1032899</v>
      </c>
      <c r="G78" s="4">
        <v>1025875</v>
      </c>
      <c r="H78" s="4">
        <v>1031720</v>
      </c>
    </row>
    <row r="79" spans="1:16">
      <c r="A79" s="6" t="s">
        <v>19</v>
      </c>
      <c r="B79" s="4">
        <v>2755</v>
      </c>
      <c r="C79" s="4">
        <v>6885</v>
      </c>
      <c r="D79" s="4">
        <v>10424</v>
      </c>
      <c r="E79" s="4">
        <v>9935</v>
      </c>
      <c r="F79" s="4">
        <v>5057</v>
      </c>
      <c r="G79" s="4">
        <v>2751</v>
      </c>
      <c r="H79" s="4">
        <v>4452</v>
      </c>
    </row>
    <row r="80" spans="1:16">
      <c r="A80" s="7" t="s">
        <v>20</v>
      </c>
      <c r="B80" s="4">
        <v>208853</v>
      </c>
      <c r="C80" s="4">
        <v>19703</v>
      </c>
      <c r="D80" s="4">
        <v>242549</v>
      </c>
      <c r="E80" s="4">
        <v>240812</v>
      </c>
      <c r="F80" s="4">
        <v>220588</v>
      </c>
      <c r="G80" s="4">
        <v>208912</v>
      </c>
      <c r="H80" s="4">
        <v>306512</v>
      </c>
    </row>
    <row r="81" spans="1:8">
      <c r="A81" s="7" t="s">
        <v>21</v>
      </c>
      <c r="B81" s="4">
        <v>532164</v>
      </c>
      <c r="C81" s="4">
        <v>536625</v>
      </c>
      <c r="D81" s="4">
        <v>539905</v>
      </c>
      <c r="E81" s="4">
        <v>539614</v>
      </c>
      <c r="F81" s="4">
        <v>533968</v>
      </c>
      <c r="G81" s="4">
        <v>532150</v>
      </c>
      <c r="H81" s="4">
        <v>531991</v>
      </c>
    </row>
    <row r="82" spans="1:8">
      <c r="A82" s="7" t="s">
        <v>22</v>
      </c>
      <c r="B82" s="4">
        <v>40464</v>
      </c>
      <c r="C82" s="4">
        <v>54948</v>
      </c>
      <c r="D82" s="4">
        <v>59870</v>
      </c>
      <c r="E82" s="4">
        <v>52058</v>
      </c>
      <c r="F82" s="4">
        <v>76757</v>
      </c>
      <c r="G82" s="4">
        <v>40375</v>
      </c>
      <c r="H82" s="4">
        <v>46453</v>
      </c>
    </row>
    <row r="83" spans="1:8">
      <c r="A83" s="1" t="s">
        <v>23</v>
      </c>
      <c r="B83" s="8">
        <v>3835</v>
      </c>
      <c r="C83" s="9">
        <v>6798</v>
      </c>
      <c r="D83" s="17">
        <v>8335</v>
      </c>
      <c r="E83" s="17">
        <v>9984</v>
      </c>
      <c r="F83" s="17">
        <v>4602</v>
      </c>
      <c r="G83" s="17">
        <v>4132</v>
      </c>
      <c r="H83" s="17">
        <v>4488</v>
      </c>
    </row>
    <row r="84" spans="1:8">
      <c r="A84" s="1" t="s">
        <v>24</v>
      </c>
      <c r="B84" s="9">
        <v>16832</v>
      </c>
      <c r="C84" s="9">
        <v>22767</v>
      </c>
      <c r="D84" s="17">
        <v>23332</v>
      </c>
      <c r="E84" s="17">
        <v>24686</v>
      </c>
      <c r="F84" s="17">
        <v>19113</v>
      </c>
      <c r="G84" s="17">
        <v>18400</v>
      </c>
      <c r="H84" s="17">
        <v>19304</v>
      </c>
    </row>
    <row r="85" spans="1:8">
      <c r="A85" s="1" t="s">
        <v>25</v>
      </c>
      <c r="B85" s="9">
        <v>238337</v>
      </c>
      <c r="C85" s="9">
        <v>331199</v>
      </c>
      <c r="D85" s="9">
        <v>281816</v>
      </c>
      <c r="E85" s="9">
        <v>289192</v>
      </c>
      <c r="F85" s="10">
        <v>254026</v>
      </c>
      <c r="G85" s="9">
        <v>238518</v>
      </c>
      <c r="H85" s="9">
        <v>327482</v>
      </c>
    </row>
    <row r="86" spans="1:8">
      <c r="A86" s="4" t="s">
        <v>26</v>
      </c>
      <c r="B86" s="4">
        <v>3415</v>
      </c>
      <c r="C86" s="4">
        <v>6707</v>
      </c>
      <c r="D86" s="4">
        <v>9855</v>
      </c>
      <c r="E86" s="4">
        <v>9512</v>
      </c>
      <c r="F86" s="4">
        <v>5231</v>
      </c>
      <c r="G86" s="4">
        <v>3404</v>
      </c>
      <c r="H86" s="4">
        <v>3918</v>
      </c>
    </row>
    <row r="87" spans="1:8">
      <c r="A87" s="4" t="s">
        <v>27</v>
      </c>
      <c r="B87" s="4">
        <v>3937</v>
      </c>
      <c r="C87" s="4">
        <v>7060</v>
      </c>
      <c r="D87" s="4">
        <v>10275</v>
      </c>
      <c r="E87" s="4">
        <v>9940</v>
      </c>
      <c r="F87" s="4">
        <v>5793</v>
      </c>
      <c r="G87" s="4">
        <v>3950</v>
      </c>
      <c r="H87" s="4">
        <v>4424</v>
      </c>
    </row>
    <row r="88" spans="1:8">
      <c r="A88" s="4" t="s">
        <v>28</v>
      </c>
      <c r="B88" s="4">
        <v>532747</v>
      </c>
      <c r="C88" s="4">
        <v>855914</v>
      </c>
      <c r="D88" s="4">
        <v>538519</v>
      </c>
      <c r="E88" s="4">
        <v>736201</v>
      </c>
      <c r="F88" s="4">
        <v>682655</v>
      </c>
      <c r="G88" s="4">
        <v>527693</v>
      </c>
      <c r="H88" s="4">
        <v>519459</v>
      </c>
    </row>
    <row r="89" spans="1:8">
      <c r="A89" s="4" t="s">
        <v>29</v>
      </c>
      <c r="B89" s="4">
        <v>101648</v>
      </c>
      <c r="C89" s="4">
        <v>407099</v>
      </c>
      <c r="D89" s="4">
        <v>90341</v>
      </c>
      <c r="E89" s="4">
        <v>109353</v>
      </c>
      <c r="F89" s="4">
        <v>121205</v>
      </c>
      <c r="G89" s="4">
        <v>101451</v>
      </c>
      <c r="H89" s="4">
        <v>214316</v>
      </c>
    </row>
    <row r="90" spans="1:8">
      <c r="A90" s="1"/>
      <c r="B90" s="1"/>
      <c r="C90" s="1"/>
      <c r="D90" s="1"/>
      <c r="E90" s="1"/>
      <c r="F90" s="1"/>
      <c r="G90" s="1"/>
      <c r="H90" s="1"/>
    </row>
    <row r="91" spans="1:8">
      <c r="A91" s="1"/>
      <c r="B91" s="1"/>
      <c r="C91" s="1"/>
      <c r="D91" s="1"/>
      <c r="E91" s="1"/>
      <c r="F91" s="1"/>
      <c r="G91" s="1"/>
      <c r="H91" s="1"/>
    </row>
    <row r="92" spans="1:8">
      <c r="A92" s="12" t="s">
        <v>31</v>
      </c>
      <c r="B92" s="1" t="s">
        <v>40</v>
      </c>
      <c r="C92" s="1" t="s">
        <v>1</v>
      </c>
      <c r="D92" s="1" t="s">
        <v>41</v>
      </c>
      <c r="E92" s="3" t="s">
        <v>42</v>
      </c>
      <c r="F92" s="2" t="s">
        <v>4</v>
      </c>
      <c r="G92" s="1" t="s">
        <v>44</v>
      </c>
      <c r="H92" s="1" t="s">
        <v>43</v>
      </c>
    </row>
    <row r="93" spans="1:8">
      <c r="A93" s="3" t="s">
        <v>7</v>
      </c>
      <c r="B93" s="4">
        <v>1</v>
      </c>
      <c r="C93" s="4">
        <v>0.82820325530000005</v>
      </c>
      <c r="D93" s="4">
        <v>1.009907106</v>
      </c>
      <c r="E93" s="4">
        <v>1.0125621279999999</v>
      </c>
      <c r="F93" s="4">
        <v>1.0291798329999999</v>
      </c>
      <c r="G93" s="4">
        <v>0.99994442240000003</v>
      </c>
      <c r="H93" s="4">
        <v>1.0250337439999999</v>
      </c>
    </row>
    <row r="94" spans="1:8">
      <c r="A94" s="5" t="s">
        <v>8</v>
      </c>
      <c r="B94" s="4">
        <v>1</v>
      </c>
      <c r="C94" s="4">
        <v>4.3632873520000004</v>
      </c>
      <c r="D94" s="4">
        <v>1.2198628499999999</v>
      </c>
      <c r="E94" s="4">
        <v>1.2576716349999999</v>
      </c>
      <c r="F94" s="4">
        <v>15.46241627</v>
      </c>
      <c r="G94" s="4">
        <v>1.0101405910000001</v>
      </c>
      <c r="H94" s="4">
        <v>54.059016649999997</v>
      </c>
    </row>
    <row r="95" spans="1:8">
      <c r="A95" s="3" t="s">
        <v>9</v>
      </c>
      <c r="B95" s="4">
        <v>1</v>
      </c>
      <c r="C95" s="4">
        <v>0.98950459300000004</v>
      </c>
      <c r="D95" s="4">
        <v>0.87136393020000003</v>
      </c>
      <c r="E95" s="4">
        <v>0.85185502769999999</v>
      </c>
      <c r="F95" s="4">
        <v>1.4568585679999999</v>
      </c>
      <c r="G95" s="4">
        <v>0.99966250239999999</v>
      </c>
      <c r="H95" s="4">
        <v>40.693676369999999</v>
      </c>
    </row>
    <row r="96" spans="1:8">
      <c r="A96" s="5" t="s">
        <v>10</v>
      </c>
      <c r="B96" s="4">
        <v>1</v>
      </c>
      <c r="C96" s="4">
        <v>1.355316333</v>
      </c>
      <c r="D96" s="4">
        <v>1.077382214</v>
      </c>
      <c r="E96" s="4">
        <v>1.1217347820000001</v>
      </c>
      <c r="F96" s="4">
        <v>1.5235528309999999</v>
      </c>
      <c r="G96" s="4">
        <v>0.999678752</v>
      </c>
      <c r="H96" s="4">
        <v>9.3823964669999995</v>
      </c>
    </row>
    <row r="97" spans="1:8">
      <c r="A97" s="5" t="s">
        <v>11</v>
      </c>
      <c r="B97" s="4">
        <v>1</v>
      </c>
      <c r="C97" s="4">
        <v>0.89267720350000002</v>
      </c>
      <c r="D97" s="4">
        <v>1.0763503169999999</v>
      </c>
      <c r="E97" s="4">
        <v>1.0737736360000001</v>
      </c>
      <c r="F97" s="4">
        <v>2.022276615</v>
      </c>
      <c r="G97" s="4">
        <v>0.97575164830000005</v>
      </c>
      <c r="H97" s="4">
        <v>5.4564178200000004</v>
      </c>
    </row>
    <row r="98" spans="1:8">
      <c r="A98" s="5" t="s">
        <v>12</v>
      </c>
      <c r="B98" s="4">
        <v>1</v>
      </c>
      <c r="C98" s="4">
        <v>2.67363806</v>
      </c>
      <c r="D98" s="4">
        <v>1.057902326</v>
      </c>
      <c r="E98" s="4">
        <v>0.99300209939999995</v>
      </c>
      <c r="F98" s="4">
        <v>3.2346788389999999</v>
      </c>
      <c r="G98" s="4">
        <v>1.0013942790000001</v>
      </c>
      <c r="H98" s="4">
        <v>18.330990100000001</v>
      </c>
    </row>
    <row r="99" spans="1:8">
      <c r="A99" s="3" t="s">
        <v>13</v>
      </c>
      <c r="B99" s="4">
        <v>1</v>
      </c>
      <c r="C99" s="4">
        <v>0.83424498899999999</v>
      </c>
      <c r="D99" s="4">
        <v>1.0281334660000001</v>
      </c>
      <c r="E99" s="4">
        <v>1.030064887</v>
      </c>
      <c r="F99" s="4">
        <v>1.0239255039999999</v>
      </c>
      <c r="G99" s="4">
        <v>1.0002889850000001</v>
      </c>
      <c r="H99" s="4">
        <v>7.3160919179999997</v>
      </c>
    </row>
    <row r="100" spans="1:8">
      <c r="A100" s="5" t="s">
        <v>14</v>
      </c>
      <c r="B100" s="4">
        <v>1</v>
      </c>
      <c r="C100" s="4">
        <v>1.1430261669999999</v>
      </c>
      <c r="D100" s="4">
        <v>0.84825402940000005</v>
      </c>
      <c r="E100" s="4">
        <v>1.1982748489999999</v>
      </c>
      <c r="F100" s="4">
        <v>0.99992870649999999</v>
      </c>
      <c r="G100" s="4">
        <v>1.0001751999999999</v>
      </c>
      <c r="H100" s="4">
        <v>3.4152998920000002</v>
      </c>
    </row>
    <row r="101" spans="1:8">
      <c r="A101" s="3" t="s">
        <v>15</v>
      </c>
      <c r="B101" s="4">
        <v>1</v>
      </c>
      <c r="C101" s="4">
        <v>0.92695412649999998</v>
      </c>
      <c r="D101" s="4">
        <v>1.086844294</v>
      </c>
      <c r="E101" s="4">
        <v>1.0757224030000001</v>
      </c>
      <c r="F101" s="4">
        <v>1.1257189379999999</v>
      </c>
      <c r="G101" s="4">
        <v>0.99916845679999999</v>
      </c>
      <c r="H101" s="4">
        <v>1.707504677</v>
      </c>
    </row>
    <row r="102" spans="1:8">
      <c r="A102" s="3" t="s">
        <v>16</v>
      </c>
      <c r="B102" s="4">
        <v>1</v>
      </c>
      <c r="C102" s="4">
        <v>8.1418776529999999</v>
      </c>
      <c r="D102" s="4">
        <v>0.49188210500000001</v>
      </c>
      <c r="E102" s="4">
        <v>0.63613427919999999</v>
      </c>
      <c r="F102" s="4">
        <v>16.404351309999999</v>
      </c>
      <c r="G102" s="4">
        <v>1.118815114</v>
      </c>
      <c r="H102" s="4">
        <v>55.231931379999999</v>
      </c>
    </row>
    <row r="103" spans="1:8">
      <c r="A103" s="5" t="s">
        <v>17</v>
      </c>
      <c r="B103" s="4">
        <v>1</v>
      </c>
      <c r="C103" s="4">
        <v>2.3458301810000002</v>
      </c>
      <c r="D103" s="4">
        <v>1.0843238070000001</v>
      </c>
      <c r="E103" s="4">
        <v>1.1786057720000001</v>
      </c>
      <c r="F103" s="4">
        <v>3.4044380049999998</v>
      </c>
      <c r="G103" s="4">
        <v>0.9930079195</v>
      </c>
      <c r="H103" s="4">
        <v>16.109249120000001</v>
      </c>
    </row>
    <row r="104" spans="1:8">
      <c r="A104" s="14" t="s">
        <v>18</v>
      </c>
      <c r="B104" s="4">
        <v>1</v>
      </c>
      <c r="C104" s="4">
        <v>0.95165027999999996</v>
      </c>
      <c r="D104" s="4">
        <v>1.065692885</v>
      </c>
      <c r="E104" s="4">
        <v>1.07169173</v>
      </c>
      <c r="F104" s="4">
        <v>1.300806688</v>
      </c>
      <c r="G104" s="4">
        <v>0.99977082530000005</v>
      </c>
      <c r="H104" s="4">
        <v>1.8891532049999999</v>
      </c>
    </row>
    <row r="105" spans="1:8">
      <c r="A105" s="6" t="s">
        <v>32</v>
      </c>
      <c r="B105" s="4">
        <v>1</v>
      </c>
      <c r="C105" s="4">
        <v>8.8351802169999996</v>
      </c>
      <c r="D105" s="4">
        <v>1.2703837630000001</v>
      </c>
      <c r="E105" s="4">
        <v>1.1454566660000001</v>
      </c>
      <c r="F105" s="4">
        <v>11.13367549</v>
      </c>
      <c r="G105" s="4">
        <v>0.97912049459999995</v>
      </c>
      <c r="H105" s="4">
        <v>9.5420506239999998</v>
      </c>
    </row>
    <row r="106" spans="1:8">
      <c r="A106" s="7" t="s">
        <v>33</v>
      </c>
      <c r="B106" s="4">
        <v>1</v>
      </c>
      <c r="C106" s="4">
        <v>1.611402338</v>
      </c>
      <c r="D106" s="4">
        <v>1.763593709</v>
      </c>
      <c r="E106" s="4">
        <v>1.755295313</v>
      </c>
      <c r="F106" s="4">
        <v>2.4203431910000002</v>
      </c>
      <c r="G106" s="4">
        <v>0.98041224289999995</v>
      </c>
      <c r="H106" s="4">
        <v>10.53512117</v>
      </c>
    </row>
    <row r="107" spans="1:8">
      <c r="A107" s="7" t="s">
        <v>34</v>
      </c>
      <c r="B107" s="4">
        <v>1</v>
      </c>
      <c r="C107" s="4">
        <v>1.0384631950000001</v>
      </c>
      <c r="D107" s="4">
        <v>1.0114973949999999</v>
      </c>
      <c r="E107" s="4">
        <v>1.0114655669999999</v>
      </c>
      <c r="F107" s="4">
        <v>1.025145988</v>
      </c>
      <c r="G107" s="4">
        <v>1.0005429480000001</v>
      </c>
      <c r="H107" s="4">
        <v>1.062712382</v>
      </c>
    </row>
    <row r="108" spans="1:8">
      <c r="A108" s="7" t="s">
        <v>35</v>
      </c>
      <c r="B108" s="4">
        <v>1</v>
      </c>
      <c r="C108" s="4">
        <v>6.3156820160000002</v>
      </c>
      <c r="D108" s="4">
        <v>1.339226759</v>
      </c>
      <c r="E108" s="4">
        <v>1.668831451</v>
      </c>
      <c r="F108" s="4">
        <v>3.0816681149999998</v>
      </c>
      <c r="G108" s="4">
        <v>0.97630321460000002</v>
      </c>
      <c r="H108" s="4">
        <v>15.156342309999999</v>
      </c>
    </row>
    <row r="109" spans="1:8">
      <c r="A109" s="1" t="s">
        <v>36</v>
      </c>
      <c r="B109" s="4">
        <v>1</v>
      </c>
      <c r="C109" s="4">
        <v>4.4021628499999998</v>
      </c>
      <c r="D109" s="4">
        <v>1.292239186</v>
      </c>
      <c r="E109" s="4">
        <v>1.22264631</v>
      </c>
      <c r="F109" s="4">
        <v>1.2508905850000001</v>
      </c>
      <c r="G109" s="4">
        <v>0.4965648855</v>
      </c>
      <c r="H109" s="4">
        <v>5.4096692109999998</v>
      </c>
    </row>
    <row r="110" spans="1:8">
      <c r="A110" s="1" t="s">
        <v>37</v>
      </c>
      <c r="B110" s="4">
        <v>1</v>
      </c>
      <c r="C110" s="4">
        <v>4.8951824469999998</v>
      </c>
      <c r="D110" s="4">
        <v>1.5066181729999999</v>
      </c>
      <c r="E110" s="4">
        <v>1.4670880040000001</v>
      </c>
      <c r="F110" s="4">
        <v>2.4805032200000001</v>
      </c>
      <c r="G110" s="4">
        <v>1.094800859</v>
      </c>
      <c r="H110" s="4">
        <v>16.034283330000001</v>
      </c>
    </row>
    <row r="111" spans="1:8">
      <c r="A111" s="16" t="s">
        <v>38</v>
      </c>
      <c r="B111" s="4">
        <v>1</v>
      </c>
      <c r="C111" s="4">
        <v>2.6383948689999999</v>
      </c>
      <c r="D111" s="4">
        <v>1.1303262650000001</v>
      </c>
      <c r="E111" s="4">
        <v>1.13598344</v>
      </c>
      <c r="F111" s="4">
        <v>1.8034949870000001</v>
      </c>
      <c r="G111" s="4">
        <v>0.99599386050000005</v>
      </c>
      <c r="H111" s="4" t="e">
        <v>#VALUE!</v>
      </c>
    </row>
    <row r="112" spans="1:8">
      <c r="A112" s="11" t="s">
        <v>39</v>
      </c>
      <c r="B112" s="4">
        <f>SUM(B93:B111)/19</f>
        <v>1</v>
      </c>
      <c r="C112" s="4">
        <f>SUM(C93:C111)/19</f>
        <v>2.904351480278947</v>
      </c>
      <c r="D112" s="4">
        <f t="shared" ref="D112:G112" si="8">SUM(D93:D111)/19</f>
        <v>1.1174623462947371</v>
      </c>
      <c r="E112" s="4">
        <f t="shared" si="8"/>
        <v>1.1530452620684211</v>
      </c>
      <c r="F112" s="4">
        <f t="shared" si="8"/>
        <v>3.7991501938684205</v>
      </c>
      <c r="G112" s="4">
        <f t="shared" si="8"/>
        <v>0.98008090530526326</v>
      </c>
      <c r="H112" s="4">
        <f>SUM(H93:H110)/18</f>
        <v>15.130941131666667</v>
      </c>
    </row>
    <row r="113" spans="1:8" s="15" customFormat="1">
      <c r="A113" s="13"/>
      <c r="B113" s="1" t="s">
        <v>40</v>
      </c>
      <c r="C113" s="1" t="s">
        <v>1</v>
      </c>
      <c r="D113" s="1" t="s">
        <v>41</v>
      </c>
      <c r="E113" s="3" t="s">
        <v>42</v>
      </c>
      <c r="F113" s="2" t="s">
        <v>4</v>
      </c>
      <c r="G113" s="1" t="s">
        <v>44</v>
      </c>
      <c r="H113" s="1" t="s">
        <v>43</v>
      </c>
    </row>
    <row r="114" spans="1:8">
      <c r="A114" s="4" t="s">
        <v>26</v>
      </c>
      <c r="B114" s="4">
        <v>1</v>
      </c>
      <c r="C114" s="4">
        <v>9.1252352489999993</v>
      </c>
      <c r="D114" s="4">
        <v>0.3724700366</v>
      </c>
      <c r="E114" s="4">
        <v>0.3536500809</v>
      </c>
      <c r="F114" s="4">
        <v>14.81645591</v>
      </c>
      <c r="G114" s="4">
        <v>1.026314921</v>
      </c>
      <c r="H114" s="4">
        <v>9.3519661900000006</v>
      </c>
    </row>
    <row r="115" spans="1:8">
      <c r="A115" s="4" t="s">
        <v>27</v>
      </c>
      <c r="B115" s="4">
        <v>1</v>
      </c>
      <c r="C115" s="4">
        <v>7.4654829600000001</v>
      </c>
      <c r="D115" s="4">
        <v>0.42990197790000001</v>
      </c>
      <c r="E115" s="4">
        <v>0.40485575750000002</v>
      </c>
      <c r="F115" s="4">
        <v>19.350368020000001</v>
      </c>
      <c r="G115" s="4">
        <v>1.0343600660000001</v>
      </c>
      <c r="H115" s="4">
        <v>9.8291764050000001</v>
      </c>
    </row>
    <row r="116" spans="1:8">
      <c r="A116" s="4" t="s">
        <v>28</v>
      </c>
      <c r="B116" s="4">
        <v>1</v>
      </c>
      <c r="C116" s="4">
        <v>1.4387480109999999</v>
      </c>
      <c r="D116" s="4">
        <v>0.90916680819999995</v>
      </c>
      <c r="E116" s="4">
        <v>1.178996623</v>
      </c>
      <c r="F116" s="4">
        <v>1.2550533639999999</v>
      </c>
      <c r="G116" s="4">
        <v>1.001116331</v>
      </c>
      <c r="H116" s="4">
        <v>38.456996089999997</v>
      </c>
    </row>
    <row r="117" spans="1:8">
      <c r="A117" s="4" t="s">
        <v>29</v>
      </c>
      <c r="B117" s="4">
        <v>1</v>
      </c>
      <c r="C117" s="4">
        <v>3.4005329839999998</v>
      </c>
      <c r="D117" s="4">
        <v>0.60015040220000004</v>
      </c>
      <c r="E117" s="4">
        <v>0.83717392609999997</v>
      </c>
      <c r="F117" s="4">
        <v>2.2387620130000001</v>
      </c>
      <c r="G117" s="4">
        <v>0.99581390160000005</v>
      </c>
      <c r="H117" s="4">
        <v>45.30117319</v>
      </c>
    </row>
    <row r="118" spans="1:8">
      <c r="A118" s="11" t="s">
        <v>39</v>
      </c>
      <c r="B118" s="1">
        <f>SUM(B114:B117)/4</f>
        <v>1</v>
      </c>
      <c r="C118" s="1">
        <f t="shared" ref="C118:H118" si="9">SUM(C114:C117)/4</f>
        <v>5.3574998009999995</v>
      </c>
      <c r="D118" s="1">
        <f t="shared" si="9"/>
        <v>0.57792230622499996</v>
      </c>
      <c r="E118" s="1">
        <f t="shared" si="9"/>
        <v>0.693669096875</v>
      </c>
      <c r="F118" s="1">
        <f t="shared" si="9"/>
        <v>9.4151598267499992</v>
      </c>
      <c r="G118" s="1">
        <f t="shared" si="9"/>
        <v>1.0144013049</v>
      </c>
      <c r="H118" s="1">
        <f t="shared" si="9"/>
        <v>25.73482796875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2020-05-09T15:48:47Z</dcterms:modified>
</cp:coreProperties>
</file>