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gpingliu/projects/numalloc/paper/data/regular/"/>
    </mc:Choice>
  </mc:AlternateContent>
  <xr:revisionPtr revIDLastSave="0" documentId="13_ncr:1_{B2C5235A-8993-1243-A57B-A6AECBEF0627}" xr6:coauthVersionLast="43" xr6:coauthVersionMax="45" xr10:uidLastSave="{00000000-0000-0000-0000-000000000000}"/>
  <bookViews>
    <workbookView xWindow="2280" yWindow="460" windowWidth="28040" windowHeight="16000" xr2:uid="{3DD78C8B-DA27-8E48-8AF6-ABF561939037}"/>
  </bookViews>
  <sheets>
    <sheet name="no hugepage" sheetId="1" r:id="rId1"/>
    <sheet name="with hugepage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D3" i="1" l="1"/>
  <c r="D4" i="1"/>
  <c r="D5" i="1"/>
  <c r="D6" i="1"/>
  <c r="D7" i="1"/>
  <c r="D8" i="1"/>
  <c r="D9" i="1"/>
  <c r="D10" i="1"/>
  <c r="D11" i="1"/>
  <c r="D12" i="1"/>
  <c r="D13" i="1"/>
  <c r="D2" i="1"/>
  <c r="F3" i="1"/>
  <c r="F4" i="1"/>
  <c r="F5" i="1"/>
  <c r="F7" i="1"/>
  <c r="F8" i="1"/>
  <c r="F9" i="1"/>
  <c r="F10" i="1"/>
  <c r="F11" i="1"/>
  <c r="F12" i="1"/>
  <c r="F13" i="1"/>
  <c r="F2" i="1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C53" i="3" s="1"/>
  <c r="B30" i="3"/>
  <c r="F15" i="1" l="1"/>
</calcChain>
</file>

<file path=xl/sharedStrings.xml><?xml version="1.0" encoding="utf-8"?>
<sst xmlns="http://schemas.openxmlformats.org/spreadsheetml/2006/main" count="140" uniqueCount="38">
  <si>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</si>
  <si>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</si>
  <si>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</si>
  <si>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</si>
  <si>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</si>
  <si>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</si>
  <si>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</si>
  <si>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</si>
  <si>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</si>
  <si>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</si>
  <si>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</si>
  <si>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</si>
  <si>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</si>
  <si>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</si>
  <si>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</si>
  <si>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</si>
  <si>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</si>
  <si>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</si>
  <si>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</si>
  <si>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</si>
  <si>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</si>
  <si>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</si>
  <si>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</si>
  <si>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</si>
  <si>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</si>
  <si>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</si>
  <si>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cache-scratch</t>
  </si>
  <si>
    <t>cache-thrash</t>
  </si>
  <si>
    <t>threadtest</t>
  </si>
  <si>
    <t>larson</t>
  </si>
  <si>
    <t>overall</t>
  </si>
  <si>
    <t>memory(KB)</t>
  </si>
  <si>
    <t>memory</t>
  </si>
  <si>
    <t>With Huge Page Support</t>
  </si>
  <si>
    <t xml:space="preserve">W/O Huge Page </t>
  </si>
  <si>
    <t>With Huge Page</t>
  </si>
  <si>
    <t>AVERAGE</t>
  </si>
  <si>
    <t>W/O Huge Page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</si>
</sst>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hugepage'!$E$1</c:f>
              <c:strCache>
                <c:ptCount val="1"/>
                <c:pt idx="0">
                  <c:v>With Huge Page Support</c:v>
                </c:pt>
              </c:strCache>
            </c:strRef>
          </c:tx>
          <c:spPr>
            <a:pattFill prst="smConfetti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alpha val="43000"/>
                </a:schemeClr>
              </a:solidFill>
            </a:ln>
            <a:effectLst/>
          </c:spPr>
          <c:invertIfNegative val="0"/>
          <c:cat>
            <c:strRef>
              <c:f>'no hugepage'!$D$2:$D$15</c:f>
              <c:strCache>
                <c:ptCount val="14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AVERAGE</c:v>
                </c:pt>
              </c:strCache>
            </c:strRef>
          </c:cat>
          <c:val>
            <c:numRef>
              <c:f>'no hugepage'!$E$2:$E$15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D-B24E-A742-40E87A428EAF}"/>
            </c:ext>
          </c:extLst>
        </c:ser>
        <c:ser>
          <c:idx val="1"/>
          <c:order val="1"/>
          <c:tx>
            <c:strRef>
              <c:f>'no hugepage'!$F$1</c:f>
              <c:strCache>
                <c:ptCount val="1"/>
                <c:pt idx="0">
                  <c:v>W/O Huge Page Support</c:v>
                </c:pt>
              </c:strCache>
            </c:strRef>
          </c:tx>
          <c:spPr>
            <a:pattFill prst="narVert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alpha val="50000"/>
                </a:schemeClr>
              </a:solidFill>
            </a:ln>
            <a:effectLst/>
          </c:spPr>
          <c:invertIfNegative val="0"/>
          <c:cat>
            <c:strRef>
              <c:f>'no hugepage'!$D$2:$D$15</c:f>
              <c:strCache>
                <c:ptCount val="14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AVERAGE</c:v>
                </c:pt>
              </c:strCache>
            </c:strRef>
          </c:cat>
          <c:val>
            <c:numRef>
              <c:f>'no hugepage'!$F$2:$F$15</c:f>
              <c:numCache>
                <c:formatCode>General</c:formatCode>
                <c:ptCount val="14"/>
                <c:pt idx="0">
                  <c:v>0.97615176151761529</c:v>
                </c:pt>
                <c:pt idx="1">
                  <c:v>0.99597855227882037</c:v>
                </c:pt>
                <c:pt idx="2">
                  <c:v>1.0151464713715048</c:v>
                </c:pt>
                <c:pt idx="3">
                  <c:v>1.1595298068849706</c:v>
                </c:pt>
                <c:pt idx="4">
                  <c:v>0.99404259999266786</c:v>
                </c:pt>
                <c:pt idx="5">
                  <c:v>1.0293025175402395</c:v>
                </c:pt>
                <c:pt idx="6">
                  <c:v>1.0038623005877414</c:v>
                </c:pt>
                <c:pt idx="7">
                  <c:v>1.0515835230801076</c:v>
                </c:pt>
                <c:pt idx="8">
                  <c:v>1.03915547024952</c:v>
                </c:pt>
                <c:pt idx="9">
                  <c:v>1.0207600281491906</c:v>
                </c:pt>
                <c:pt idx="10">
                  <c:v>1.0089186176142697</c:v>
                </c:pt>
                <c:pt idx="11">
                  <c:v>1.0096176586519512</c:v>
                </c:pt>
                <c:pt idx="13">
                  <c:v>1.02533744232655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D-B24E-A742-40E87A428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78010143"/>
        <c:axId val="1478011775"/>
      </c:barChart>
      <c:catAx>
        <c:axId val="147801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8011775"/>
        <c:crosses val="autoZero"/>
        <c:auto val="1"/>
        <c:lblAlgn val="ctr"/>
        <c:lblOffset val="100"/>
        <c:noMultiLvlLbl val="0"/>
      </c:catAx>
      <c:valAx>
        <c:axId val="1478011775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 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10143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23938613288889649"/>
          <c:y val="3.1329002125684867E-2"/>
          <c:w val="0.53335827621979226"/>
          <c:h val="6.8662016107302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0</xdr:rowOff>
    </xdr:from>
    <xdr:to>
      <xdr:col>18</xdr:col>
      <xdr:colOff>822325</xdr:colOff>
      <xdr:row>16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47A94B-BE6A-2941-9FBD-CD2A18F91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node-final-p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9">
          <cell r="C29" t="str">
            <v>NUMAlloc</v>
          </cell>
          <cell r="D29" t="str">
            <v>TcMalloc</v>
          </cell>
          <cell r="E29" t="str">
            <v xml:space="preserve">TcMalloc-NUMA </v>
          </cell>
          <cell r="F29" t="str">
            <v>jemalloc</v>
          </cell>
          <cell r="G29" t="str">
            <v>TBB</v>
          </cell>
          <cell r="H29" t="str">
            <v>Scalloc</v>
          </cell>
        </row>
        <row r="30">
          <cell r="A30" t="str">
            <v>blackscholes</v>
          </cell>
          <cell r="C30">
            <v>0.97238935686589101</v>
          </cell>
          <cell r="D30">
            <v>0.99445112983019113</v>
          </cell>
          <cell r="E30">
            <v>1.0076213397513036</v>
          </cell>
          <cell r="F30">
            <v>1.0125952667468912</v>
          </cell>
          <cell r="G30">
            <v>1.0056825778847438</v>
          </cell>
          <cell r="H30">
            <v>1.0020056157240271</v>
          </cell>
        </row>
        <row r="31">
          <cell r="A31" t="str">
            <v>bodytrack</v>
          </cell>
          <cell r="C31">
            <v>0.94790343074968231</v>
          </cell>
          <cell r="D31">
            <v>0.96060991105463778</v>
          </cell>
          <cell r="E31">
            <v>1.1435832274459974</v>
          </cell>
          <cell r="F31">
            <v>0.96315120711562896</v>
          </cell>
          <cell r="G31">
            <v>1.0127064803049555</v>
          </cell>
          <cell r="H31">
            <v>1.0050825921219821</v>
          </cell>
        </row>
        <row r="32">
          <cell r="A32" t="str">
            <v>canneal</v>
          </cell>
          <cell r="C32">
            <v>0.87742382271121888</v>
          </cell>
          <cell r="D32">
            <v>0.91607513850415523</v>
          </cell>
          <cell r="E32">
            <v>0.9336045706371191</v>
          </cell>
          <cell r="F32">
            <v>0.93493767313019394</v>
          </cell>
          <cell r="G32">
            <v>1.0036790166204985</v>
          </cell>
          <cell r="H32">
            <v>1.016187673130194</v>
          </cell>
        </row>
        <row r="33">
          <cell r="A33" t="str">
            <v>dedup</v>
          </cell>
          <cell r="C33">
            <v>0.97546012269938653</v>
          </cell>
          <cell r="D33">
            <v>0.9480962118998929</v>
          </cell>
          <cell r="E33">
            <v>1.075567241211413</v>
          </cell>
          <cell r="F33">
            <v>0.95541922290388548</v>
          </cell>
          <cell r="G33">
            <v>0.96319018404907975</v>
          </cell>
          <cell r="H33">
            <v>0.96601421754795991</v>
          </cell>
        </row>
        <row r="34">
          <cell r="A34" t="str">
            <v>facesim</v>
          </cell>
          <cell r="C34">
            <v>1.0480623130687907</v>
          </cell>
          <cell r="D34">
            <v>1.0459111047134653</v>
          </cell>
          <cell r="E34">
            <v>1.0204804631895461</v>
          </cell>
          <cell r="F34">
            <v>1.0179294019800713</v>
          </cell>
          <cell r="G34">
            <v>1.0226636597732035</v>
          </cell>
          <cell r="H34">
            <v>1.0168657933880332</v>
          </cell>
        </row>
        <row r="35">
          <cell r="A35" t="str">
            <v>ferret</v>
          </cell>
          <cell r="C35">
            <v>1.0626134772008091</v>
          </cell>
          <cell r="D35">
            <v>1.0383877159309021</v>
          </cell>
          <cell r="E35">
            <v>1.0325776832494682</v>
          </cell>
          <cell r="F35">
            <v>1.0322768065570367</v>
          </cell>
          <cell r="G35">
            <v>1.0038906468848887</v>
          </cell>
          <cell r="H35">
            <v>1.0306064221611246</v>
          </cell>
        </row>
        <row r="36">
          <cell r="A36" t="str">
            <v>fluidanimate</v>
          </cell>
          <cell r="C36">
            <v>0.86545623836126628</v>
          </cell>
          <cell r="D36">
            <v>0.99329608938547487</v>
          </cell>
          <cell r="E36">
            <v>1.0004655493482308</v>
          </cell>
          <cell r="F36">
            <v>0.99515828677839846</v>
          </cell>
          <cell r="G36">
            <v>0.92923649906890127</v>
          </cell>
          <cell r="H36">
            <v>1.0268156424581005</v>
          </cell>
        </row>
        <row r="37">
          <cell r="A37" t="str">
            <v>raytrace</v>
          </cell>
          <cell r="C37">
            <v>0.85557796741908454</v>
          </cell>
          <cell r="D37">
            <v>0.802234290147401</v>
          </cell>
          <cell r="E37">
            <v>0.81244375484871989</v>
          </cell>
          <cell r="F37">
            <v>0.96369899146625293</v>
          </cell>
          <cell r="G37">
            <v>0.99543832428238932</v>
          </cell>
          <cell r="H37">
            <v>0.86755624515128005</v>
          </cell>
        </row>
        <row r="38">
          <cell r="A38" t="str">
            <v>streamcluster</v>
          </cell>
          <cell r="C38">
            <v>0.89141716566866258</v>
          </cell>
          <cell r="D38">
            <v>0.94251497005988016</v>
          </cell>
          <cell r="E38">
            <v>0.95409181636726537</v>
          </cell>
          <cell r="F38">
            <v>0.97445109780439121</v>
          </cell>
          <cell r="G38">
            <v>0.99760479041916161</v>
          </cell>
          <cell r="H38">
            <v>1.0838323353293413</v>
          </cell>
        </row>
        <row r="39">
          <cell r="A39" t="str">
            <v>swaptions</v>
          </cell>
          <cell r="C39">
            <v>0.99525616698292219</v>
          </cell>
          <cell r="D39">
            <v>1.0277729860272555</v>
          </cell>
          <cell r="E39">
            <v>1.00060376056581</v>
          </cell>
          <cell r="F39">
            <v>0.99265137139899939</v>
          </cell>
          <cell r="G39">
            <v>0.99741245471795759</v>
          </cell>
          <cell r="H39">
            <v>0.99335863377609113</v>
          </cell>
        </row>
        <row r="40">
          <cell r="A40" t="str">
            <v>vips</v>
          </cell>
          <cell r="C40">
            <v>0.93550059241706163</v>
          </cell>
          <cell r="D40">
            <v>0.99200236966824651</v>
          </cell>
          <cell r="E40">
            <v>1.0494668246445498</v>
          </cell>
          <cell r="F40">
            <v>1.0039691943127962</v>
          </cell>
          <cell r="G40">
            <v>0.97941350710900477</v>
          </cell>
          <cell r="H40">
            <v>1.0027399289099526</v>
          </cell>
        </row>
        <row r="41">
          <cell r="A41" t="str">
            <v>x264</v>
          </cell>
          <cell r="C41">
            <v>0.91729246487867178</v>
          </cell>
          <cell r="D41">
            <v>0.99989782886334611</v>
          </cell>
          <cell r="E41">
            <v>0.98978288633461042</v>
          </cell>
          <cell r="F41">
            <v>0.99473818646232437</v>
          </cell>
          <cell r="G41">
            <v>1.0045977011494254</v>
          </cell>
          <cell r="H41">
            <v>0.97042145593869733</v>
          </cell>
        </row>
        <row r="43">
          <cell r="A43" t="str">
            <v>Aget</v>
          </cell>
          <cell r="C43">
            <v>1.0179410508329774</v>
          </cell>
          <cell r="D43">
            <v>1.0226398974797095</v>
          </cell>
          <cell r="E43">
            <v>1.0098248611704399</v>
          </cell>
          <cell r="F43">
            <v>0.99752242631354127</v>
          </cell>
          <cell r="G43">
            <v>1.0085433575395131</v>
          </cell>
          <cell r="H43">
            <v>1.0038445108927809</v>
          </cell>
        </row>
        <row r="44">
          <cell r="A44" t="str">
            <v>Pbzip2</v>
          </cell>
          <cell r="C44">
            <v>0.65956313265849764</v>
          </cell>
          <cell r="D44">
            <v>0.98668087373468305</v>
          </cell>
          <cell r="E44">
            <v>1.0095897709110282</v>
          </cell>
          <cell r="F44">
            <v>0.96750133191262655</v>
          </cell>
          <cell r="G44">
            <v>1.0026638252530635</v>
          </cell>
          <cell r="H44">
            <v>0.94725625998934482</v>
          </cell>
        </row>
        <row r="45">
          <cell r="A45" t="str">
            <v>Pfscan</v>
          </cell>
          <cell r="C45">
            <v>0.97616665280951398</v>
          </cell>
          <cell r="D45">
            <v>0.99997133002864136</v>
          </cell>
          <cell r="E45">
            <v>1.0000028669971359</v>
          </cell>
          <cell r="F45">
            <v>1.0001599784401816</v>
          </cell>
          <cell r="G45">
            <v>0.99115531383584154</v>
          </cell>
          <cell r="H45">
            <v>1.0005389954615436</v>
          </cell>
        </row>
        <row r="46">
          <cell r="A46" t="str">
            <v>SQLite</v>
          </cell>
          <cell r="C46">
            <v>0.99400879183210433</v>
          </cell>
          <cell r="D46">
            <v>0.9888152297220647</v>
          </cell>
          <cell r="E46">
            <v>0.98592597844583107</v>
          </cell>
          <cell r="F46">
            <v>0.99505104934770294</v>
          </cell>
          <cell r="G46">
            <v>1.0013648610323311</v>
          </cell>
          <cell r="H46">
            <v>1.0433919455473626</v>
          </cell>
        </row>
        <row r="47">
          <cell r="A47" t="str">
            <v>Apache</v>
          </cell>
          <cell r="C47">
            <v>1.0654938681387793</v>
          </cell>
          <cell r="D47">
            <v>0.99848013696237037</v>
          </cell>
          <cell r="E47">
            <v>0.93497082561755351</v>
          </cell>
          <cell r="F47">
            <v>1.0701198420740017</v>
          </cell>
          <cell r="G47">
            <v>1.0950001746969009</v>
          </cell>
          <cell r="H47">
            <v>1.1034450228852941</v>
          </cell>
        </row>
        <row r="48">
          <cell r="A48" t="str">
            <v>Memcached</v>
          </cell>
          <cell r="C48">
            <v>0.88977180114099419</v>
          </cell>
          <cell r="D48">
            <v>0.99592502037489805</v>
          </cell>
          <cell r="E48">
            <v>1.154645476772616</v>
          </cell>
          <cell r="F48">
            <v>1.0242461287693561</v>
          </cell>
          <cell r="G48">
            <v>1.0922982885085573</v>
          </cell>
          <cell r="H48">
            <v>0.98247758761206183</v>
          </cell>
        </row>
        <row r="49">
          <cell r="A49" t="str">
            <v>MySQL</v>
          </cell>
          <cell r="C49">
            <v>0.99232780382257479</v>
          </cell>
          <cell r="D49">
            <v>0.97923278038225747</v>
          </cell>
          <cell r="E49">
            <v>0.977866931121529</v>
          </cell>
          <cell r="F49">
            <v>1.0199828705373242</v>
          </cell>
          <cell r="G49">
            <v>0.99233681932924622</v>
          </cell>
          <cell r="H49">
            <v>0.71797692030292104</v>
          </cell>
        </row>
        <row r="51">
          <cell r="A51" t="str">
            <v>AVERAGE</v>
          </cell>
          <cell r="C51">
            <v>0.94419085369783651</v>
          </cell>
          <cell r="D51">
            <v>0.98068394814576176</v>
          </cell>
          <cell r="E51">
            <v>1.0049008330857983</v>
          </cell>
          <cell r="F51">
            <v>0.99555580705534763</v>
          </cell>
          <cell r="G51">
            <v>1.0052041306557717</v>
          </cell>
          <cell r="H51">
            <v>0.98844304201726796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4824-0135-2D46-8B46-2414C04200A6}">
  <dimension ref="A1:V922"/>
  <sheetViews>
    <sheetView tabSelected="1" topLeftCell="E1" zoomScaleNormal="100" workbookViewId="0">
      <selection activeCell="Q23" sqref="Q23"/>
    </sheetView>
  </sheetViews>
  <sheetFormatPr baseColWidth="10" defaultRowHeight="16"/>
  <cols>
    <col min="3" max="5" width="22.33203125" customWidth="1"/>
  </cols>
  <sheetData>
    <row r="1" spans="1:22">
      <c r="A1" s="1"/>
      <c r="B1" s="1" t="s">
        <v>35</v>
      </c>
      <c r="C1" s="1" t="s">
        <v>34</v>
      </c>
      <c r="D1" s="1"/>
      <c r="E1" s="1" t="s">
        <v>33</v>
      </c>
      <c r="F1" s="1" t="s">
        <v>37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3" t="s">
        <v>7</v>
      </c>
      <c r="B2" s="4">
        <v>18.45</v>
      </c>
      <c r="C2" s="1">
        <v>18.010000000000002</v>
      </c>
      <c r="D2" s="1" t="str">
        <f>A2</f>
        <v>blackscholes</v>
      </c>
      <c r="E2" s="1">
        <v>1</v>
      </c>
      <c r="F2" s="1">
        <f>C2/B2</f>
        <v>0.97615176151761529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>
      <c r="A3" s="5" t="s">
        <v>8</v>
      </c>
      <c r="B3" s="4">
        <v>7.46</v>
      </c>
      <c r="C3" s="1">
        <v>7.43</v>
      </c>
      <c r="D3" s="1" t="str">
        <f t="shared" ref="D3:D13" si="0">A3</f>
        <v>bodytrack</v>
      </c>
      <c r="E3" s="1">
        <v>1</v>
      </c>
      <c r="F3" s="1">
        <f>C3/B3</f>
        <v>0.99597855227882037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>
      <c r="A4" s="3" t="s">
        <v>9</v>
      </c>
      <c r="B4" s="4">
        <v>30.04</v>
      </c>
      <c r="C4" s="1">
        <v>30.495000000000001</v>
      </c>
      <c r="D4" s="1" t="str">
        <f t="shared" si="0"/>
        <v>canneal</v>
      </c>
      <c r="E4" s="1">
        <v>1</v>
      </c>
      <c r="F4" s="1">
        <f>C4/B4</f>
        <v>1.0151464713715048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>
      <c r="A5" s="15" t="s">
        <v>10</v>
      </c>
      <c r="B5" s="4">
        <v>11.91</v>
      </c>
      <c r="C5" s="1">
        <v>13.81</v>
      </c>
      <c r="D5" s="1" t="str">
        <f t="shared" si="0"/>
        <v>dedup</v>
      </c>
      <c r="E5" s="1">
        <v>1</v>
      </c>
      <c r="F5" s="1">
        <f>C5/B5</f>
        <v>1.1595298068849706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>
      <c r="A6" s="5" t="s">
        <v>11</v>
      </c>
      <c r="B6" s="4">
        <v>163.66200000000001</v>
      </c>
      <c r="C6" s="1">
        <v>162.68700000000001</v>
      </c>
      <c r="D6" s="1" t="str">
        <f t="shared" si="0"/>
        <v>facesim</v>
      </c>
      <c r="E6" s="1">
        <v>1</v>
      </c>
      <c r="F6" s="1">
        <f>C6/B6</f>
        <v>0.99404259999266786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>
      <c r="A7" s="15" t="s">
        <v>12</v>
      </c>
      <c r="B7" s="4">
        <v>24.23</v>
      </c>
      <c r="C7" s="1">
        <v>24.94</v>
      </c>
      <c r="D7" s="1" t="str">
        <f t="shared" si="0"/>
        <v>ferret</v>
      </c>
      <c r="E7" s="1">
        <v>1</v>
      </c>
      <c r="F7" s="1">
        <f>C7/B7</f>
        <v>1.0293025175402395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 s="3" t="s">
        <v>13</v>
      </c>
      <c r="B8" s="4">
        <v>11.91</v>
      </c>
      <c r="C8" s="1">
        <v>11.956</v>
      </c>
      <c r="D8" s="1" t="str">
        <f t="shared" si="0"/>
        <v>fluidanimate</v>
      </c>
      <c r="E8" s="1">
        <v>1</v>
      </c>
      <c r="F8" s="1">
        <f>C8/B8</f>
        <v>1.0038623005877414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>
      <c r="A9" s="5" t="s">
        <v>14</v>
      </c>
      <c r="B9" s="4">
        <v>48.31</v>
      </c>
      <c r="C9" s="1">
        <v>50.802</v>
      </c>
      <c r="D9" s="1" t="str">
        <f t="shared" si="0"/>
        <v>raytrace</v>
      </c>
      <c r="E9" s="1">
        <v>1</v>
      </c>
      <c r="F9" s="1">
        <f>C9/B9</f>
        <v>1.0515835230801076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>
      <c r="A10" s="15" t="s">
        <v>15</v>
      </c>
      <c r="B10" s="4">
        <v>20.84</v>
      </c>
      <c r="C10" s="1">
        <v>21.655999999999999</v>
      </c>
      <c r="D10" s="1" t="str">
        <f t="shared" si="0"/>
        <v>streamcluster</v>
      </c>
      <c r="E10" s="1">
        <v>1</v>
      </c>
      <c r="F10" s="1">
        <f>C10/B10</f>
        <v>1.03915547024952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>
      <c r="A11" s="3" t="s">
        <v>16</v>
      </c>
      <c r="B11" s="4">
        <v>14.21</v>
      </c>
      <c r="C11" s="1">
        <v>14.505000000000001</v>
      </c>
      <c r="D11" s="1" t="str">
        <f t="shared" si="0"/>
        <v>swaptions</v>
      </c>
      <c r="E11" s="1">
        <v>1</v>
      </c>
      <c r="F11" s="1">
        <f>C11/B11</f>
        <v>1.0207600281491906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>
      <c r="A12" s="15" t="s">
        <v>17</v>
      </c>
      <c r="B12" s="4">
        <v>17.940000000000001</v>
      </c>
      <c r="C12" s="1">
        <v>18.100000000000001</v>
      </c>
      <c r="D12" s="1" t="str">
        <f t="shared" si="0"/>
        <v>vips</v>
      </c>
      <c r="E12" s="1">
        <v>1</v>
      </c>
      <c r="F12" s="1">
        <f>C12/B12</f>
        <v>1.0089186176142697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>
      <c r="A13" s="3" t="s">
        <v>18</v>
      </c>
      <c r="B13" s="4">
        <v>12.685</v>
      </c>
      <c r="C13" s="1">
        <v>12.807</v>
      </c>
      <c r="D13" s="1" t="str">
        <f t="shared" si="0"/>
        <v>x264</v>
      </c>
      <c r="E13" s="1">
        <v>1</v>
      </c>
      <c r="F13" s="1">
        <f>C13/B13</f>
        <v>1.0096176586519512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>
      <c r="A15" s="1"/>
      <c r="B15" s="1"/>
      <c r="C15" s="1"/>
      <c r="D15" s="1" t="s">
        <v>36</v>
      </c>
      <c r="E15" s="1">
        <v>1</v>
      </c>
      <c r="F15" s="1">
        <f>AVERAGE(F2:F13)</f>
        <v>1.02533744232655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5CAB-28AE-1549-A6B3-2381141F143C}">
  <dimension ref="A1:Z1018"/>
  <sheetViews>
    <sheetView topLeftCell="A90" zoomScale="176" workbookViewId="0">
      <selection activeCell="C12" sqref="C12"/>
    </sheetView>
  </sheetViews>
  <sheetFormatPr baseColWidth="10" defaultRowHeight="16"/>
  <sheetData>
    <row r="1" spans="1:26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3" t="s">
        <v>7</v>
      </c>
      <c r="B2" s="4">
        <v>18.697500000000002</v>
      </c>
      <c r="C2" s="4">
        <v>18.181249999999999</v>
      </c>
      <c r="D2" s="4">
        <v>18.59375</v>
      </c>
      <c r="E2" s="4">
        <v>18.84</v>
      </c>
      <c r="F2" s="4">
        <v>18.933</v>
      </c>
      <c r="G2" s="4">
        <v>18.803750000000001</v>
      </c>
      <c r="H2" s="4">
        <v>18.734999999999999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" t="s">
        <v>8</v>
      </c>
      <c r="B3" s="4">
        <v>7.87</v>
      </c>
      <c r="C3" s="4">
        <v>7.46</v>
      </c>
      <c r="D3" s="4">
        <v>7.56</v>
      </c>
      <c r="E3" s="4">
        <v>9</v>
      </c>
      <c r="F3" s="4">
        <v>7.58</v>
      </c>
      <c r="G3" s="4">
        <v>7.97</v>
      </c>
      <c r="H3" s="4">
        <v>7.91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3" t="s">
        <v>9</v>
      </c>
      <c r="B4" s="4">
        <v>28.88</v>
      </c>
      <c r="C4" s="4">
        <v>30.1875</v>
      </c>
      <c r="D4" s="4">
        <v>26.456250000000001</v>
      </c>
      <c r="E4" s="4">
        <v>26.962499999999999</v>
      </c>
      <c r="F4" s="4">
        <v>27.001000000000001</v>
      </c>
      <c r="G4" s="4">
        <v>28.986249999999998</v>
      </c>
      <c r="H4" s="4">
        <v>29.3475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5" t="s">
        <v>10</v>
      </c>
      <c r="B5" s="4">
        <v>12.83625</v>
      </c>
      <c r="C5" s="4">
        <v>12.52125</v>
      </c>
      <c r="D5" s="4">
        <v>12.17</v>
      </c>
      <c r="E5" s="4">
        <v>13.80625</v>
      </c>
      <c r="F5" s="4">
        <v>12.263999999999999</v>
      </c>
      <c r="G5" s="4">
        <v>12.36375</v>
      </c>
      <c r="H5" s="4">
        <v>12.4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5" t="s">
        <v>11</v>
      </c>
      <c r="B6" s="4">
        <v>156.3075</v>
      </c>
      <c r="C6" s="4">
        <v>163.82</v>
      </c>
      <c r="D6" s="4">
        <v>163.48374999999999</v>
      </c>
      <c r="E6" s="4">
        <v>159.50874999999999</v>
      </c>
      <c r="F6" s="4">
        <v>159.11000000000001</v>
      </c>
      <c r="G6" s="4">
        <v>159.85</v>
      </c>
      <c r="H6" s="4">
        <v>158.94374999999999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5" t="s">
        <v>12</v>
      </c>
      <c r="B7" s="4">
        <v>24.096250000000001</v>
      </c>
      <c r="C7" s="4">
        <v>25.605</v>
      </c>
      <c r="D7" s="4">
        <v>25.021249999999998</v>
      </c>
      <c r="E7" s="4">
        <v>24.881250000000001</v>
      </c>
      <c r="F7" s="4">
        <v>24.873999999999999</v>
      </c>
      <c r="G7" s="4">
        <v>24.19</v>
      </c>
      <c r="H7" s="4">
        <v>24.833749999999998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3" t="s">
        <v>13</v>
      </c>
      <c r="B8" s="4">
        <v>13.425000000000001</v>
      </c>
      <c r="C8" s="4">
        <v>11.61875</v>
      </c>
      <c r="D8" s="4">
        <v>13.335000000000001</v>
      </c>
      <c r="E8" s="4">
        <v>13.43125</v>
      </c>
      <c r="F8" s="4">
        <v>13.36</v>
      </c>
      <c r="G8" s="4">
        <v>12.475</v>
      </c>
      <c r="H8" s="4">
        <v>13.785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5" t="s">
        <v>14</v>
      </c>
      <c r="B9" s="4">
        <v>40.28125</v>
      </c>
      <c r="C9" s="4">
        <v>48.541249999999998</v>
      </c>
      <c r="D9" s="4">
        <v>32.314999999999998</v>
      </c>
      <c r="E9" s="4">
        <v>32.72625</v>
      </c>
      <c r="F9" s="4">
        <v>38.819000000000003</v>
      </c>
      <c r="G9" s="4">
        <v>40.097499999999997</v>
      </c>
      <c r="H9" s="4">
        <v>34.946249999999999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3" t="s">
        <v>15</v>
      </c>
      <c r="B10" s="4">
        <v>25.05</v>
      </c>
      <c r="C10" s="4">
        <v>22.33</v>
      </c>
      <c r="D10" s="4">
        <v>23.61</v>
      </c>
      <c r="E10" s="4">
        <v>23.9</v>
      </c>
      <c r="F10" s="4">
        <v>24.41</v>
      </c>
      <c r="G10" s="4">
        <v>24.99</v>
      </c>
      <c r="H10" s="4">
        <v>27.15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3" t="s">
        <v>16</v>
      </c>
      <c r="B11" s="4">
        <v>14.4925</v>
      </c>
      <c r="C11" s="4">
        <v>14.42375</v>
      </c>
      <c r="D11" s="4">
        <v>14.895</v>
      </c>
      <c r="E11" s="4">
        <v>14.501250000000001</v>
      </c>
      <c r="F11" s="4">
        <v>14.385999999999999</v>
      </c>
      <c r="G11" s="4">
        <v>14.455</v>
      </c>
      <c r="H11" s="4">
        <v>14.39625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5" t="s">
        <v>17</v>
      </c>
      <c r="B12" s="4">
        <v>16.88</v>
      </c>
      <c r="C12" s="4">
        <v>15.79125</v>
      </c>
      <c r="D12" s="4">
        <v>16.745000000000001</v>
      </c>
      <c r="E12" s="4">
        <v>17.715</v>
      </c>
      <c r="F12" s="4">
        <v>16.946999999999999</v>
      </c>
      <c r="G12" s="4">
        <v>16.532499999999999</v>
      </c>
      <c r="H12" s="4">
        <v>16.92625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3" t="s">
        <v>18</v>
      </c>
      <c r="B13" s="4">
        <v>24.46875</v>
      </c>
      <c r="C13" s="4">
        <v>22.445</v>
      </c>
      <c r="D13" s="4">
        <v>24.466249999999999</v>
      </c>
      <c r="E13" s="4">
        <v>24.21875</v>
      </c>
      <c r="F13" s="4">
        <v>24.34</v>
      </c>
      <c r="G13" s="4">
        <v>24.581250000000001</v>
      </c>
      <c r="H13" s="4">
        <v>23.745000000000001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6" t="s">
        <v>19</v>
      </c>
      <c r="B14" s="4">
        <v>2.92625</v>
      </c>
      <c r="C14" s="4">
        <v>2.9787499999999998</v>
      </c>
      <c r="D14" s="4">
        <v>2.9925000000000002</v>
      </c>
      <c r="E14" s="4">
        <v>2.9550000000000001</v>
      </c>
      <c r="F14" s="4">
        <v>2.919</v>
      </c>
      <c r="G14" s="4">
        <v>2.9512499999999999</v>
      </c>
      <c r="H14" s="4">
        <v>2.9375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7" t="s">
        <v>20</v>
      </c>
      <c r="B15" s="4">
        <v>2.3462499999999999</v>
      </c>
      <c r="C15" s="4">
        <v>1.5475000000000001</v>
      </c>
      <c r="D15" s="4">
        <v>2.3149999999999999</v>
      </c>
      <c r="E15" s="4">
        <v>2.3687499999999999</v>
      </c>
      <c r="F15" s="4">
        <v>2.27</v>
      </c>
      <c r="G15" s="4">
        <v>2.3525</v>
      </c>
      <c r="H15" s="4">
        <v>2.2225000000000001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7" t="s">
        <v>21</v>
      </c>
      <c r="B16" s="4">
        <v>435.99624999999997</v>
      </c>
      <c r="C16" s="4">
        <v>425.60500000000002</v>
      </c>
      <c r="D16" s="4">
        <v>435.98374999999999</v>
      </c>
      <c r="E16" s="4">
        <v>435.9975</v>
      </c>
      <c r="F16" s="4">
        <v>436.06599999999997</v>
      </c>
      <c r="G16" s="4">
        <v>432.14</v>
      </c>
      <c r="H16" s="4">
        <v>436.23124999999999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7" t="s">
        <v>22</v>
      </c>
      <c r="B17" s="4">
        <v>70.52</v>
      </c>
      <c r="C17" s="4">
        <v>70.097499999999997</v>
      </c>
      <c r="D17" s="4">
        <v>69.731250000000003</v>
      </c>
      <c r="E17" s="4">
        <v>69.527500000000003</v>
      </c>
      <c r="F17" s="4">
        <v>70.171000000000006</v>
      </c>
      <c r="G17" s="4">
        <v>70.616249999999994</v>
      </c>
      <c r="H17" s="4">
        <v>73.58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 t="s">
        <v>23</v>
      </c>
      <c r="B18" s="8">
        <v>57.241999999999997</v>
      </c>
      <c r="C18" s="8">
        <v>60.991</v>
      </c>
      <c r="D18" s="4">
        <v>57.155000000000001</v>
      </c>
      <c r="E18" s="4">
        <v>53.519599999999997</v>
      </c>
      <c r="F18" s="4">
        <v>61.255800000000001</v>
      </c>
      <c r="G18" s="4">
        <v>62.68</v>
      </c>
      <c r="H18" s="4">
        <v>63.163400000000003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 t="s">
        <v>24</v>
      </c>
      <c r="B19" s="8">
        <v>9.8160000000000007</v>
      </c>
      <c r="C19" s="8">
        <v>8.734</v>
      </c>
      <c r="D19" s="4">
        <v>9.7759999999999998</v>
      </c>
      <c r="E19" s="4">
        <v>11.334</v>
      </c>
      <c r="F19" s="4">
        <v>10.054</v>
      </c>
      <c r="G19" s="4">
        <v>10.722</v>
      </c>
      <c r="H19" s="4">
        <v>9.6440000000000001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 t="s">
        <v>25</v>
      </c>
      <c r="B20" s="9">
        <v>221.84</v>
      </c>
      <c r="C20" s="9">
        <v>220.13800000000001</v>
      </c>
      <c r="D20" s="9">
        <v>217.233</v>
      </c>
      <c r="E20" s="9">
        <v>216.93</v>
      </c>
      <c r="F20" s="10">
        <v>226.273</v>
      </c>
      <c r="G20" s="9">
        <v>220.14</v>
      </c>
      <c r="H20" s="9">
        <v>159.27600000000001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" t="s">
        <v>26</v>
      </c>
      <c r="B21" s="4">
        <v>2.67875</v>
      </c>
      <c r="C21" s="4">
        <v>0.40874999989999999</v>
      </c>
      <c r="D21" s="4">
        <v>11.34</v>
      </c>
      <c r="E21" s="4">
        <v>1.0687500000000001</v>
      </c>
      <c r="F21" s="4">
        <v>0.35875000010000002</v>
      </c>
      <c r="G21" s="4">
        <v>2.9049999999999998</v>
      </c>
      <c r="H21" s="4">
        <v>0.36250000030000001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" t="s">
        <v>27</v>
      </c>
      <c r="B22" s="4">
        <v>2.55125</v>
      </c>
      <c r="C22" s="4">
        <v>2.5274999999999999</v>
      </c>
      <c r="D22" s="4">
        <v>111.64624999999999</v>
      </c>
      <c r="E22" s="4">
        <v>8.9450000000000003</v>
      </c>
      <c r="F22" s="4">
        <v>3.1012499990000002</v>
      </c>
      <c r="G22" s="4">
        <v>2.4175</v>
      </c>
      <c r="H22" s="4">
        <v>2.57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" t="s">
        <v>28</v>
      </c>
      <c r="B23" s="4">
        <v>7.3250000000000002</v>
      </c>
      <c r="C23" s="4">
        <v>1.44625</v>
      </c>
      <c r="D23" s="4">
        <v>13.606249999999999</v>
      </c>
      <c r="E23" s="4">
        <v>29.9175</v>
      </c>
      <c r="F23" s="4">
        <v>5.5549999999999997</v>
      </c>
      <c r="G23" s="4">
        <v>8.4</v>
      </c>
      <c r="H23" s="4">
        <v>5.7012499999999999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" t="s">
        <v>29</v>
      </c>
      <c r="B24" s="4">
        <v>207325436</v>
      </c>
      <c r="C24" s="4">
        <v>360670607</v>
      </c>
      <c r="D24" s="4">
        <v>409848348</v>
      </c>
      <c r="E24" s="4">
        <v>69190788</v>
      </c>
      <c r="F24" s="4">
        <v>279590352</v>
      </c>
      <c r="G24" s="4">
        <v>210491238</v>
      </c>
      <c r="H24" s="4">
        <v>122761675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 t="s">
        <v>1</v>
      </c>
      <c r="D29" s="1" t="s">
        <v>2</v>
      </c>
      <c r="E29" s="1" t="s">
        <v>3</v>
      </c>
      <c r="F29" s="2" t="s">
        <v>4</v>
      </c>
      <c r="G29" s="1" t="s">
        <v>5</v>
      </c>
      <c r="H29" s="1" t="s">
        <v>6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3" t="s">
        <v>7</v>
      </c>
      <c r="B30" s="1">
        <f>B2/B2</f>
        <v>1</v>
      </c>
      <c r="C30" s="4">
        <f>C2/B2</f>
        <v>0.97238935686589101</v>
      </c>
      <c r="D30" s="4">
        <f>D2/B2</f>
        <v>0.99445112983019113</v>
      </c>
      <c r="E30" s="4">
        <f>E2/B2</f>
        <v>1.0076213397513036</v>
      </c>
      <c r="F30" s="4">
        <f>F2/B2</f>
        <v>1.0125952667468912</v>
      </c>
      <c r="G30" s="4">
        <f>G2/B2</f>
        <v>1.0056825778847438</v>
      </c>
      <c r="H30" s="4">
        <f>H2/B2</f>
        <v>1.0020056157240271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" t="s">
        <v>8</v>
      </c>
      <c r="B31" s="1">
        <f t="shared" ref="B31:B52" si="0">B3/B3</f>
        <v>1</v>
      </c>
      <c r="C31" s="4">
        <f>C3/B3</f>
        <v>0.94790343074968231</v>
      </c>
      <c r="D31" s="4">
        <f>D3/B3</f>
        <v>0.96060991105463778</v>
      </c>
      <c r="E31" s="4">
        <f t="shared" ref="E31:E51" si="1">E3/B3</f>
        <v>1.1435832274459974</v>
      </c>
      <c r="F31" s="4">
        <f t="shared" ref="F31:F51" si="2">F3/B3</f>
        <v>0.96315120711562896</v>
      </c>
      <c r="G31" s="4">
        <f t="shared" ref="G31:G51" si="3">G3/B3</f>
        <v>1.0127064803049555</v>
      </c>
      <c r="H31" s="4">
        <f t="shared" ref="H31:H51" si="4">H3/B3</f>
        <v>1.0050825921219821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3" t="s">
        <v>9</v>
      </c>
      <c r="B32" s="1">
        <f t="shared" si="0"/>
        <v>1</v>
      </c>
      <c r="C32" s="4">
        <f t="shared" ref="C32:C51" si="5">C4/B4</f>
        <v>1.0452735457063713</v>
      </c>
      <c r="D32" s="4">
        <f t="shared" ref="D32:D51" si="6">D4/B4</f>
        <v>0.91607513850415523</v>
      </c>
      <c r="E32" s="4">
        <f t="shared" si="1"/>
        <v>0.9336045706371191</v>
      </c>
      <c r="F32" s="4">
        <f t="shared" si="2"/>
        <v>0.93493767313019394</v>
      </c>
      <c r="G32" s="4">
        <f t="shared" si="3"/>
        <v>1.0036790166204985</v>
      </c>
      <c r="H32" s="4">
        <f t="shared" si="4"/>
        <v>1.016187673130194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" t="s">
        <v>10</v>
      </c>
      <c r="B33" s="1">
        <f t="shared" si="0"/>
        <v>1</v>
      </c>
      <c r="C33" s="4">
        <f t="shared" si="5"/>
        <v>0.97546012269938653</v>
      </c>
      <c r="D33" s="4">
        <f t="shared" si="6"/>
        <v>0.9480962118998929</v>
      </c>
      <c r="E33" s="4">
        <f t="shared" si="1"/>
        <v>1.075567241211413</v>
      </c>
      <c r="F33" s="4">
        <f t="shared" si="2"/>
        <v>0.95541922290388548</v>
      </c>
      <c r="G33" s="4">
        <f t="shared" si="3"/>
        <v>0.96319018404907975</v>
      </c>
      <c r="H33" s="4">
        <f t="shared" si="4"/>
        <v>0.96601421754795991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" t="s">
        <v>11</v>
      </c>
      <c r="B34" s="1">
        <f t="shared" si="0"/>
        <v>1</v>
      </c>
      <c r="C34" s="4">
        <f>C6/B6</f>
        <v>1.0480623130687907</v>
      </c>
      <c r="D34" s="4">
        <f t="shared" si="6"/>
        <v>1.0459111047134653</v>
      </c>
      <c r="E34" s="4">
        <f t="shared" si="1"/>
        <v>1.0204804631895461</v>
      </c>
      <c r="F34" s="4">
        <f t="shared" si="2"/>
        <v>1.0179294019800713</v>
      </c>
      <c r="G34" s="4">
        <f t="shared" si="3"/>
        <v>1.0226636597732035</v>
      </c>
      <c r="H34" s="4">
        <f t="shared" si="4"/>
        <v>1.0168657933880332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" t="s">
        <v>12</v>
      </c>
      <c r="B35" s="1">
        <f t="shared" si="0"/>
        <v>1</v>
      </c>
      <c r="C35" s="4">
        <f t="shared" si="5"/>
        <v>1.0626134772008091</v>
      </c>
      <c r="D35" s="4">
        <f t="shared" si="6"/>
        <v>1.0383877159309021</v>
      </c>
      <c r="E35" s="4">
        <f t="shared" si="1"/>
        <v>1.0325776832494682</v>
      </c>
      <c r="F35" s="4">
        <f t="shared" si="2"/>
        <v>1.0322768065570367</v>
      </c>
      <c r="G35" s="4">
        <f t="shared" si="3"/>
        <v>1.0038906468848887</v>
      </c>
      <c r="H35" s="4">
        <f t="shared" si="4"/>
        <v>1.0306064221611246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3" t="s">
        <v>13</v>
      </c>
      <c r="B36" s="1">
        <f t="shared" si="0"/>
        <v>1</v>
      </c>
      <c r="C36" s="4">
        <f t="shared" si="5"/>
        <v>0.86545623836126628</v>
      </c>
      <c r="D36" s="4">
        <f t="shared" si="6"/>
        <v>0.99329608938547487</v>
      </c>
      <c r="E36" s="4">
        <f t="shared" si="1"/>
        <v>1.0004655493482308</v>
      </c>
      <c r="F36" s="4">
        <f t="shared" si="2"/>
        <v>0.99515828677839846</v>
      </c>
      <c r="G36" s="4">
        <f t="shared" si="3"/>
        <v>0.92923649906890127</v>
      </c>
      <c r="H36" s="4">
        <f t="shared" si="4"/>
        <v>1.0268156424581005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" t="s">
        <v>14</v>
      </c>
      <c r="B37" s="1">
        <f t="shared" si="0"/>
        <v>1</v>
      </c>
      <c r="C37" s="4">
        <f t="shared" si="5"/>
        <v>1.2050581846392552</v>
      </c>
      <c r="D37" s="4">
        <f t="shared" si="6"/>
        <v>0.802234290147401</v>
      </c>
      <c r="E37" s="4">
        <f t="shared" si="1"/>
        <v>0.81244375484871989</v>
      </c>
      <c r="F37" s="4">
        <f t="shared" si="2"/>
        <v>0.96369899146625293</v>
      </c>
      <c r="G37" s="4">
        <f t="shared" si="3"/>
        <v>0.99543832428238932</v>
      </c>
      <c r="H37" s="4">
        <f t="shared" si="4"/>
        <v>0.86755624515128005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3" t="s">
        <v>15</v>
      </c>
      <c r="B38" s="1">
        <f t="shared" si="0"/>
        <v>1</v>
      </c>
      <c r="C38" s="4">
        <f>C10/B10</f>
        <v>0.89141716566866258</v>
      </c>
      <c r="D38" s="4">
        <f t="shared" si="6"/>
        <v>0.94251497005988016</v>
      </c>
      <c r="E38" s="4">
        <f t="shared" si="1"/>
        <v>0.95409181636726537</v>
      </c>
      <c r="F38" s="4">
        <f t="shared" si="2"/>
        <v>0.97445109780439121</v>
      </c>
      <c r="G38" s="4">
        <f t="shared" si="3"/>
        <v>0.99760479041916161</v>
      </c>
      <c r="H38" s="4">
        <f t="shared" si="4"/>
        <v>1.0838323353293413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3" t="s">
        <v>16</v>
      </c>
      <c r="B39" s="1">
        <f t="shared" si="0"/>
        <v>1</v>
      </c>
      <c r="C39" s="4">
        <f t="shared" si="5"/>
        <v>0.99525616698292219</v>
      </c>
      <c r="D39" s="4">
        <f t="shared" si="6"/>
        <v>1.0277729860272555</v>
      </c>
      <c r="E39" s="4">
        <f t="shared" si="1"/>
        <v>1.00060376056581</v>
      </c>
      <c r="F39" s="4">
        <f t="shared" si="2"/>
        <v>0.99265137139899939</v>
      </c>
      <c r="G39" s="4">
        <f t="shared" si="3"/>
        <v>0.99741245471795759</v>
      </c>
      <c r="H39" s="4">
        <f t="shared" si="4"/>
        <v>0.99335863377609113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" t="s">
        <v>17</v>
      </c>
      <c r="B40" s="1">
        <f t="shared" si="0"/>
        <v>1</v>
      </c>
      <c r="C40" s="4">
        <f t="shared" si="5"/>
        <v>0.93550059241706163</v>
      </c>
      <c r="D40" s="4">
        <f t="shared" si="6"/>
        <v>0.99200236966824651</v>
      </c>
      <c r="E40" s="4">
        <f t="shared" si="1"/>
        <v>1.0494668246445498</v>
      </c>
      <c r="F40" s="4">
        <f t="shared" si="2"/>
        <v>1.0039691943127962</v>
      </c>
      <c r="G40" s="4">
        <f t="shared" si="3"/>
        <v>0.97941350710900477</v>
      </c>
      <c r="H40" s="4">
        <f t="shared" si="4"/>
        <v>1.0027399289099526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3" t="s">
        <v>18</v>
      </c>
      <c r="B41" s="1">
        <f t="shared" si="0"/>
        <v>1</v>
      </c>
      <c r="C41" s="4">
        <f t="shared" si="5"/>
        <v>0.91729246487867178</v>
      </c>
      <c r="D41" s="4">
        <f t="shared" si="6"/>
        <v>0.99989782886334611</v>
      </c>
      <c r="E41" s="4">
        <f t="shared" si="1"/>
        <v>0.98978288633461042</v>
      </c>
      <c r="F41" s="4">
        <f t="shared" si="2"/>
        <v>0.99473818646232437</v>
      </c>
      <c r="G41" s="4">
        <f t="shared" si="3"/>
        <v>1.0045977011494254</v>
      </c>
      <c r="H41" s="4">
        <f t="shared" si="4"/>
        <v>0.97042145593869733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6" t="s">
        <v>19</v>
      </c>
      <c r="B42" s="1">
        <f t="shared" si="0"/>
        <v>1</v>
      </c>
      <c r="C42" s="4">
        <f t="shared" si="5"/>
        <v>1.0179410508329774</v>
      </c>
      <c r="D42" s="4">
        <f t="shared" si="6"/>
        <v>1.0226398974797095</v>
      </c>
      <c r="E42" s="4">
        <f t="shared" si="1"/>
        <v>1.0098248611704399</v>
      </c>
      <c r="F42" s="4">
        <f t="shared" si="2"/>
        <v>0.99752242631354127</v>
      </c>
      <c r="G42" s="4">
        <f t="shared" si="3"/>
        <v>1.0085433575395131</v>
      </c>
      <c r="H42" s="4">
        <f t="shared" si="4"/>
        <v>1.0038445108927809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7" t="s">
        <v>20</v>
      </c>
      <c r="B43" s="1">
        <f t="shared" si="0"/>
        <v>1</v>
      </c>
      <c r="C43" s="4">
        <f t="shared" si="5"/>
        <v>0.65956313265849764</v>
      </c>
      <c r="D43" s="4">
        <f t="shared" si="6"/>
        <v>0.98668087373468305</v>
      </c>
      <c r="E43" s="4">
        <f t="shared" si="1"/>
        <v>1.0095897709110282</v>
      </c>
      <c r="F43" s="4">
        <f t="shared" si="2"/>
        <v>0.96750133191262655</v>
      </c>
      <c r="G43" s="4">
        <f t="shared" si="3"/>
        <v>1.0026638252530635</v>
      </c>
      <c r="H43" s="4">
        <f t="shared" si="4"/>
        <v>0.94725625998934482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7" t="s">
        <v>21</v>
      </c>
      <c r="B44" s="1">
        <f t="shared" si="0"/>
        <v>1</v>
      </c>
      <c r="C44" s="4">
        <f t="shared" si="5"/>
        <v>0.97616665280951398</v>
      </c>
      <c r="D44" s="4">
        <f t="shared" si="6"/>
        <v>0.99997133002864136</v>
      </c>
      <c r="E44" s="4">
        <f t="shared" si="1"/>
        <v>1.0000028669971359</v>
      </c>
      <c r="F44" s="4">
        <f t="shared" si="2"/>
        <v>1.0001599784401816</v>
      </c>
      <c r="G44" s="4">
        <f t="shared" si="3"/>
        <v>0.99115531383584154</v>
      </c>
      <c r="H44" s="4">
        <f t="shared" si="4"/>
        <v>1.0005389954615436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7" t="s">
        <v>22</v>
      </c>
      <c r="B45" s="1">
        <f t="shared" si="0"/>
        <v>1</v>
      </c>
      <c r="C45" s="4">
        <f t="shared" si="5"/>
        <v>0.99400879183210433</v>
      </c>
      <c r="D45" s="4">
        <f t="shared" si="6"/>
        <v>0.9888152297220647</v>
      </c>
      <c r="E45" s="4">
        <f t="shared" si="1"/>
        <v>0.98592597844583107</v>
      </c>
      <c r="F45" s="4">
        <f t="shared" si="2"/>
        <v>0.99505104934770294</v>
      </c>
      <c r="G45" s="4">
        <f t="shared" si="3"/>
        <v>1.0013648610323311</v>
      </c>
      <c r="H45" s="4">
        <f t="shared" si="4"/>
        <v>1.0433919455473626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 t="s">
        <v>23</v>
      </c>
      <c r="B46" s="1">
        <f t="shared" si="0"/>
        <v>1</v>
      </c>
      <c r="C46" s="4">
        <f t="shared" si="5"/>
        <v>1.0654938681387793</v>
      </c>
      <c r="D46" s="4">
        <f t="shared" si="6"/>
        <v>0.99848013696237037</v>
      </c>
      <c r="E46" s="4">
        <f t="shared" si="1"/>
        <v>0.93497082561755351</v>
      </c>
      <c r="F46" s="4">
        <f t="shared" si="2"/>
        <v>1.0701198420740017</v>
      </c>
      <c r="G46" s="4">
        <f t="shared" si="3"/>
        <v>1.0950001746969009</v>
      </c>
      <c r="H46" s="4">
        <f t="shared" si="4"/>
        <v>1.1034450228852941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 t="s">
        <v>24</v>
      </c>
      <c r="B47" s="1">
        <f t="shared" si="0"/>
        <v>1</v>
      </c>
      <c r="C47" s="4">
        <f t="shared" si="5"/>
        <v>0.88977180114099419</v>
      </c>
      <c r="D47" s="4">
        <f t="shared" si="6"/>
        <v>0.99592502037489805</v>
      </c>
      <c r="E47" s="4">
        <f t="shared" si="1"/>
        <v>1.154645476772616</v>
      </c>
      <c r="F47" s="4">
        <f t="shared" si="2"/>
        <v>1.0242461287693561</v>
      </c>
      <c r="G47" s="4">
        <f t="shared" si="3"/>
        <v>1.0922982885085573</v>
      </c>
      <c r="H47" s="4">
        <f t="shared" si="4"/>
        <v>0.98247758761206183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 t="s">
        <v>25</v>
      </c>
      <c r="B48" s="1">
        <f t="shared" si="0"/>
        <v>1</v>
      </c>
      <c r="C48" s="4">
        <f t="shared" si="5"/>
        <v>0.99232780382257479</v>
      </c>
      <c r="D48" s="4">
        <f t="shared" si="6"/>
        <v>0.97923278038225747</v>
      </c>
      <c r="E48" s="4">
        <f t="shared" si="1"/>
        <v>0.977866931121529</v>
      </c>
      <c r="F48" s="4">
        <f t="shared" si="2"/>
        <v>1.0199828705373242</v>
      </c>
      <c r="G48" s="4">
        <f t="shared" si="3"/>
        <v>0.99233681932924622</v>
      </c>
      <c r="H48" s="4">
        <f t="shared" si="4"/>
        <v>0.71797692030292104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4" t="s">
        <v>26</v>
      </c>
      <c r="B49" s="1">
        <f>B21/B21</f>
        <v>1</v>
      </c>
      <c r="C49" s="4">
        <f t="shared" si="5"/>
        <v>0.15258982730751283</v>
      </c>
      <c r="D49" s="4">
        <f t="shared" si="6"/>
        <v>4.2333177788147456</v>
      </c>
      <c r="E49" s="4">
        <f t="shared" si="1"/>
        <v>0.39897340177321516</v>
      </c>
      <c r="F49" s="4">
        <f t="shared" si="2"/>
        <v>0.13392440507699488</v>
      </c>
      <c r="G49" s="4">
        <f t="shared" si="3"/>
        <v>1.0844610359309379</v>
      </c>
      <c r="H49" s="4">
        <f t="shared" si="4"/>
        <v>0.13532431182454505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4" t="s">
        <v>27</v>
      </c>
      <c r="B50" s="1">
        <f t="shared" si="0"/>
        <v>1</v>
      </c>
      <c r="C50" s="4">
        <f t="shared" si="5"/>
        <v>0.99069083782459577</v>
      </c>
      <c r="D50" s="4">
        <f t="shared" si="6"/>
        <v>43.761391474767265</v>
      </c>
      <c r="E50" s="4">
        <f t="shared" si="1"/>
        <v>3.5061244487996079</v>
      </c>
      <c r="F50" s="4">
        <f t="shared" si="2"/>
        <v>1.2155805973542382</v>
      </c>
      <c r="G50" s="4">
        <f t="shared" si="3"/>
        <v>0.94757471827535522</v>
      </c>
      <c r="H50" s="4">
        <f t="shared" si="4"/>
        <v>1.0073493385595296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4" t="s">
        <v>28</v>
      </c>
      <c r="B51" s="1">
        <f t="shared" si="0"/>
        <v>1</v>
      </c>
      <c r="C51" s="4">
        <f t="shared" si="5"/>
        <v>0.19744027303754266</v>
      </c>
      <c r="D51" s="4">
        <f t="shared" si="6"/>
        <v>1.8575085324232081</v>
      </c>
      <c r="E51" s="4">
        <f t="shared" si="1"/>
        <v>4.0843003412969283</v>
      </c>
      <c r="F51" s="4">
        <f t="shared" si="2"/>
        <v>0.75836177474402722</v>
      </c>
      <c r="G51" s="4">
        <f t="shared" si="3"/>
        <v>1.1467576791808873</v>
      </c>
      <c r="H51" s="4">
        <f t="shared" si="4"/>
        <v>0.77832764505119456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4" t="s">
        <v>29</v>
      </c>
      <c r="B52" s="1">
        <f t="shared" si="0"/>
        <v>1</v>
      </c>
      <c r="C52" s="4">
        <f>B24/C24</f>
        <v>0.57483319121704868</v>
      </c>
      <c r="D52" s="4">
        <f>B24/D24</f>
        <v>0.50585890369381215</v>
      </c>
      <c r="E52" s="4">
        <f>B24/E24</f>
        <v>2.996431201217133</v>
      </c>
      <c r="F52" s="4">
        <f>B24/F24</f>
        <v>0.74153286948900154</v>
      </c>
      <c r="G52" s="4">
        <f>B24/G24</f>
        <v>0.98495993453181174</v>
      </c>
      <c r="H52" s="4">
        <f>B24/H24</f>
        <v>1.6888449591454335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1" t="s">
        <v>30</v>
      </c>
      <c r="B53" s="11">
        <v>1</v>
      </c>
      <c r="C53" s="11">
        <f>SUM(C30:C52)/23</f>
        <v>0.88576131695047478</v>
      </c>
      <c r="D53" s="11">
        <v>0.98320107509999999</v>
      </c>
      <c r="E53" s="11">
        <v>1.063917456</v>
      </c>
      <c r="F53" s="11">
        <v>1.0309790489999999</v>
      </c>
      <c r="G53" s="11">
        <v>1.0423164579999999</v>
      </c>
      <c r="H53" s="11">
        <v>1.025493175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1" t="s">
        <v>31</v>
      </c>
      <c r="B59" s="1" t="s">
        <v>0</v>
      </c>
      <c r="C59" s="1" t="s">
        <v>1</v>
      </c>
      <c r="D59" s="1" t="s">
        <v>2</v>
      </c>
      <c r="E59" s="1" t="s">
        <v>3</v>
      </c>
      <c r="F59" s="2" t="s">
        <v>4</v>
      </c>
      <c r="G59" s="1" t="s">
        <v>5</v>
      </c>
      <c r="H59" s="1" t="s">
        <v>6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3" t="s">
        <v>7</v>
      </c>
      <c r="B60" s="4">
        <v>627614</v>
      </c>
      <c r="C60" s="4">
        <v>322154</v>
      </c>
      <c r="D60" s="4">
        <v>635480</v>
      </c>
      <c r="E60" s="4">
        <v>636022</v>
      </c>
      <c r="F60" s="4">
        <v>629050</v>
      </c>
      <c r="G60" s="4">
        <v>627690</v>
      </c>
      <c r="H60" s="4">
        <v>629142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5" t="s">
        <v>8</v>
      </c>
      <c r="B61" s="4">
        <v>34717</v>
      </c>
      <c r="C61" s="4">
        <v>38563</v>
      </c>
      <c r="D61" s="4">
        <v>43037</v>
      </c>
      <c r="E61" s="4">
        <v>42699</v>
      </c>
      <c r="F61" s="4">
        <v>40369</v>
      </c>
      <c r="G61" s="4">
        <v>34684</v>
      </c>
      <c r="H61" s="4">
        <v>57795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3" t="s">
        <v>9</v>
      </c>
      <c r="B62" s="4">
        <v>872164</v>
      </c>
      <c r="C62" s="4">
        <v>695923</v>
      </c>
      <c r="D62" s="4">
        <v>790292</v>
      </c>
      <c r="E62" s="4">
        <v>773019</v>
      </c>
      <c r="F62" s="4">
        <v>792529</v>
      </c>
      <c r="G62" s="4">
        <v>872154</v>
      </c>
      <c r="H62" s="4">
        <v>847554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5" t="s">
        <v>10</v>
      </c>
      <c r="B63" s="4">
        <v>1188308</v>
      </c>
      <c r="C63" s="4">
        <v>952192</v>
      </c>
      <c r="D63" s="4">
        <v>911122</v>
      </c>
      <c r="E63" s="4">
        <v>910382</v>
      </c>
      <c r="F63" s="4">
        <v>972769</v>
      </c>
      <c r="G63" s="4">
        <v>1207530</v>
      </c>
      <c r="H63" s="4">
        <v>1043832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5" t="s">
        <v>11</v>
      </c>
      <c r="B64" s="4">
        <v>323314</v>
      </c>
      <c r="C64" s="4">
        <v>206368</v>
      </c>
      <c r="D64" s="4">
        <v>343481</v>
      </c>
      <c r="E64" s="4">
        <v>341623</v>
      </c>
      <c r="F64" s="4">
        <v>335734</v>
      </c>
      <c r="G64" s="4">
        <v>323803</v>
      </c>
      <c r="H64" s="4">
        <v>326769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5" t="s">
        <v>12</v>
      </c>
      <c r="B65" s="4">
        <v>124458</v>
      </c>
      <c r="C65" s="4">
        <v>125441</v>
      </c>
      <c r="D65" s="4">
        <v>137005</v>
      </c>
      <c r="E65" s="4">
        <v>136861</v>
      </c>
      <c r="F65" s="4">
        <v>149224</v>
      </c>
      <c r="G65" s="4">
        <v>124693</v>
      </c>
      <c r="H65" s="4">
        <v>142384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3" t="s">
        <v>13</v>
      </c>
      <c r="B66" s="4">
        <v>231910</v>
      </c>
      <c r="C66" s="4">
        <v>298090</v>
      </c>
      <c r="D66" s="4">
        <v>241251</v>
      </c>
      <c r="E66" s="4">
        <v>240260</v>
      </c>
      <c r="F66" s="4">
        <v>231723</v>
      </c>
      <c r="G66" s="4">
        <v>231921</v>
      </c>
      <c r="H66" s="4">
        <v>260275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5" t="s">
        <v>14</v>
      </c>
      <c r="B67" s="4">
        <v>1317407</v>
      </c>
      <c r="C67" s="4">
        <v>1394064</v>
      </c>
      <c r="D67" s="4">
        <v>1113605</v>
      </c>
      <c r="E67" s="4">
        <v>1588089</v>
      </c>
      <c r="F67" s="4">
        <v>1460750</v>
      </c>
      <c r="G67" s="4">
        <v>1317562</v>
      </c>
      <c r="H67" s="4">
        <v>1341998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3" t="s">
        <v>15</v>
      </c>
      <c r="B68" s="4">
        <v>112135</v>
      </c>
      <c r="C68" s="4">
        <v>65823</v>
      </c>
      <c r="D68" s="4">
        <v>119022</v>
      </c>
      <c r="E68" s="4">
        <v>119211</v>
      </c>
      <c r="F68" s="4">
        <v>113008</v>
      </c>
      <c r="G68" s="4">
        <v>112153</v>
      </c>
      <c r="H68" s="4">
        <v>116058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3" t="s">
        <v>16</v>
      </c>
      <c r="B69" s="4">
        <v>7606</v>
      </c>
      <c r="C69" s="4">
        <v>12231</v>
      </c>
      <c r="D69" s="4">
        <v>14525</v>
      </c>
      <c r="E69" s="4">
        <v>15759</v>
      </c>
      <c r="F69" s="4">
        <v>11687</v>
      </c>
      <c r="G69" s="4">
        <v>7729</v>
      </c>
      <c r="H69" s="4">
        <v>9542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5" t="s">
        <v>17</v>
      </c>
      <c r="B70" s="4">
        <v>94220</v>
      </c>
      <c r="C70" s="4">
        <v>115635</v>
      </c>
      <c r="D70" s="4">
        <v>109141</v>
      </c>
      <c r="E70" s="4">
        <v>109825</v>
      </c>
      <c r="F70" s="4">
        <v>115390</v>
      </c>
      <c r="G70" s="4">
        <v>94032</v>
      </c>
      <c r="H70" s="4">
        <v>112590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3" t="s">
        <v>18</v>
      </c>
      <c r="B71" s="4">
        <v>1025854</v>
      </c>
      <c r="C71" s="4">
        <v>746251</v>
      </c>
      <c r="D71" s="4">
        <v>1034568</v>
      </c>
      <c r="E71" s="4">
        <v>1035239</v>
      </c>
      <c r="F71" s="4">
        <v>1032899</v>
      </c>
      <c r="G71" s="4">
        <v>1025875</v>
      </c>
      <c r="H71" s="4">
        <v>1031720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6" t="s">
        <v>19</v>
      </c>
      <c r="B72" s="4">
        <v>2755</v>
      </c>
      <c r="C72" s="4">
        <v>6885</v>
      </c>
      <c r="D72" s="4">
        <v>10424</v>
      </c>
      <c r="E72" s="4">
        <v>9935</v>
      </c>
      <c r="F72" s="4">
        <v>5057</v>
      </c>
      <c r="G72" s="4">
        <v>2751</v>
      </c>
      <c r="H72" s="4">
        <v>4452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7" t="s">
        <v>20</v>
      </c>
      <c r="B73" s="4">
        <v>208853</v>
      </c>
      <c r="C73" s="4">
        <v>19703</v>
      </c>
      <c r="D73" s="4">
        <v>242549</v>
      </c>
      <c r="E73" s="4">
        <v>240812</v>
      </c>
      <c r="F73" s="4">
        <v>220588</v>
      </c>
      <c r="G73" s="4">
        <v>208912</v>
      </c>
      <c r="H73" s="4">
        <v>306512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7" t="s">
        <v>21</v>
      </c>
      <c r="B74" s="4">
        <v>532164</v>
      </c>
      <c r="C74" s="4">
        <v>536625</v>
      </c>
      <c r="D74" s="4">
        <v>539905</v>
      </c>
      <c r="E74" s="4">
        <v>539614</v>
      </c>
      <c r="F74" s="4">
        <v>533968</v>
      </c>
      <c r="G74" s="4">
        <v>532150</v>
      </c>
      <c r="H74" s="4">
        <v>531991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7" t="s">
        <v>22</v>
      </c>
      <c r="B75" s="4">
        <v>40464</v>
      </c>
      <c r="C75" s="4">
        <v>54948</v>
      </c>
      <c r="D75" s="4">
        <v>59870</v>
      </c>
      <c r="E75" s="4">
        <v>52058</v>
      </c>
      <c r="F75" s="4">
        <v>76757</v>
      </c>
      <c r="G75" s="4">
        <v>40375</v>
      </c>
      <c r="H75" s="4">
        <v>46453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 t="s">
        <v>23</v>
      </c>
      <c r="B76" s="8">
        <v>3835</v>
      </c>
      <c r="C76" s="9">
        <v>6798</v>
      </c>
      <c r="D76" s="12">
        <v>8335</v>
      </c>
      <c r="E76" s="12">
        <v>9984</v>
      </c>
      <c r="F76" s="12">
        <v>4602</v>
      </c>
      <c r="G76" s="12">
        <v>4132</v>
      </c>
      <c r="H76" s="12">
        <v>4488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 t="s">
        <v>24</v>
      </c>
      <c r="B77" s="9">
        <v>16832</v>
      </c>
      <c r="C77" s="9">
        <v>22767</v>
      </c>
      <c r="D77" s="12">
        <v>23332</v>
      </c>
      <c r="E77" s="12">
        <v>24686</v>
      </c>
      <c r="F77" s="12">
        <v>19113</v>
      </c>
      <c r="G77" s="12">
        <v>18400</v>
      </c>
      <c r="H77" s="12">
        <v>19304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 t="s">
        <v>25</v>
      </c>
      <c r="B78" s="9">
        <v>238337</v>
      </c>
      <c r="C78" s="9">
        <v>331199</v>
      </c>
      <c r="D78" s="9">
        <v>281816</v>
      </c>
      <c r="E78" s="9">
        <v>289192</v>
      </c>
      <c r="F78" s="10">
        <v>254026</v>
      </c>
      <c r="G78" s="9">
        <v>238518</v>
      </c>
      <c r="H78" s="9">
        <v>327482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4" t="s">
        <v>26</v>
      </c>
      <c r="B79" s="4">
        <v>3415</v>
      </c>
      <c r="C79" s="4">
        <v>6707</v>
      </c>
      <c r="D79" s="4">
        <v>9855</v>
      </c>
      <c r="E79" s="4">
        <v>9512</v>
      </c>
      <c r="F79" s="4">
        <v>5231</v>
      </c>
      <c r="G79" s="4">
        <v>3404</v>
      </c>
      <c r="H79" s="4">
        <v>3918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4" t="s">
        <v>27</v>
      </c>
      <c r="B80" s="4">
        <v>3937</v>
      </c>
      <c r="C80" s="4">
        <v>7060</v>
      </c>
      <c r="D80" s="4">
        <v>10275</v>
      </c>
      <c r="E80" s="4">
        <v>9940</v>
      </c>
      <c r="F80" s="4">
        <v>5793</v>
      </c>
      <c r="G80" s="4">
        <v>3950</v>
      </c>
      <c r="H80" s="4">
        <v>4424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4" t="s">
        <v>28</v>
      </c>
      <c r="B81" s="4">
        <v>532747</v>
      </c>
      <c r="C81" s="4">
        <v>855914</v>
      </c>
      <c r="D81" s="4">
        <v>538519</v>
      </c>
      <c r="E81" s="4">
        <v>736201</v>
      </c>
      <c r="F81" s="4">
        <v>682655</v>
      </c>
      <c r="G81" s="4">
        <v>527693</v>
      </c>
      <c r="H81" s="4">
        <v>519459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4" t="s">
        <v>29</v>
      </c>
      <c r="B82" s="4">
        <v>101648</v>
      </c>
      <c r="C82" s="4">
        <v>407099</v>
      </c>
      <c r="D82" s="4">
        <v>90341</v>
      </c>
      <c r="E82" s="4">
        <v>109353</v>
      </c>
      <c r="F82" s="4">
        <v>121205</v>
      </c>
      <c r="G82" s="4">
        <v>101451</v>
      </c>
      <c r="H82" s="4">
        <v>214316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3" t="s">
        <v>32</v>
      </c>
      <c r="B85" s="1" t="s">
        <v>0</v>
      </c>
      <c r="C85" s="1" t="s">
        <v>1</v>
      </c>
      <c r="D85" s="1" t="s">
        <v>2</v>
      </c>
      <c r="E85" s="1" t="s">
        <v>3</v>
      </c>
      <c r="F85" s="2" t="s">
        <v>4</v>
      </c>
      <c r="G85" s="1" t="s">
        <v>5</v>
      </c>
      <c r="H85" s="1" t="s">
        <v>6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3" t="s">
        <v>7</v>
      </c>
      <c r="B86" s="4">
        <v>1</v>
      </c>
      <c r="C86" s="4">
        <v>0.51329957589999997</v>
      </c>
      <c r="D86" s="4">
        <v>1.012533181</v>
      </c>
      <c r="E86" s="4">
        <v>1.0133967690000001</v>
      </c>
      <c r="F86" s="4">
        <v>1.002288031</v>
      </c>
      <c r="G86" s="4">
        <v>1.000121094</v>
      </c>
      <c r="H86" s="4">
        <v>1.002434617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5" t="s">
        <v>8</v>
      </c>
      <c r="B87" s="4">
        <v>1</v>
      </c>
      <c r="C87" s="4">
        <v>1.1107814620000001</v>
      </c>
      <c r="D87" s="4">
        <v>1.2396520440000001</v>
      </c>
      <c r="E87" s="4">
        <v>1.2299161789999999</v>
      </c>
      <c r="F87" s="4">
        <v>1.162802085</v>
      </c>
      <c r="G87" s="4">
        <v>0.99904945700000003</v>
      </c>
      <c r="H87" s="4">
        <v>1.664746378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3" t="s">
        <v>9</v>
      </c>
      <c r="B88" s="4">
        <v>1</v>
      </c>
      <c r="C88" s="4">
        <v>0.79792676610000002</v>
      </c>
      <c r="D88" s="4">
        <v>0.90612774659999995</v>
      </c>
      <c r="E88" s="4">
        <v>0.88632298509999996</v>
      </c>
      <c r="F88" s="4">
        <v>0.90869263119999999</v>
      </c>
      <c r="G88" s="4">
        <v>0.99998853430000001</v>
      </c>
      <c r="H88" s="4">
        <v>0.97178282979999997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5" t="s">
        <v>10</v>
      </c>
      <c r="B89" s="4">
        <v>1</v>
      </c>
      <c r="C89" s="4">
        <v>0.80130067289999996</v>
      </c>
      <c r="D89" s="4">
        <v>0.76673892629999996</v>
      </c>
      <c r="E89" s="4">
        <v>0.76611619210000004</v>
      </c>
      <c r="F89" s="4">
        <v>0.81861689059999998</v>
      </c>
      <c r="G89" s="4">
        <v>1.016175941</v>
      </c>
      <c r="H89" s="4">
        <v>0.87841872649999997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5" t="s">
        <v>11</v>
      </c>
      <c r="B90" s="4">
        <v>1</v>
      </c>
      <c r="C90" s="4">
        <v>0.63828971219999997</v>
      </c>
      <c r="D90" s="4">
        <v>1.062375895</v>
      </c>
      <c r="E90" s="4">
        <v>1.0566291590000001</v>
      </c>
      <c r="F90" s="4">
        <v>1.0384146679999999</v>
      </c>
      <c r="G90" s="4">
        <v>1.001512462</v>
      </c>
      <c r="H90" s="4">
        <v>1.0106862059999999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5" t="s">
        <v>12</v>
      </c>
      <c r="B91" s="4">
        <v>1</v>
      </c>
      <c r="C91" s="4">
        <v>1.007898247</v>
      </c>
      <c r="D91" s="4">
        <v>1.100813126</v>
      </c>
      <c r="E91" s="4">
        <v>1.0996561090000001</v>
      </c>
      <c r="F91" s="4">
        <v>1.198990824</v>
      </c>
      <c r="G91" s="4">
        <v>1.001888187</v>
      </c>
      <c r="H91" s="4">
        <v>1.1440325250000001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3" t="s">
        <v>13</v>
      </c>
      <c r="B92" s="4">
        <v>1</v>
      </c>
      <c r="C92" s="4">
        <v>1.2853693239999999</v>
      </c>
      <c r="D92" s="4">
        <v>1.0402785560000001</v>
      </c>
      <c r="E92" s="4">
        <v>1.0360053469999999</v>
      </c>
      <c r="F92" s="4">
        <v>0.99919365270000005</v>
      </c>
      <c r="G92" s="4">
        <v>1.0000474319999999</v>
      </c>
      <c r="H92" s="4">
        <v>1.122310379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5" t="s">
        <v>14</v>
      </c>
      <c r="B93" s="4">
        <v>1</v>
      </c>
      <c r="C93" s="4">
        <v>1.058187789</v>
      </c>
      <c r="D93" s="4">
        <v>0.84530065499999996</v>
      </c>
      <c r="E93" s="4">
        <v>1.2054657369999999</v>
      </c>
      <c r="F93" s="4">
        <v>1.108806921</v>
      </c>
      <c r="G93" s="4">
        <v>1.0001176549999999</v>
      </c>
      <c r="H93" s="4">
        <v>1.0186662129999999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3" t="s">
        <v>15</v>
      </c>
      <c r="B94" s="4">
        <v>1</v>
      </c>
      <c r="C94" s="4">
        <v>0.58699781510000004</v>
      </c>
      <c r="D94" s="4">
        <v>1.061417042</v>
      </c>
      <c r="E94" s="4">
        <v>1.06310251</v>
      </c>
      <c r="F94" s="4">
        <v>1.007785259</v>
      </c>
      <c r="G94" s="4">
        <v>1.000160521</v>
      </c>
      <c r="H94" s="4">
        <v>1.0349846170000001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3" t="s">
        <v>16</v>
      </c>
      <c r="B95" s="4">
        <v>1</v>
      </c>
      <c r="C95" s="4">
        <v>1.6080725739999999</v>
      </c>
      <c r="D95" s="4">
        <v>1.9096765710000001</v>
      </c>
      <c r="E95" s="4">
        <v>2.0719169079999999</v>
      </c>
      <c r="F95" s="4">
        <v>1.5365500919999999</v>
      </c>
      <c r="G95" s="4">
        <v>1.016171444</v>
      </c>
      <c r="H95" s="4">
        <v>1.2545358929999999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5" t="s">
        <v>17</v>
      </c>
      <c r="B96" s="4">
        <v>1</v>
      </c>
      <c r="C96" s="4">
        <v>1.2272871999999999</v>
      </c>
      <c r="D96" s="4">
        <v>1.158363405</v>
      </c>
      <c r="E96" s="4">
        <v>1.16562301</v>
      </c>
      <c r="F96" s="4">
        <v>1.224686903</v>
      </c>
      <c r="G96" s="4">
        <v>0.99800466990000003</v>
      </c>
      <c r="H96" s="4">
        <v>1.194969221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3" t="s">
        <v>18</v>
      </c>
      <c r="B97" s="4">
        <v>1</v>
      </c>
      <c r="C97" s="4">
        <v>0.72744367129999998</v>
      </c>
      <c r="D97" s="4">
        <v>1.008494386</v>
      </c>
      <c r="E97" s="4">
        <v>1.0091484749999999</v>
      </c>
      <c r="F97" s="4">
        <v>1.006867449</v>
      </c>
      <c r="G97" s="4">
        <v>1.000020471</v>
      </c>
      <c r="H97" s="4">
        <v>1.0057181630000001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6" t="s">
        <v>19</v>
      </c>
      <c r="B98" s="4">
        <v>1</v>
      </c>
      <c r="C98" s="4">
        <v>2.4990925590000002</v>
      </c>
      <c r="D98" s="4">
        <v>3.783666062</v>
      </c>
      <c r="E98" s="4">
        <v>3.6061705989999999</v>
      </c>
      <c r="F98" s="4">
        <v>1.8355716879999999</v>
      </c>
      <c r="G98" s="4">
        <v>0.99854809440000003</v>
      </c>
      <c r="H98" s="4">
        <v>1.615970962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7" t="s">
        <v>20</v>
      </c>
      <c r="B99" s="4">
        <v>1</v>
      </c>
      <c r="C99" s="4">
        <v>9.43390806E-2</v>
      </c>
      <c r="D99" s="4">
        <v>1.1613383580000001</v>
      </c>
      <c r="E99" s="4">
        <v>1.1530215029999999</v>
      </c>
      <c r="F99" s="4">
        <v>1.056187845</v>
      </c>
      <c r="G99" s="4">
        <v>1.000282495</v>
      </c>
      <c r="H99" s="4">
        <v>1.4675968260000001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7" t="s">
        <v>21</v>
      </c>
      <c r="B100" s="4">
        <v>1</v>
      </c>
      <c r="C100" s="4">
        <v>1.0083827540000001</v>
      </c>
      <c r="D100" s="4">
        <v>1.0145462679999999</v>
      </c>
      <c r="E100" s="4">
        <v>1.013999444</v>
      </c>
      <c r="F100" s="4">
        <v>1.0033899319999999</v>
      </c>
      <c r="G100" s="4">
        <v>0.99997369229999999</v>
      </c>
      <c r="H100" s="4">
        <v>0.99967491220000004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7" t="s">
        <v>22</v>
      </c>
      <c r="B101" s="4">
        <v>1</v>
      </c>
      <c r="C101" s="4">
        <v>1.357947805</v>
      </c>
      <c r="D101" s="4">
        <v>1.479586793</v>
      </c>
      <c r="E101" s="4">
        <v>1.286526295</v>
      </c>
      <c r="F101" s="4">
        <v>1.89692072</v>
      </c>
      <c r="G101" s="4">
        <v>0.99780051400000003</v>
      </c>
      <c r="H101" s="4">
        <v>1.148008106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 t="s">
        <v>23</v>
      </c>
      <c r="B102" s="4">
        <v>1</v>
      </c>
      <c r="C102" s="4">
        <v>1.7726206</v>
      </c>
      <c r="D102" s="4">
        <v>2.1734028680000002</v>
      </c>
      <c r="E102" s="4">
        <v>2.6033898309999999</v>
      </c>
      <c r="F102" s="4">
        <v>1.2</v>
      </c>
      <c r="G102" s="4">
        <v>1.077444589</v>
      </c>
      <c r="H102" s="4">
        <v>1.1702737940000001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 t="s">
        <v>24</v>
      </c>
      <c r="B103" s="4">
        <v>1</v>
      </c>
      <c r="C103" s="4">
        <v>1.3526021859999999</v>
      </c>
      <c r="D103" s="4">
        <v>1.386169202</v>
      </c>
      <c r="E103" s="4">
        <v>1.4666112170000001</v>
      </c>
      <c r="F103" s="4">
        <v>1.135515684</v>
      </c>
      <c r="G103" s="4">
        <v>1.0931558939999999</v>
      </c>
      <c r="H103" s="4">
        <v>1.146863118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4" t="s">
        <v>25</v>
      </c>
      <c r="B104" s="4">
        <v>1</v>
      </c>
      <c r="C104" s="4">
        <v>1.3896247749999999</v>
      </c>
      <c r="D104" s="4">
        <v>1.182426564</v>
      </c>
      <c r="E104" s="4">
        <v>1.2133743400000001</v>
      </c>
      <c r="F104" s="4">
        <v>1.065826959</v>
      </c>
      <c r="G104" s="4">
        <v>1.0007594289999999</v>
      </c>
      <c r="H104" s="4">
        <v>1.3740292110000001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4" t="s">
        <v>26</v>
      </c>
      <c r="B105" s="4">
        <v>1</v>
      </c>
      <c r="C105" s="4">
        <v>1.9639824299999999</v>
      </c>
      <c r="D105" s="4">
        <v>2.8857979500000002</v>
      </c>
      <c r="E105" s="4">
        <v>2.7853587119999998</v>
      </c>
      <c r="F105" s="4">
        <v>1.531771596</v>
      </c>
      <c r="G105" s="4">
        <v>0.99677891649999995</v>
      </c>
      <c r="H105" s="4">
        <v>1.147291362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4" t="s">
        <v>27</v>
      </c>
      <c r="B106" s="4">
        <v>1</v>
      </c>
      <c r="C106" s="4">
        <v>1.793243586</v>
      </c>
      <c r="D106" s="4">
        <v>2.60985522</v>
      </c>
      <c r="E106" s="4">
        <v>2.5247650500000001</v>
      </c>
      <c r="F106" s="4">
        <v>1.4714249429999999</v>
      </c>
      <c r="G106" s="4">
        <v>1.0033020070000001</v>
      </c>
      <c r="H106" s="4">
        <v>1.1236982470000001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4" t="s">
        <v>28</v>
      </c>
      <c r="B107" s="4">
        <v>1</v>
      </c>
      <c r="C107" s="4">
        <v>1.6066050110000001</v>
      </c>
      <c r="D107" s="4">
        <v>1.010834411</v>
      </c>
      <c r="E107" s="4">
        <v>1.381896097</v>
      </c>
      <c r="F107" s="4">
        <v>1.2813868500000001</v>
      </c>
      <c r="G107" s="4">
        <v>0.99051332059999997</v>
      </c>
      <c r="H107" s="4">
        <v>0.9750575789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4" t="s">
        <v>29</v>
      </c>
      <c r="B108" s="4">
        <v>1</v>
      </c>
      <c r="C108" s="4">
        <v>4.0049878010000004</v>
      </c>
      <c r="D108" s="4">
        <v>0.88876318269999999</v>
      </c>
      <c r="E108" s="4">
        <v>1.0758008029999999</v>
      </c>
      <c r="F108" s="4">
        <v>1.19239926</v>
      </c>
      <c r="G108" s="4">
        <v>0.99806193919999997</v>
      </c>
      <c r="H108" s="4">
        <v>2.108413348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1" t="s">
        <v>30</v>
      </c>
      <c r="B109" s="1">
        <v>1</v>
      </c>
      <c r="C109" s="1">
        <v>1.0967086619999999</v>
      </c>
      <c r="D109" s="1">
        <v>1.331205666</v>
      </c>
      <c r="E109" s="1">
        <v>1.3655996109999999</v>
      </c>
      <c r="F109" s="1">
        <v>1.1687951700000001</v>
      </c>
      <c r="G109" s="1">
        <v>1.010590662</v>
      </c>
      <c r="H109" s="1">
        <v>1.1584263050000001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hugepage</vt:lpstr>
      <vt:lpstr>with hugepage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Microsoft Office User</cp:lastModifiedBy>
  <dcterms:created xsi:type="dcterms:W3CDTF">2020-04-13T05:06:26Z</dcterms:created>
  <dcterms:modified xsi:type="dcterms:W3CDTF">2020-04-30T15:11:45Z</dcterms:modified>
</cp:coreProperties>
</file>