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Desktop/data/regular/"/>
    </mc:Choice>
  </mc:AlternateContent>
  <xr:revisionPtr revIDLastSave="0" documentId="13_ncr:1_{16C420D7-6F9D-6C46-87F3-C2F152C221F8}" xr6:coauthVersionLast="45" xr6:coauthVersionMax="45" xr10:uidLastSave="{00000000-0000-0000-0000-000000000000}"/>
  <bookViews>
    <workbookView xWindow="28800" yWindow="-1940" windowWidth="38400" windowHeight="21600" xr2:uid="{3A2DC044-6BB7-684C-8FBF-8D1341277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1" i="1" l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N60" i="1"/>
  <c r="M60" i="1"/>
  <c r="L60" i="1"/>
  <c r="O60" i="1"/>
  <c r="P60" i="1"/>
  <c r="Q60" i="1"/>
  <c r="K63" i="1"/>
  <c r="K62" i="1"/>
  <c r="K61" i="1"/>
  <c r="K82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60" i="1"/>
  <c r="H52" i="1" l="1"/>
  <c r="G52" i="1"/>
  <c r="F52" i="1"/>
  <c r="E52" i="1"/>
  <c r="D52" i="1"/>
  <c r="C52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H30" i="1"/>
  <c r="G30" i="1"/>
  <c r="F30" i="1"/>
  <c r="E30" i="1"/>
  <c r="D30" i="1"/>
  <c r="C30" i="1"/>
  <c r="B30" i="1"/>
  <c r="C110" i="1" l="1"/>
  <c r="D110" i="1"/>
  <c r="E110" i="1"/>
  <c r="F110" i="1"/>
  <c r="G110" i="1"/>
  <c r="H110" i="1"/>
  <c r="B110" i="1"/>
  <c r="H105" i="1"/>
  <c r="C105" i="1"/>
  <c r="D105" i="1"/>
  <c r="E105" i="1"/>
  <c r="F105" i="1"/>
  <c r="G105" i="1"/>
  <c r="B105" i="1"/>
</calcChain>
</file>

<file path=xl/sharedStrings.xml><?xml version="1.0" encoding="utf-8"?>
<sst xmlns="http://schemas.openxmlformats.org/spreadsheetml/2006/main" count="157" uniqueCount="41">
  <si>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</si>
  <si>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</si>
  <si>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</si>
  <si>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</si>
  <si>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</si>
  <si>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</si>
  <si>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</si>
  <si>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</si>
  <si>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</si>
  <si>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</si>
  <si>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</si>
  <si>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</si>
  <si>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</si>
  <si>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</si>
  <si>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</si>
  <si>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</si>
  <si>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</si>
  <si>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</si>
  <si>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</si>
  <si>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</si>
  <si>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</si>
  <si>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</si>
  <si>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</si>
  <si>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</si>
  <si>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</si>
  <si>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</si>
  <si>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non</t>
  </si>
  <si>
    <t>cache-scratch</t>
  </si>
  <si>
    <t>cache-thrash</t>
  </si>
  <si>
    <t>threadtest</t>
  </si>
  <si>
    <t>larson</t>
  </si>
  <si>
    <t>overall</t>
  </si>
  <si>
    <t>memory(KB)</t>
  </si>
  <si>
    <t>memory</t>
  </si>
  <si>
    <t>AVERAGE</t>
  </si>
  <si>
    <t>memory(MB)</t>
  </si>
  <si>
    <t>glibc</t>
  </si>
  <si>
    <t>TcMalloc</t>
  </si>
  <si>
    <t xml:space="preserve">TcMalloc-NUMA </t>
  </si>
  <si>
    <t>TBB</t>
  </si>
  <si>
    <t>Scalloc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</si>
</sst>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62D-7A23-7E4D-81E0-AC790BE30E7F}">
  <dimension ref="A1:Q110"/>
  <sheetViews>
    <sheetView tabSelected="1" topLeftCell="A19" zoomScale="200" workbookViewId="0">
      <selection activeCell="J59" sqref="J59:Q82"/>
    </sheetView>
  </sheetViews>
  <sheetFormatPr baseColWidth="10" defaultRowHeight="16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8">
      <c r="A2" s="3" t="s">
        <v>7</v>
      </c>
      <c r="B2" s="4">
        <v>24.56625</v>
      </c>
      <c r="C2" s="4">
        <v>24.47625</v>
      </c>
      <c r="D2" s="4">
        <v>24.625</v>
      </c>
      <c r="E2" s="4">
        <v>24.387499999999999</v>
      </c>
      <c r="F2" s="4">
        <v>24.458749999999998</v>
      </c>
      <c r="G2" s="4">
        <v>24.438749999999999</v>
      </c>
      <c r="H2" s="4">
        <v>24.366250000000001</v>
      </c>
    </row>
    <row r="3" spans="1:8">
      <c r="A3" s="5" t="s">
        <v>8</v>
      </c>
      <c r="B3" s="4">
        <v>14.3537</v>
      </c>
      <c r="C3" s="4">
        <v>13.102499999999999</v>
      </c>
      <c r="D3" s="4">
        <v>13.645</v>
      </c>
      <c r="E3" s="4">
        <v>15.8825</v>
      </c>
      <c r="F3" s="4">
        <v>13.73</v>
      </c>
      <c r="G3" s="4">
        <v>14.45</v>
      </c>
      <c r="H3" s="4">
        <v>14.907</v>
      </c>
    </row>
    <row r="4" spans="1:8">
      <c r="A4" s="3" t="s">
        <v>9</v>
      </c>
      <c r="B4" s="4">
        <v>38.825000000000003</v>
      </c>
      <c r="C4" s="4">
        <v>49.776249999999997</v>
      </c>
      <c r="D4" s="4">
        <v>33.6875</v>
      </c>
      <c r="E4" s="4">
        <v>33.61</v>
      </c>
      <c r="F4" s="4">
        <v>29.491250000000001</v>
      </c>
      <c r="G4" s="4">
        <v>38.60125</v>
      </c>
      <c r="H4" s="4">
        <v>44.903750000000002</v>
      </c>
    </row>
    <row r="5" spans="1:8">
      <c r="A5" s="5" t="s">
        <v>10</v>
      </c>
      <c r="B5" s="4">
        <v>6.7837499990000003</v>
      </c>
      <c r="C5" s="4">
        <v>5.1087500009999998</v>
      </c>
      <c r="D5" s="4">
        <v>6.4275000000000002</v>
      </c>
      <c r="E5" s="4">
        <v>8.4262499999999996</v>
      </c>
      <c r="F5" s="4">
        <v>5.8062499990000003</v>
      </c>
      <c r="G5" s="4">
        <v>7.0337500000000004</v>
      </c>
      <c r="H5" s="4">
        <v>6.7750000000000004</v>
      </c>
    </row>
    <row r="6" spans="1:8">
      <c r="A6" s="5" t="s">
        <v>11</v>
      </c>
      <c r="B6" s="4">
        <v>189.47624999999999</v>
      </c>
      <c r="C6" s="4">
        <v>186.8</v>
      </c>
      <c r="D6" s="4">
        <v>197.23500000000001</v>
      </c>
      <c r="E6" s="4">
        <v>187.72499999999999</v>
      </c>
      <c r="F6" s="4">
        <v>189.67375000000001</v>
      </c>
      <c r="G6" s="4">
        <v>189.53625</v>
      </c>
      <c r="H6" s="4">
        <v>191.32374999999999</v>
      </c>
    </row>
    <row r="7" spans="1:8">
      <c r="A7" s="5" t="s">
        <v>12</v>
      </c>
      <c r="B7" s="4">
        <v>12.25</v>
      </c>
      <c r="C7" s="4">
        <v>12.141249999999999</v>
      </c>
      <c r="D7" s="4">
        <v>12.22</v>
      </c>
      <c r="E7" s="4">
        <v>12.143750000000001</v>
      </c>
      <c r="F7" s="4">
        <v>12.39</v>
      </c>
      <c r="G7" s="4">
        <v>12.296250000000001</v>
      </c>
      <c r="H7" s="4">
        <v>12.4375</v>
      </c>
    </row>
    <row r="8" spans="1:8">
      <c r="A8" s="3" t="s">
        <v>13</v>
      </c>
      <c r="B8" s="4">
        <v>62.106250000000003</v>
      </c>
      <c r="C8" s="4">
        <v>10.69125</v>
      </c>
      <c r="D8" s="4">
        <v>50.244999999999997</v>
      </c>
      <c r="E8" s="4">
        <v>126.89</v>
      </c>
      <c r="F8" s="4">
        <v>85.6875</v>
      </c>
      <c r="G8" s="4">
        <v>54.517499999999998</v>
      </c>
      <c r="H8" s="4">
        <v>137.89750000000001</v>
      </c>
    </row>
    <row r="9" spans="1:8">
      <c r="A9" s="5" t="s">
        <v>14</v>
      </c>
      <c r="B9" s="4">
        <v>65.09</v>
      </c>
      <c r="C9" s="4">
        <v>72.204999999999998</v>
      </c>
      <c r="D9" s="4">
        <v>51.121250000000003</v>
      </c>
      <c r="E9" s="4">
        <v>51.90625</v>
      </c>
      <c r="F9" s="4">
        <v>59.368749999999999</v>
      </c>
      <c r="G9" s="4">
        <v>65.127499999999998</v>
      </c>
      <c r="H9" s="4">
        <v>59.12</v>
      </c>
    </row>
    <row r="10" spans="1:8">
      <c r="A10" s="3" t="s">
        <v>15</v>
      </c>
      <c r="B10" s="4">
        <v>29.4925</v>
      </c>
      <c r="C10" s="4">
        <v>19.491250000000001</v>
      </c>
      <c r="D10" s="4">
        <v>30.321249999999999</v>
      </c>
      <c r="E10" s="4">
        <v>31.546250000000001</v>
      </c>
      <c r="F10" s="4">
        <v>30.853750000000002</v>
      </c>
      <c r="G10" s="4">
        <v>29.856249999999999</v>
      </c>
      <c r="H10" s="4">
        <v>26.467500000000001</v>
      </c>
    </row>
    <row r="11" spans="1:8">
      <c r="A11" s="3" t="s">
        <v>16</v>
      </c>
      <c r="B11" s="4">
        <v>2.5049999999999999</v>
      </c>
      <c r="C11" s="4">
        <v>2.1587499989999999</v>
      </c>
      <c r="D11" s="4">
        <v>3.19625</v>
      </c>
      <c r="E11" s="4">
        <v>2.6349999999999998</v>
      </c>
      <c r="F11" s="4">
        <v>2.4987499999999998</v>
      </c>
      <c r="G11" s="4">
        <v>2.5049999999999999</v>
      </c>
      <c r="H11" s="4">
        <v>2.4662500000000001</v>
      </c>
    </row>
    <row r="12" spans="1:8">
      <c r="A12" s="5" t="s">
        <v>17</v>
      </c>
      <c r="B12" s="4">
        <v>7.1449999999999996</v>
      </c>
      <c r="C12" s="4">
        <v>6.9050000000000002</v>
      </c>
      <c r="D12" s="4">
        <v>7.3687500000000004</v>
      </c>
      <c r="E12" s="4">
        <v>8.1887500000000006</v>
      </c>
      <c r="F12" s="4">
        <v>7.1749999999999998</v>
      </c>
      <c r="G12" s="4">
        <v>7.2949999999999999</v>
      </c>
      <c r="H12" s="4">
        <v>7.86625</v>
      </c>
    </row>
    <row r="13" spans="1:8">
      <c r="A13" s="3" t="s">
        <v>18</v>
      </c>
      <c r="B13" s="4">
        <v>20.646249999999998</v>
      </c>
      <c r="C13" s="4">
        <v>18.427499999999998</v>
      </c>
      <c r="D13" s="4">
        <v>19.765000000000001</v>
      </c>
      <c r="E13" s="4">
        <v>18.5275</v>
      </c>
      <c r="F13" s="4">
        <v>18.69125</v>
      </c>
      <c r="G13" s="4">
        <v>20.43</v>
      </c>
      <c r="H13" s="4">
        <v>19.6175</v>
      </c>
    </row>
    <row r="14" spans="1:8">
      <c r="A14" s="6" t="s">
        <v>19</v>
      </c>
      <c r="B14" s="4">
        <v>1.3062499999999999</v>
      </c>
      <c r="C14" s="4">
        <v>1.3725000009999999</v>
      </c>
      <c r="D14" s="4">
        <v>1.5887500000000001</v>
      </c>
      <c r="E14" s="4">
        <v>1.7549999999999999</v>
      </c>
      <c r="F14" s="4">
        <v>1.4275</v>
      </c>
      <c r="G14" s="4">
        <v>1.91</v>
      </c>
      <c r="H14" s="4">
        <v>2.06</v>
      </c>
    </row>
    <row r="15" spans="1:8">
      <c r="A15" s="7" t="s">
        <v>20</v>
      </c>
      <c r="B15" s="4">
        <v>7.0550000009999998</v>
      </c>
      <c r="C15" s="4">
        <v>4.9837499999999997</v>
      </c>
      <c r="D15" s="4">
        <v>6.3525000010000001</v>
      </c>
      <c r="E15" s="4">
        <v>6.3737500000000002</v>
      </c>
      <c r="F15" s="4">
        <v>6.5487500000000001</v>
      </c>
      <c r="G15" s="4">
        <v>7.0974999990000001</v>
      </c>
      <c r="H15" s="4">
        <v>8.3562499999999993</v>
      </c>
    </row>
    <row r="16" spans="1:8">
      <c r="A16" s="7" t="s">
        <v>21</v>
      </c>
      <c r="B16" s="4">
        <v>731.78875000000005</v>
      </c>
      <c r="C16" s="4">
        <v>723.64</v>
      </c>
      <c r="D16" s="4">
        <v>732.95875000000001</v>
      </c>
      <c r="E16" s="4">
        <v>732.00125000000003</v>
      </c>
      <c r="F16" s="4">
        <v>733.20399999999995</v>
      </c>
      <c r="G16" s="4">
        <v>731.94875000000002</v>
      </c>
      <c r="H16" s="4">
        <v>731.73749999999995</v>
      </c>
    </row>
    <row r="17" spans="1:8">
      <c r="A17" s="7" t="s">
        <v>22</v>
      </c>
      <c r="B17" s="4">
        <v>75.486249999999998</v>
      </c>
      <c r="C17" s="4">
        <v>74.14</v>
      </c>
      <c r="D17" s="4">
        <v>73.536249999999995</v>
      </c>
      <c r="E17" s="4">
        <v>74.28</v>
      </c>
      <c r="F17" s="4">
        <v>74.180000000000007</v>
      </c>
      <c r="G17" s="4">
        <v>75.896249999999995</v>
      </c>
      <c r="H17" s="4">
        <v>80.927499999999995</v>
      </c>
    </row>
    <row r="18" spans="1:8">
      <c r="A18" s="1" t="s">
        <v>23</v>
      </c>
      <c r="B18" s="8">
        <v>40.200000000000003</v>
      </c>
      <c r="C18" s="8">
        <v>41.225000000000001</v>
      </c>
      <c r="D18" s="8">
        <v>43.780999999999999</v>
      </c>
      <c r="E18" s="8">
        <v>38.4</v>
      </c>
      <c r="F18" s="4">
        <v>39.276000000000003</v>
      </c>
      <c r="G18" s="8">
        <v>39.322000000000003</v>
      </c>
      <c r="H18" s="8">
        <v>39.75</v>
      </c>
    </row>
    <row r="19" spans="1:8">
      <c r="A19" s="1" t="s">
        <v>24</v>
      </c>
      <c r="B19" s="8">
        <v>41.7</v>
      </c>
      <c r="C19" s="8">
        <v>41.893999999999998</v>
      </c>
      <c r="D19" s="8">
        <v>41.89</v>
      </c>
      <c r="E19" s="8">
        <v>41.86</v>
      </c>
      <c r="F19" s="4">
        <v>41.91</v>
      </c>
      <c r="G19" s="8">
        <v>41.75</v>
      </c>
      <c r="H19" s="8">
        <v>41.74</v>
      </c>
    </row>
    <row r="20" spans="1:8">
      <c r="A20" s="1" t="s">
        <v>25</v>
      </c>
      <c r="B20" s="8">
        <v>73.638000000000005</v>
      </c>
      <c r="C20" s="9">
        <v>75.7</v>
      </c>
      <c r="D20" s="9">
        <v>73.59</v>
      </c>
      <c r="E20" s="9">
        <v>72.63</v>
      </c>
      <c r="F20" s="10">
        <v>72.900000000000006</v>
      </c>
      <c r="G20" s="9">
        <v>73.16</v>
      </c>
      <c r="H20" s="11" t="s">
        <v>26</v>
      </c>
    </row>
    <row r="21" spans="1:8">
      <c r="A21" s="4" t="s">
        <v>27</v>
      </c>
      <c r="B21" s="4">
        <v>3.3725000010000001</v>
      </c>
      <c r="C21" s="4">
        <v>0.26124999999999998</v>
      </c>
      <c r="D21" s="4">
        <v>8.1974999999999998</v>
      </c>
      <c r="E21" s="4">
        <v>1.4350000000000001</v>
      </c>
      <c r="F21" s="4">
        <v>8.3699999999999992</v>
      </c>
      <c r="G21" s="4">
        <v>3.4950000000000001</v>
      </c>
      <c r="H21" s="4">
        <v>0.22124999949999999</v>
      </c>
    </row>
    <row r="22" spans="1:8">
      <c r="A22" s="4" t="s">
        <v>28</v>
      </c>
      <c r="B22" s="4">
        <v>1.33125</v>
      </c>
      <c r="C22" s="4">
        <v>1.0349999999999999</v>
      </c>
      <c r="D22" s="4">
        <v>80.611249999999998</v>
      </c>
      <c r="E22" s="4">
        <v>1.3787499999999999</v>
      </c>
      <c r="F22" s="4">
        <v>1.40625</v>
      </c>
      <c r="G22" s="4">
        <v>1.3525</v>
      </c>
      <c r="H22" s="4">
        <v>1.37625</v>
      </c>
    </row>
    <row r="23" spans="1:8">
      <c r="A23" s="4" t="s">
        <v>29</v>
      </c>
      <c r="B23" s="4">
        <v>9.7774999999999999</v>
      </c>
      <c r="C23" s="4">
        <v>0.4637500001</v>
      </c>
      <c r="D23" s="4">
        <v>21.297499999999999</v>
      </c>
      <c r="E23" s="4">
        <v>33.613750000000003</v>
      </c>
      <c r="F23" s="4">
        <v>1.0149999999999999</v>
      </c>
      <c r="G23" s="4">
        <v>9.9287500000000009</v>
      </c>
      <c r="H23" s="4">
        <v>10.1</v>
      </c>
    </row>
    <row r="24" spans="1:8">
      <c r="A24" s="4" t="s">
        <v>30</v>
      </c>
      <c r="B24" s="4">
        <v>142358996</v>
      </c>
      <c r="C24" s="4">
        <v>320658159</v>
      </c>
      <c r="D24" s="4">
        <v>222329164</v>
      </c>
      <c r="E24" s="4">
        <v>1611769</v>
      </c>
      <c r="F24" s="4">
        <v>146591485</v>
      </c>
      <c r="G24" s="4">
        <v>156754353</v>
      </c>
      <c r="H24" s="4">
        <v>58578228</v>
      </c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 t="s">
        <v>1</v>
      </c>
      <c r="D29" s="1" t="s">
        <v>2</v>
      </c>
      <c r="E29" s="1" t="s">
        <v>3</v>
      </c>
      <c r="F29" s="2" t="s">
        <v>4</v>
      </c>
      <c r="G29" s="1" t="s">
        <v>5</v>
      </c>
      <c r="H29" s="1" t="s">
        <v>6</v>
      </c>
    </row>
    <row r="30" spans="1:8">
      <c r="A30" s="3" t="s">
        <v>7</v>
      </c>
      <c r="B30" s="1">
        <f>B2/B2</f>
        <v>1</v>
      </c>
      <c r="C30" s="4">
        <f>C2/B2</f>
        <v>0.99633643718516263</v>
      </c>
      <c r="D30" s="4">
        <f>D2/B2</f>
        <v>1.0023914923930188</v>
      </c>
      <c r="E30" s="4">
        <f>E2/B2</f>
        <v>0.99272375718719785</v>
      </c>
      <c r="F30" s="4">
        <f>F2/B2</f>
        <v>0.99562407774894413</v>
      </c>
      <c r="G30" s="4">
        <f>G2/B2</f>
        <v>0.9948099526789802</v>
      </c>
      <c r="H30" s="4">
        <f>H2/B2</f>
        <v>0.99185874930036133</v>
      </c>
    </row>
    <row r="31" spans="1:8">
      <c r="A31" s="5" t="s">
        <v>8</v>
      </c>
      <c r="B31" s="1">
        <f t="shared" ref="B31:B52" si="0">B3/B3</f>
        <v>1</v>
      </c>
      <c r="C31" s="4">
        <f t="shared" ref="C31:C51" si="1">C3/B3</f>
        <v>0.91283083804175924</v>
      </c>
      <c r="D31" s="4">
        <f t="shared" ref="D31:D51" si="2">D3/B3</f>
        <v>0.95062597100399193</v>
      </c>
      <c r="E31" s="4">
        <f t="shared" ref="E31:E51" si="3">E3/B3</f>
        <v>1.1065091230832469</v>
      </c>
      <c r="F31" s="4">
        <f t="shared" ref="F31:F51" si="4">F3/B3</f>
        <v>0.95654778907180726</v>
      </c>
      <c r="G31" s="4">
        <f t="shared" ref="G31:G51" si="5">G3/B3</f>
        <v>1.0067090715285953</v>
      </c>
      <c r="H31" s="4">
        <f t="shared" ref="H31:H51" si="6">H3/B3</f>
        <v>1.0385475521990846</v>
      </c>
    </row>
    <row r="32" spans="1:8">
      <c r="A32" s="3" t="s">
        <v>9</v>
      </c>
      <c r="B32" s="1">
        <f t="shared" si="0"/>
        <v>1</v>
      </c>
      <c r="C32" s="4">
        <f t="shared" si="1"/>
        <v>1.2820669671603346</v>
      </c>
      <c r="D32" s="4">
        <f t="shared" si="2"/>
        <v>0.86767546683837726</v>
      </c>
      <c r="E32" s="4">
        <f t="shared" si="3"/>
        <v>0.86567933032839661</v>
      </c>
      <c r="F32" s="4">
        <f t="shared" si="4"/>
        <v>0.75959433354797168</v>
      </c>
      <c r="G32" s="4">
        <f t="shared" si="5"/>
        <v>0.99423696072118473</v>
      </c>
      <c r="H32" s="4">
        <f t="shared" si="6"/>
        <v>1.1565679330328396</v>
      </c>
    </row>
    <row r="33" spans="1:8">
      <c r="A33" s="5" t="s">
        <v>10</v>
      </c>
      <c r="B33" s="1">
        <f t="shared" si="0"/>
        <v>1</v>
      </c>
      <c r="C33" s="4">
        <f t="shared" si="1"/>
        <v>0.75308642001151072</v>
      </c>
      <c r="D33" s="4">
        <f t="shared" si="2"/>
        <v>0.94748479837073663</v>
      </c>
      <c r="E33" s="4">
        <f t="shared" si="3"/>
        <v>1.2421227199177627</v>
      </c>
      <c r="F33" s="4">
        <f t="shared" si="4"/>
        <v>0.85590565687944065</v>
      </c>
      <c r="G33" s="4">
        <f t="shared" si="5"/>
        <v>1.0368527733240247</v>
      </c>
      <c r="H33" s="4">
        <f t="shared" si="6"/>
        <v>0.99871015308622957</v>
      </c>
    </row>
    <row r="34" spans="1:8">
      <c r="A34" s="5" t="s">
        <v>11</v>
      </c>
      <c r="B34" s="1">
        <f t="shared" si="0"/>
        <v>1</v>
      </c>
      <c r="C34" s="4">
        <f t="shared" si="1"/>
        <v>0.98587553849097187</v>
      </c>
      <c r="D34" s="4">
        <f t="shared" si="2"/>
        <v>1.0409484038236982</v>
      </c>
      <c r="E34" s="4">
        <f t="shared" si="3"/>
        <v>0.9907574168266472</v>
      </c>
      <c r="F34" s="4">
        <f t="shared" si="4"/>
        <v>1.0010423469959957</v>
      </c>
      <c r="G34" s="4">
        <f t="shared" si="5"/>
        <v>1.0003166623785302</v>
      </c>
      <c r="H34" s="4">
        <f t="shared" si="6"/>
        <v>1.0097505624055785</v>
      </c>
    </row>
    <row r="35" spans="1:8">
      <c r="A35" s="5" t="s">
        <v>12</v>
      </c>
      <c r="B35" s="1">
        <f t="shared" si="0"/>
        <v>1</v>
      </c>
      <c r="C35" s="4">
        <f t="shared" si="1"/>
        <v>0.99112244897959179</v>
      </c>
      <c r="D35" s="4">
        <f t="shared" si="2"/>
        <v>0.99755102040816335</v>
      </c>
      <c r="E35" s="4">
        <f t="shared" si="3"/>
        <v>0.99132653061224496</v>
      </c>
      <c r="F35" s="4">
        <f t="shared" si="4"/>
        <v>1.0114285714285716</v>
      </c>
      <c r="G35" s="4">
        <f t="shared" si="5"/>
        <v>1.0037755102040817</v>
      </c>
      <c r="H35" s="4">
        <f t="shared" si="6"/>
        <v>1.0153061224489797</v>
      </c>
    </row>
    <row r="36" spans="1:8">
      <c r="A36" s="3" t="s">
        <v>13</v>
      </c>
      <c r="B36" s="1">
        <f t="shared" si="0"/>
        <v>1</v>
      </c>
      <c r="C36" s="4">
        <f t="shared" si="1"/>
        <v>0.1721445104156184</v>
      </c>
      <c r="D36" s="4">
        <f t="shared" si="2"/>
        <v>0.80901680587702518</v>
      </c>
      <c r="E36" s="4">
        <f t="shared" si="3"/>
        <v>2.0431116030995269</v>
      </c>
      <c r="F36" s="4">
        <f t="shared" si="4"/>
        <v>1.3796920599778604</v>
      </c>
      <c r="G36" s="4">
        <f t="shared" si="5"/>
        <v>0.87781020428700807</v>
      </c>
      <c r="H36" s="4">
        <f t="shared" si="6"/>
        <v>2.2203481936198046</v>
      </c>
    </row>
    <row r="37" spans="1:8">
      <c r="A37" s="5" t="s">
        <v>14</v>
      </c>
      <c r="B37" s="1">
        <f t="shared" si="0"/>
        <v>1</v>
      </c>
      <c r="C37" s="4">
        <f t="shared" si="1"/>
        <v>1.1093101858964509</v>
      </c>
      <c r="D37" s="4">
        <f t="shared" si="2"/>
        <v>0.78539330158242437</v>
      </c>
      <c r="E37" s="4">
        <f t="shared" si="3"/>
        <v>0.79745352588723306</v>
      </c>
      <c r="F37" s="4">
        <f t="shared" si="4"/>
        <v>0.91210247349823315</v>
      </c>
      <c r="G37" s="4">
        <f t="shared" si="5"/>
        <v>1.0005761253648793</v>
      </c>
      <c r="H37" s="4">
        <f t="shared" si="6"/>
        <v>0.90828084191119984</v>
      </c>
    </row>
    <row r="38" spans="1:8">
      <c r="A38" s="3" t="s">
        <v>15</v>
      </c>
      <c r="B38" s="1">
        <f t="shared" si="0"/>
        <v>1</v>
      </c>
      <c r="C38" s="4">
        <f t="shared" si="1"/>
        <v>0.6608883614478257</v>
      </c>
      <c r="D38" s="4">
        <f t="shared" si="2"/>
        <v>1.0281003644994491</v>
      </c>
      <c r="E38" s="4">
        <f t="shared" si="3"/>
        <v>1.0696363482241249</v>
      </c>
      <c r="F38" s="4">
        <f t="shared" si="4"/>
        <v>1.0461558023226245</v>
      </c>
      <c r="G38" s="4">
        <f t="shared" si="5"/>
        <v>1.0123336441468169</v>
      </c>
      <c r="H38" s="4">
        <f t="shared" si="6"/>
        <v>0.89743155039416811</v>
      </c>
    </row>
    <row r="39" spans="1:8">
      <c r="A39" s="3" t="s">
        <v>16</v>
      </c>
      <c r="B39" s="1">
        <f t="shared" si="0"/>
        <v>1</v>
      </c>
      <c r="C39" s="4">
        <f t="shared" si="1"/>
        <v>0.86177644670658682</v>
      </c>
      <c r="D39" s="4">
        <f t="shared" si="2"/>
        <v>1.2759481037924152</v>
      </c>
      <c r="E39" s="4">
        <f t="shared" si="3"/>
        <v>1.0518962075848304</v>
      </c>
      <c r="F39" s="4">
        <f t="shared" si="4"/>
        <v>0.99750499001996007</v>
      </c>
      <c r="G39" s="4">
        <f t="shared" si="5"/>
        <v>1</v>
      </c>
      <c r="H39" s="4">
        <f t="shared" si="6"/>
        <v>0.98453093812375259</v>
      </c>
    </row>
    <row r="40" spans="1:8">
      <c r="A40" s="5" t="s">
        <v>17</v>
      </c>
      <c r="B40" s="1">
        <f t="shared" si="0"/>
        <v>1</v>
      </c>
      <c r="C40" s="4">
        <f t="shared" si="1"/>
        <v>0.96641007697690706</v>
      </c>
      <c r="D40" s="4">
        <f t="shared" si="2"/>
        <v>1.0313156053184045</v>
      </c>
      <c r="E40" s="4">
        <f t="shared" si="3"/>
        <v>1.1460811756473059</v>
      </c>
      <c r="F40" s="4">
        <f t="shared" si="4"/>
        <v>1.0041987403778867</v>
      </c>
      <c r="G40" s="4">
        <f t="shared" si="5"/>
        <v>1.0209937018894333</v>
      </c>
      <c r="H40" s="4">
        <f t="shared" si="6"/>
        <v>1.1009447165850246</v>
      </c>
    </row>
    <row r="41" spans="1:8">
      <c r="A41" s="3" t="s">
        <v>18</v>
      </c>
      <c r="B41" s="1">
        <f t="shared" si="0"/>
        <v>1</v>
      </c>
      <c r="C41" s="4">
        <f t="shared" si="1"/>
        <v>0.892534963976509</v>
      </c>
      <c r="D41" s="4">
        <f t="shared" si="2"/>
        <v>0.95731670400193747</v>
      </c>
      <c r="E41" s="4">
        <f t="shared" si="3"/>
        <v>0.89737845855784959</v>
      </c>
      <c r="F41" s="4">
        <f t="shared" si="4"/>
        <v>0.90530968093479458</v>
      </c>
      <c r="G41" s="4">
        <f t="shared" si="5"/>
        <v>0.98952594296785135</v>
      </c>
      <c r="H41" s="4">
        <f t="shared" si="6"/>
        <v>0.95017254949446028</v>
      </c>
    </row>
    <row r="42" spans="1:8">
      <c r="A42" s="6" t="s">
        <v>19</v>
      </c>
      <c r="B42" s="1">
        <f t="shared" si="0"/>
        <v>1</v>
      </c>
      <c r="C42" s="4">
        <f t="shared" si="1"/>
        <v>1.0507177041148326</v>
      </c>
      <c r="D42" s="4">
        <f t="shared" si="2"/>
        <v>1.2162679425837322</v>
      </c>
      <c r="E42" s="4">
        <f t="shared" si="3"/>
        <v>1.3435406698564594</v>
      </c>
      <c r="F42" s="4">
        <f t="shared" si="4"/>
        <v>1.0928229665071771</v>
      </c>
      <c r="G42" s="4">
        <f t="shared" si="5"/>
        <v>1.4622009569377992</v>
      </c>
      <c r="H42" s="4">
        <f t="shared" si="6"/>
        <v>1.5770334928229666</v>
      </c>
    </row>
    <row r="43" spans="1:8">
      <c r="A43" s="7" t="s">
        <v>20</v>
      </c>
      <c r="B43" s="1">
        <f t="shared" si="0"/>
        <v>1</v>
      </c>
      <c r="C43" s="4">
        <f t="shared" si="1"/>
        <v>0.70641389075741823</v>
      </c>
      <c r="D43" s="4">
        <f t="shared" si="2"/>
        <v>0.90042523034721123</v>
      </c>
      <c r="E43" s="4">
        <f t="shared" si="3"/>
        <v>0.90343727839781196</v>
      </c>
      <c r="F43" s="4">
        <f t="shared" si="4"/>
        <v>0.92824238115829316</v>
      </c>
      <c r="G43" s="4">
        <f t="shared" si="5"/>
        <v>1.0060240961012015</v>
      </c>
      <c r="H43" s="4">
        <f t="shared" si="6"/>
        <v>1.1844436568129775</v>
      </c>
    </row>
    <row r="44" spans="1:8">
      <c r="A44" s="7" t="s">
        <v>21</v>
      </c>
      <c r="B44" s="1">
        <f t="shared" si="0"/>
        <v>1</v>
      </c>
      <c r="C44" s="4">
        <f t="shared" si="1"/>
        <v>0.9888646142756361</v>
      </c>
      <c r="D44" s="4">
        <f t="shared" si="2"/>
        <v>1.0015988220644276</v>
      </c>
      <c r="E44" s="4">
        <f t="shared" si="3"/>
        <v>1.0002903843493085</v>
      </c>
      <c r="F44" s="4">
        <f t="shared" si="4"/>
        <v>1.0019339597663941</v>
      </c>
      <c r="G44" s="4">
        <f t="shared" si="5"/>
        <v>1.0002186423335968</v>
      </c>
      <c r="H44" s="4">
        <f t="shared" si="6"/>
        <v>0.99992996612751961</v>
      </c>
    </row>
    <row r="45" spans="1:8">
      <c r="A45" s="7" t="s">
        <v>22</v>
      </c>
      <c r="B45" s="1">
        <f t="shared" si="0"/>
        <v>1</v>
      </c>
      <c r="C45" s="4">
        <f t="shared" si="1"/>
        <v>0.9821656261902002</v>
      </c>
      <c r="D45" s="4">
        <f t="shared" si="2"/>
        <v>0.97416748083260196</v>
      </c>
      <c r="E45" s="4">
        <f t="shared" si="3"/>
        <v>0.98402026859196212</v>
      </c>
      <c r="F45" s="4">
        <f t="shared" si="4"/>
        <v>0.98269552401927518</v>
      </c>
      <c r="G45" s="4">
        <f t="shared" si="5"/>
        <v>1.005431452748017</v>
      </c>
      <c r="H45" s="4">
        <f t="shared" si="6"/>
        <v>1.0720826640613357</v>
      </c>
    </row>
    <row r="46" spans="1:8">
      <c r="A46" s="1" t="s">
        <v>23</v>
      </c>
      <c r="B46" s="1">
        <f t="shared" si="0"/>
        <v>1</v>
      </c>
      <c r="C46" s="4">
        <f t="shared" si="1"/>
        <v>1.025497512437811</v>
      </c>
      <c r="D46" s="4">
        <f t="shared" si="2"/>
        <v>1.0890796019900497</v>
      </c>
      <c r="E46" s="4">
        <f t="shared" si="3"/>
        <v>0.9552238805970148</v>
      </c>
      <c r="F46" s="4">
        <f t="shared" si="4"/>
        <v>0.97701492537313439</v>
      </c>
      <c r="G46" s="4">
        <f t="shared" si="5"/>
        <v>0.97815920398009948</v>
      </c>
      <c r="H46" s="4">
        <f t="shared" si="6"/>
        <v>0.98880597014925364</v>
      </c>
    </row>
    <row r="47" spans="1:8">
      <c r="A47" s="1" t="s">
        <v>24</v>
      </c>
      <c r="B47" s="1">
        <f t="shared" si="0"/>
        <v>1</v>
      </c>
      <c r="C47" s="4">
        <f t="shared" si="1"/>
        <v>1.0046522781774578</v>
      </c>
      <c r="D47" s="4">
        <f t="shared" si="2"/>
        <v>1.004556354916067</v>
      </c>
      <c r="E47" s="4">
        <f t="shared" si="3"/>
        <v>1.0038369304556354</v>
      </c>
      <c r="F47" s="4">
        <f t="shared" si="4"/>
        <v>1.0050359712230215</v>
      </c>
      <c r="G47" s="4">
        <f t="shared" si="5"/>
        <v>1.0011990407673861</v>
      </c>
      <c r="H47" s="4">
        <f t="shared" si="6"/>
        <v>1.000959232613909</v>
      </c>
    </row>
    <row r="48" spans="1:8">
      <c r="A48" s="1" t="s">
        <v>25</v>
      </c>
      <c r="B48" s="1">
        <f t="shared" si="0"/>
        <v>1</v>
      </c>
      <c r="C48" s="4">
        <f t="shared" si="1"/>
        <v>1.0280018468725387</v>
      </c>
      <c r="D48" s="4">
        <f t="shared" si="2"/>
        <v>0.99934816263342297</v>
      </c>
      <c r="E48" s="4">
        <f t="shared" si="3"/>
        <v>0.98631141530188204</v>
      </c>
      <c r="F48" s="4">
        <f t="shared" si="4"/>
        <v>0.98997800048887807</v>
      </c>
      <c r="G48" s="4">
        <f t="shared" si="5"/>
        <v>0.99350878622450356</v>
      </c>
      <c r="H48" s="4" t="e">
        <f t="shared" si="6"/>
        <v>#VALUE!</v>
      </c>
    </row>
    <row r="49" spans="1:17">
      <c r="A49" s="4" t="s">
        <v>27</v>
      </c>
      <c r="B49" s="1">
        <f t="shared" si="0"/>
        <v>1</v>
      </c>
      <c r="C49" s="4">
        <f t="shared" si="1"/>
        <v>7.7464788709424817E-2</v>
      </c>
      <c r="D49" s="4">
        <f t="shared" si="2"/>
        <v>2.4306893988344878</v>
      </c>
      <c r="E49" s="4">
        <f t="shared" si="3"/>
        <v>0.4255003705187545</v>
      </c>
      <c r="F49" s="4">
        <f t="shared" si="4"/>
        <v>2.4818383980780312</v>
      </c>
      <c r="G49" s="4">
        <f t="shared" si="5"/>
        <v>1.0363232020648412</v>
      </c>
      <c r="H49" s="4">
        <f t="shared" si="6"/>
        <v>6.5604151055417587E-2</v>
      </c>
    </row>
    <row r="50" spans="1:17">
      <c r="A50" s="4" t="s">
        <v>28</v>
      </c>
      <c r="B50" s="1">
        <f t="shared" si="0"/>
        <v>1</v>
      </c>
      <c r="C50" s="4">
        <f t="shared" si="1"/>
        <v>0.77746478873239433</v>
      </c>
      <c r="D50" s="4">
        <f t="shared" si="2"/>
        <v>60.553051643192482</v>
      </c>
      <c r="E50" s="4">
        <f t="shared" si="3"/>
        <v>1.0356807511737087</v>
      </c>
      <c r="F50" s="4">
        <f t="shared" si="4"/>
        <v>1.056338028169014</v>
      </c>
      <c r="G50" s="4">
        <f t="shared" si="5"/>
        <v>1.015962441314554</v>
      </c>
      <c r="H50" s="4">
        <f t="shared" si="6"/>
        <v>1.0338028169014084</v>
      </c>
    </row>
    <row r="51" spans="1:17">
      <c r="A51" s="4" t="s">
        <v>29</v>
      </c>
      <c r="B51" s="1">
        <f t="shared" si="0"/>
        <v>1</v>
      </c>
      <c r="C51" s="4">
        <f t="shared" si="1"/>
        <v>4.7430324735361802E-2</v>
      </c>
      <c r="D51" s="4">
        <f t="shared" si="2"/>
        <v>2.1782152902071079</v>
      </c>
      <c r="E51" s="4">
        <f t="shared" si="3"/>
        <v>3.4378675530554847</v>
      </c>
      <c r="F51" s="4">
        <f t="shared" si="4"/>
        <v>0.1038097673229353</v>
      </c>
      <c r="G51" s="4">
        <f t="shared" si="5"/>
        <v>1.0154691894656098</v>
      </c>
      <c r="H51" s="4">
        <f t="shared" si="6"/>
        <v>1.0329838915878291</v>
      </c>
    </row>
    <row r="52" spans="1:17">
      <c r="A52" s="4" t="s">
        <v>30</v>
      </c>
      <c r="B52" s="1">
        <f t="shared" si="0"/>
        <v>1</v>
      </c>
      <c r="C52" s="4">
        <f>B24/C24</f>
        <v>0.44395875172476118</v>
      </c>
      <c r="D52" s="4">
        <f>B24/D24</f>
        <v>0.64030734177545867</v>
      </c>
      <c r="E52" s="4">
        <f>B24/E24</f>
        <v>88.324689207944814</v>
      </c>
      <c r="F52" s="4">
        <f>B24/F24</f>
        <v>0.97112732025328752</v>
      </c>
      <c r="G52" s="4">
        <f>B24/G24</f>
        <v>0.90816614196353451</v>
      </c>
      <c r="H52" s="4">
        <f>B24/H24</f>
        <v>2.4302373229862808</v>
      </c>
    </row>
    <row r="53" spans="1:17">
      <c r="A53" s="12" t="s">
        <v>31</v>
      </c>
      <c r="B53" s="12">
        <v>1</v>
      </c>
      <c r="C53" s="12">
        <v>0.92227567290000001</v>
      </c>
      <c r="D53" s="12">
        <v>0.99540977860000002</v>
      </c>
      <c r="E53" s="12">
        <v>1.0707866530000001</v>
      </c>
      <c r="F53" s="12">
        <v>0.99095327749999995</v>
      </c>
      <c r="G53" s="12">
        <v>1.019834447</v>
      </c>
      <c r="H53" s="12">
        <v>1.1189899029999999</v>
      </c>
    </row>
    <row r="54" spans="1:17">
      <c r="A54" s="12"/>
      <c r="B54" s="1"/>
      <c r="C54" s="1"/>
      <c r="D54" s="1"/>
      <c r="E54" s="1"/>
      <c r="F54" s="1"/>
      <c r="G54" s="1"/>
      <c r="H54" s="1"/>
    </row>
    <row r="55" spans="1:17">
      <c r="A55" s="1"/>
      <c r="B55" s="1"/>
      <c r="C55" s="1"/>
      <c r="D55" s="1"/>
      <c r="E55" s="1"/>
      <c r="F55" s="1"/>
      <c r="G55" s="1"/>
      <c r="H55" s="1"/>
    </row>
    <row r="56" spans="1:17">
      <c r="A56" s="1"/>
      <c r="B56" s="1"/>
      <c r="C56" s="1"/>
      <c r="D56" s="1"/>
      <c r="E56" s="1"/>
      <c r="F56" s="1"/>
      <c r="G56" s="1"/>
      <c r="H56" s="1"/>
    </row>
    <row r="57" spans="1:17">
      <c r="A57" s="1"/>
      <c r="B57" s="1"/>
      <c r="C57" s="1"/>
      <c r="D57" s="1"/>
      <c r="E57" s="1"/>
      <c r="F57" s="1"/>
      <c r="G57" s="1"/>
      <c r="H57" s="1"/>
    </row>
    <row r="58" spans="1:17">
      <c r="A58" s="1"/>
      <c r="B58" s="1"/>
      <c r="C58" s="1"/>
      <c r="D58" s="1"/>
      <c r="E58" s="1"/>
      <c r="F58" s="1"/>
      <c r="G58" s="1"/>
      <c r="H58" s="1"/>
    </row>
    <row r="59" spans="1:17">
      <c r="A59" s="12" t="s">
        <v>32</v>
      </c>
      <c r="B59" s="1" t="s">
        <v>0</v>
      </c>
      <c r="C59" s="1" t="s">
        <v>1</v>
      </c>
      <c r="D59" s="1" t="s">
        <v>2</v>
      </c>
      <c r="E59" s="1" t="s">
        <v>3</v>
      </c>
      <c r="F59" s="2" t="s">
        <v>4</v>
      </c>
      <c r="G59" s="1" t="s">
        <v>5</v>
      </c>
      <c r="H59" s="1" t="s">
        <v>6</v>
      </c>
      <c r="J59" s="12" t="s">
        <v>35</v>
      </c>
      <c r="K59" s="1" t="s">
        <v>36</v>
      </c>
      <c r="L59" s="1" t="s">
        <v>1</v>
      </c>
      <c r="M59" s="1" t="s">
        <v>37</v>
      </c>
      <c r="N59" s="3" t="s">
        <v>38</v>
      </c>
      <c r="O59" s="2" t="s">
        <v>4</v>
      </c>
      <c r="P59" s="1" t="s">
        <v>39</v>
      </c>
      <c r="Q59" s="1" t="s">
        <v>40</v>
      </c>
    </row>
    <row r="60" spans="1:17">
      <c r="A60" s="3" t="s">
        <v>7</v>
      </c>
      <c r="B60" s="4">
        <v>629750</v>
      </c>
      <c r="C60" s="4">
        <v>521561</v>
      </c>
      <c r="D60" s="4">
        <v>635989</v>
      </c>
      <c r="E60" s="4">
        <v>637661</v>
      </c>
      <c r="F60" s="4">
        <v>648126</v>
      </c>
      <c r="G60" s="4">
        <v>629715</v>
      </c>
      <c r="H60" s="4">
        <v>645515</v>
      </c>
      <c r="J60" s="3" t="s">
        <v>7</v>
      </c>
      <c r="K60" s="4">
        <f>B60/1024</f>
        <v>614.990234375</v>
      </c>
      <c r="L60" s="4">
        <f>C60/1024</f>
        <v>509.3369140625</v>
      </c>
      <c r="M60" s="4">
        <f>D60/1024</f>
        <v>621.0830078125</v>
      </c>
      <c r="N60" s="4">
        <f>E60/1024</f>
        <v>622.7158203125</v>
      </c>
      <c r="O60" s="4">
        <f t="shared" ref="L60:Q60" si="7">F60/1024</f>
        <v>632.935546875</v>
      </c>
      <c r="P60" s="4">
        <f t="shared" si="7"/>
        <v>614.9560546875</v>
      </c>
      <c r="Q60" s="4">
        <f t="shared" si="7"/>
        <v>630.3857421875</v>
      </c>
    </row>
    <row r="61" spans="1:17">
      <c r="A61" s="5" t="s">
        <v>8</v>
      </c>
      <c r="B61" s="4">
        <v>37769</v>
      </c>
      <c r="C61" s="4">
        <v>164797</v>
      </c>
      <c r="D61" s="4">
        <v>46073</v>
      </c>
      <c r="E61" s="4">
        <v>47501</v>
      </c>
      <c r="F61" s="4">
        <v>584000</v>
      </c>
      <c r="G61" s="4">
        <v>38152</v>
      </c>
      <c r="H61" s="4">
        <v>2041755</v>
      </c>
      <c r="J61" s="5" t="s">
        <v>8</v>
      </c>
      <c r="K61" s="4">
        <f>B61/1024</f>
        <v>36.8837890625</v>
      </c>
      <c r="L61" s="4">
        <f t="shared" ref="L61:L82" si="8">C61/1024</f>
        <v>160.9345703125</v>
      </c>
      <c r="M61" s="4">
        <f t="shared" ref="M61:M82" si="9">D61/1024</f>
        <v>44.9931640625</v>
      </c>
      <c r="N61" s="4">
        <f t="shared" ref="N61:N82" si="10">E61/1024</f>
        <v>46.3876953125</v>
      </c>
      <c r="O61" s="4">
        <f t="shared" ref="O61:O82" si="11">F61/1024</f>
        <v>570.3125</v>
      </c>
      <c r="P61" s="4">
        <f t="shared" ref="P61:P82" si="12">G61/1024</f>
        <v>37.2578125</v>
      </c>
      <c r="Q61" s="4">
        <f t="shared" ref="Q61:Q82" si="13">H61/1024</f>
        <v>1993.9013671875</v>
      </c>
    </row>
    <row r="62" spans="1:17">
      <c r="A62" s="3" t="s">
        <v>9</v>
      </c>
      <c r="B62" s="4">
        <v>909636</v>
      </c>
      <c r="C62" s="4">
        <v>900089</v>
      </c>
      <c r="D62" s="4">
        <v>792624</v>
      </c>
      <c r="E62" s="4">
        <v>774878</v>
      </c>
      <c r="F62" s="4">
        <v>1325211</v>
      </c>
      <c r="G62" s="4">
        <v>909329</v>
      </c>
      <c r="H62" s="4">
        <v>37016433</v>
      </c>
      <c r="J62" s="3" t="s">
        <v>9</v>
      </c>
      <c r="K62" s="4">
        <f>B62/1024</f>
        <v>888.31640625</v>
      </c>
      <c r="L62" s="4">
        <f t="shared" si="8"/>
        <v>878.9931640625</v>
      </c>
      <c r="M62" s="4">
        <f t="shared" si="9"/>
        <v>774.046875</v>
      </c>
      <c r="N62" s="4">
        <f t="shared" si="10"/>
        <v>756.716796875</v>
      </c>
      <c r="O62" s="4">
        <f t="shared" si="11"/>
        <v>1294.1513671875</v>
      </c>
      <c r="P62" s="4">
        <f t="shared" si="12"/>
        <v>888.0166015625</v>
      </c>
      <c r="Q62" s="4">
        <f t="shared" si="13"/>
        <v>36148.8603515625</v>
      </c>
    </row>
    <row r="63" spans="1:17">
      <c r="A63" s="5" t="s">
        <v>10</v>
      </c>
      <c r="B63" s="4">
        <v>933858</v>
      </c>
      <c r="C63" s="4">
        <v>1265673</v>
      </c>
      <c r="D63" s="4">
        <v>1006122</v>
      </c>
      <c r="E63" s="4">
        <v>1047541</v>
      </c>
      <c r="F63" s="4">
        <v>1422782</v>
      </c>
      <c r="G63" s="4">
        <v>933558</v>
      </c>
      <c r="H63" s="4">
        <v>8761826</v>
      </c>
      <c r="J63" s="5" t="s">
        <v>10</v>
      </c>
      <c r="K63" s="4">
        <f>B63/1024</f>
        <v>911.970703125</v>
      </c>
      <c r="L63" s="4">
        <f t="shared" si="8"/>
        <v>1236.0087890625</v>
      </c>
      <c r="M63" s="4">
        <f t="shared" si="9"/>
        <v>982.541015625</v>
      </c>
      <c r="N63" s="4">
        <f t="shared" si="10"/>
        <v>1022.9892578125</v>
      </c>
      <c r="O63" s="4">
        <f t="shared" si="11"/>
        <v>1389.435546875</v>
      </c>
      <c r="P63" s="4">
        <f t="shared" si="12"/>
        <v>911.677734375</v>
      </c>
      <c r="Q63" s="4">
        <f t="shared" si="13"/>
        <v>8556.470703125</v>
      </c>
    </row>
    <row r="64" spans="1:17">
      <c r="A64" s="5" t="s">
        <v>11</v>
      </c>
      <c r="B64" s="4">
        <v>573606</v>
      </c>
      <c r="C64" s="4">
        <v>512045</v>
      </c>
      <c r="D64" s="4">
        <v>617401</v>
      </c>
      <c r="E64" s="4">
        <v>615923</v>
      </c>
      <c r="F64" s="4">
        <v>1159990</v>
      </c>
      <c r="G64" s="4">
        <v>559697</v>
      </c>
      <c r="H64" s="4">
        <v>3129834</v>
      </c>
      <c r="J64" s="5" t="s">
        <v>11</v>
      </c>
      <c r="K64" s="4">
        <f t="shared" ref="K61:K81" si="14">B64/1024</f>
        <v>560.162109375</v>
      </c>
      <c r="L64" s="4">
        <f t="shared" si="8"/>
        <v>500.0439453125</v>
      </c>
      <c r="M64" s="4">
        <f t="shared" si="9"/>
        <v>602.9306640625</v>
      </c>
      <c r="N64" s="4">
        <f t="shared" si="10"/>
        <v>601.4873046875</v>
      </c>
      <c r="O64" s="4">
        <f t="shared" si="11"/>
        <v>1132.802734375</v>
      </c>
      <c r="P64" s="4">
        <f t="shared" si="12"/>
        <v>546.5791015625</v>
      </c>
      <c r="Q64" s="4">
        <f t="shared" si="13"/>
        <v>3056.478515625</v>
      </c>
    </row>
    <row r="65" spans="1:17">
      <c r="A65" s="5" t="s">
        <v>12</v>
      </c>
      <c r="B65" s="4">
        <v>188628</v>
      </c>
      <c r="C65" s="4">
        <v>504323</v>
      </c>
      <c r="D65" s="4">
        <v>199550</v>
      </c>
      <c r="E65" s="4">
        <v>187308</v>
      </c>
      <c r="F65" s="4">
        <v>610151</v>
      </c>
      <c r="G65" s="4">
        <v>188891</v>
      </c>
      <c r="H65" s="4">
        <v>3457738</v>
      </c>
      <c r="J65" s="5" t="s">
        <v>12</v>
      </c>
      <c r="K65" s="4">
        <f t="shared" si="14"/>
        <v>184.20703125</v>
      </c>
      <c r="L65" s="4">
        <f t="shared" si="8"/>
        <v>492.5029296875</v>
      </c>
      <c r="M65" s="4">
        <f t="shared" si="9"/>
        <v>194.873046875</v>
      </c>
      <c r="N65" s="4">
        <f t="shared" si="10"/>
        <v>182.91796875</v>
      </c>
      <c r="O65" s="4">
        <f t="shared" si="11"/>
        <v>595.8505859375</v>
      </c>
      <c r="P65" s="4">
        <f t="shared" si="12"/>
        <v>184.4638671875</v>
      </c>
      <c r="Q65" s="4">
        <f t="shared" si="13"/>
        <v>3376.697265625</v>
      </c>
    </row>
    <row r="66" spans="1:17">
      <c r="A66" s="3" t="s">
        <v>13</v>
      </c>
      <c r="B66" s="4">
        <v>480993</v>
      </c>
      <c r="C66" s="4">
        <v>401266</v>
      </c>
      <c r="D66" s="4">
        <v>494525</v>
      </c>
      <c r="E66" s="4">
        <v>495454</v>
      </c>
      <c r="F66" s="4">
        <v>492501</v>
      </c>
      <c r="G66" s="4">
        <v>481132</v>
      </c>
      <c r="H66" s="4">
        <v>3518989</v>
      </c>
      <c r="J66" s="3" t="s">
        <v>13</v>
      </c>
      <c r="K66" s="4">
        <f t="shared" si="14"/>
        <v>469.7197265625</v>
      </c>
      <c r="L66" s="4">
        <f t="shared" si="8"/>
        <v>391.861328125</v>
      </c>
      <c r="M66" s="4">
        <f t="shared" si="9"/>
        <v>482.9345703125</v>
      </c>
      <c r="N66" s="4">
        <f t="shared" si="10"/>
        <v>483.841796875</v>
      </c>
      <c r="O66" s="4">
        <f t="shared" si="11"/>
        <v>480.9580078125</v>
      </c>
      <c r="P66" s="4">
        <f t="shared" si="12"/>
        <v>469.85546875</v>
      </c>
      <c r="Q66" s="4">
        <f t="shared" si="13"/>
        <v>3436.5126953125</v>
      </c>
    </row>
    <row r="67" spans="1:17">
      <c r="A67" s="5" t="s">
        <v>14</v>
      </c>
      <c r="B67" s="4">
        <v>1318493</v>
      </c>
      <c r="C67" s="4">
        <v>1507072</v>
      </c>
      <c r="D67" s="4">
        <v>1118417</v>
      </c>
      <c r="E67" s="4">
        <v>1579917</v>
      </c>
      <c r="F67" s="4">
        <v>1318399</v>
      </c>
      <c r="G67" s="4">
        <v>1318724</v>
      </c>
      <c r="H67" s="4">
        <v>4503049</v>
      </c>
      <c r="J67" s="5" t="s">
        <v>14</v>
      </c>
      <c r="K67" s="4">
        <f t="shared" si="14"/>
        <v>1287.5908203125</v>
      </c>
      <c r="L67" s="4">
        <f t="shared" si="8"/>
        <v>1471.75</v>
      </c>
      <c r="M67" s="4">
        <f t="shared" si="9"/>
        <v>1092.2041015625</v>
      </c>
      <c r="N67" s="4">
        <f t="shared" si="10"/>
        <v>1542.8876953125</v>
      </c>
      <c r="O67" s="4">
        <f t="shared" si="11"/>
        <v>1287.4990234375</v>
      </c>
      <c r="P67" s="4">
        <f t="shared" si="12"/>
        <v>1287.81640625</v>
      </c>
      <c r="Q67" s="4">
        <f t="shared" si="13"/>
        <v>4397.5087890625</v>
      </c>
    </row>
    <row r="68" spans="1:17">
      <c r="A68" s="3" t="s">
        <v>15</v>
      </c>
      <c r="B68" s="4">
        <v>115448</v>
      </c>
      <c r="C68" s="4">
        <v>107015</v>
      </c>
      <c r="D68" s="4">
        <v>125474</v>
      </c>
      <c r="E68" s="4">
        <v>124190</v>
      </c>
      <c r="F68" s="4">
        <v>129962</v>
      </c>
      <c r="G68" s="4">
        <v>115352</v>
      </c>
      <c r="H68" s="4">
        <v>197128</v>
      </c>
      <c r="J68" s="3" t="s">
        <v>15</v>
      </c>
      <c r="K68" s="4">
        <f t="shared" si="14"/>
        <v>112.7421875</v>
      </c>
      <c r="L68" s="4">
        <f t="shared" si="8"/>
        <v>104.5068359375</v>
      </c>
      <c r="M68" s="4">
        <f t="shared" si="9"/>
        <v>122.533203125</v>
      </c>
      <c r="N68" s="4">
        <f t="shared" si="10"/>
        <v>121.279296875</v>
      </c>
      <c r="O68" s="4">
        <f t="shared" si="11"/>
        <v>126.916015625</v>
      </c>
      <c r="P68" s="4">
        <f t="shared" si="12"/>
        <v>112.6484375</v>
      </c>
      <c r="Q68" s="4">
        <f t="shared" si="13"/>
        <v>192.5078125</v>
      </c>
    </row>
    <row r="69" spans="1:17">
      <c r="A69" s="3" t="s">
        <v>16</v>
      </c>
      <c r="B69" s="4">
        <v>33691</v>
      </c>
      <c r="C69" s="4">
        <v>274308</v>
      </c>
      <c r="D69" s="4">
        <v>16572</v>
      </c>
      <c r="E69" s="4">
        <v>21432</v>
      </c>
      <c r="F69" s="4">
        <v>552679</v>
      </c>
      <c r="G69" s="4">
        <v>37694</v>
      </c>
      <c r="H69" s="4">
        <v>1860819</v>
      </c>
      <c r="J69" s="3" t="s">
        <v>16</v>
      </c>
      <c r="K69" s="4">
        <f t="shared" si="14"/>
        <v>32.9013671875</v>
      </c>
      <c r="L69" s="4">
        <f t="shared" si="8"/>
        <v>267.87890625</v>
      </c>
      <c r="M69" s="4">
        <f t="shared" si="9"/>
        <v>16.18359375</v>
      </c>
      <c r="N69" s="4">
        <f t="shared" si="10"/>
        <v>20.9296875</v>
      </c>
      <c r="O69" s="4">
        <f t="shared" si="11"/>
        <v>539.7255859375</v>
      </c>
      <c r="P69" s="4">
        <f t="shared" si="12"/>
        <v>36.810546875</v>
      </c>
      <c r="Q69" s="4">
        <f t="shared" si="13"/>
        <v>1817.2060546875</v>
      </c>
    </row>
    <row r="70" spans="1:17">
      <c r="A70" s="5" t="s">
        <v>17</v>
      </c>
      <c r="B70" s="4">
        <v>233979</v>
      </c>
      <c r="C70" s="4">
        <v>548875</v>
      </c>
      <c r="D70" s="4">
        <v>253709</v>
      </c>
      <c r="E70" s="4">
        <v>275769</v>
      </c>
      <c r="F70" s="4">
        <v>796567</v>
      </c>
      <c r="G70" s="4">
        <v>232343</v>
      </c>
      <c r="H70" s="4">
        <v>3769226</v>
      </c>
      <c r="J70" s="5" t="s">
        <v>17</v>
      </c>
      <c r="K70" s="4">
        <f t="shared" si="14"/>
        <v>228.4951171875</v>
      </c>
      <c r="L70" s="4">
        <f t="shared" si="8"/>
        <v>536.0107421875</v>
      </c>
      <c r="M70" s="4">
        <f t="shared" si="9"/>
        <v>247.7626953125</v>
      </c>
      <c r="N70" s="4">
        <f t="shared" si="10"/>
        <v>269.3056640625</v>
      </c>
      <c r="O70" s="4">
        <f t="shared" si="11"/>
        <v>777.8974609375</v>
      </c>
      <c r="P70" s="4">
        <f t="shared" si="12"/>
        <v>226.8974609375</v>
      </c>
      <c r="Q70" s="4">
        <f t="shared" si="13"/>
        <v>3680.884765625</v>
      </c>
    </row>
    <row r="71" spans="1:17">
      <c r="A71" s="3" t="s">
        <v>18</v>
      </c>
      <c r="B71" s="4">
        <v>2927897</v>
      </c>
      <c r="C71" s="4">
        <v>2786334</v>
      </c>
      <c r="D71" s="4">
        <v>3120239</v>
      </c>
      <c r="E71" s="4">
        <v>3137803</v>
      </c>
      <c r="F71" s="4">
        <v>3808628</v>
      </c>
      <c r="G71" s="4">
        <v>2927226</v>
      </c>
      <c r="H71" s="4">
        <v>5531246</v>
      </c>
      <c r="J71" s="3" t="s">
        <v>18</v>
      </c>
      <c r="K71" s="4">
        <f t="shared" si="14"/>
        <v>2859.2744140625</v>
      </c>
      <c r="L71" s="4">
        <f t="shared" si="8"/>
        <v>2721.029296875</v>
      </c>
      <c r="M71" s="4">
        <f t="shared" si="9"/>
        <v>3047.1083984375</v>
      </c>
      <c r="N71" s="4">
        <f t="shared" si="10"/>
        <v>3064.2607421875</v>
      </c>
      <c r="O71" s="4">
        <f t="shared" si="11"/>
        <v>3719.36328125</v>
      </c>
      <c r="P71" s="4">
        <f t="shared" si="12"/>
        <v>2858.619140625</v>
      </c>
      <c r="Q71" s="4">
        <f t="shared" si="13"/>
        <v>5401.607421875</v>
      </c>
    </row>
    <row r="72" spans="1:17">
      <c r="A72" s="6" t="s">
        <v>19</v>
      </c>
      <c r="B72" s="4">
        <v>8573</v>
      </c>
      <c r="C72" s="4">
        <v>75744</v>
      </c>
      <c r="D72" s="4">
        <v>10891</v>
      </c>
      <c r="E72" s="4">
        <v>9820</v>
      </c>
      <c r="F72" s="4">
        <v>95449</v>
      </c>
      <c r="G72" s="4">
        <v>8394</v>
      </c>
      <c r="H72" s="4">
        <v>81804</v>
      </c>
      <c r="J72" s="6" t="s">
        <v>19</v>
      </c>
      <c r="K72" s="4">
        <f t="shared" si="14"/>
        <v>8.3720703125</v>
      </c>
      <c r="L72" s="4">
        <f t="shared" si="8"/>
        <v>73.96875</v>
      </c>
      <c r="M72" s="4">
        <f t="shared" si="9"/>
        <v>10.6357421875</v>
      </c>
      <c r="N72" s="4">
        <f t="shared" si="10"/>
        <v>9.58984375</v>
      </c>
      <c r="O72" s="4">
        <f t="shared" si="11"/>
        <v>93.2119140625</v>
      </c>
      <c r="P72" s="4">
        <f t="shared" si="12"/>
        <v>8.197265625</v>
      </c>
      <c r="Q72" s="4">
        <f t="shared" si="13"/>
        <v>79.88671875</v>
      </c>
    </row>
    <row r="73" spans="1:17">
      <c r="A73" s="7" t="s">
        <v>20</v>
      </c>
      <c r="B73" s="4">
        <v>474429</v>
      </c>
      <c r="C73" s="4">
        <v>764496</v>
      </c>
      <c r="D73" s="4">
        <v>836700</v>
      </c>
      <c r="E73" s="4">
        <v>832763</v>
      </c>
      <c r="F73" s="4">
        <v>1148281</v>
      </c>
      <c r="G73" s="4">
        <v>465136</v>
      </c>
      <c r="H73" s="4">
        <v>4998167</v>
      </c>
      <c r="J73" s="7" t="s">
        <v>20</v>
      </c>
      <c r="K73" s="4">
        <f t="shared" si="14"/>
        <v>463.3095703125</v>
      </c>
      <c r="L73" s="4">
        <f t="shared" si="8"/>
        <v>746.578125</v>
      </c>
      <c r="M73" s="4">
        <f t="shared" si="9"/>
        <v>817.08984375</v>
      </c>
      <c r="N73" s="4">
        <f t="shared" si="10"/>
        <v>813.2451171875</v>
      </c>
      <c r="O73" s="4">
        <f t="shared" si="11"/>
        <v>1121.3681640625</v>
      </c>
      <c r="P73" s="4">
        <f t="shared" si="12"/>
        <v>454.234375</v>
      </c>
      <c r="Q73" s="4">
        <f t="shared" si="13"/>
        <v>4881.0224609375</v>
      </c>
    </row>
    <row r="74" spans="1:17">
      <c r="A74" s="7" t="s">
        <v>21</v>
      </c>
      <c r="B74" s="4">
        <v>534121</v>
      </c>
      <c r="C74" s="4">
        <v>554665</v>
      </c>
      <c r="D74" s="4">
        <v>540262</v>
      </c>
      <c r="E74" s="4">
        <v>540245</v>
      </c>
      <c r="F74" s="4">
        <v>547552</v>
      </c>
      <c r="G74" s="4">
        <v>534411</v>
      </c>
      <c r="H74" s="4">
        <v>567617</v>
      </c>
      <c r="J74" s="7" t="s">
        <v>21</v>
      </c>
      <c r="K74" s="4">
        <f t="shared" si="14"/>
        <v>521.6025390625</v>
      </c>
      <c r="L74" s="4">
        <f t="shared" si="8"/>
        <v>541.6650390625</v>
      </c>
      <c r="M74" s="4">
        <f t="shared" si="9"/>
        <v>527.599609375</v>
      </c>
      <c r="N74" s="4">
        <f t="shared" si="10"/>
        <v>527.5830078125</v>
      </c>
      <c r="O74" s="4">
        <f t="shared" si="11"/>
        <v>534.71875</v>
      </c>
      <c r="P74" s="4">
        <f t="shared" si="12"/>
        <v>521.8857421875</v>
      </c>
      <c r="Q74" s="4">
        <f t="shared" si="13"/>
        <v>554.3134765625</v>
      </c>
    </row>
    <row r="75" spans="1:17">
      <c r="A75" s="7" t="s">
        <v>22</v>
      </c>
      <c r="B75" s="4">
        <v>46040</v>
      </c>
      <c r="C75" s="4">
        <v>290774</v>
      </c>
      <c r="D75" s="4">
        <v>61658</v>
      </c>
      <c r="E75" s="4">
        <v>76833</v>
      </c>
      <c r="F75" s="4">
        <v>141880</v>
      </c>
      <c r="G75" s="4">
        <v>44949</v>
      </c>
      <c r="H75" s="4">
        <v>697798</v>
      </c>
      <c r="J75" s="7" t="s">
        <v>22</v>
      </c>
      <c r="K75" s="4">
        <f t="shared" si="14"/>
        <v>44.9609375</v>
      </c>
      <c r="L75" s="4">
        <f t="shared" si="8"/>
        <v>283.958984375</v>
      </c>
      <c r="M75" s="4">
        <f t="shared" si="9"/>
        <v>60.212890625</v>
      </c>
      <c r="N75" s="4">
        <f t="shared" si="10"/>
        <v>75.0322265625</v>
      </c>
      <c r="O75" s="4">
        <f t="shared" si="11"/>
        <v>138.5546875</v>
      </c>
      <c r="P75" s="4">
        <f t="shared" si="12"/>
        <v>43.8955078125</v>
      </c>
      <c r="Q75" s="4">
        <f t="shared" si="13"/>
        <v>681.443359375</v>
      </c>
    </row>
    <row r="76" spans="1:17">
      <c r="A76" s="1" t="s">
        <v>23</v>
      </c>
      <c r="B76" s="8">
        <v>7860</v>
      </c>
      <c r="C76" s="1">
        <v>34601</v>
      </c>
      <c r="D76" s="1">
        <v>10157</v>
      </c>
      <c r="E76" s="1">
        <v>9610</v>
      </c>
      <c r="F76" s="5">
        <v>9832</v>
      </c>
      <c r="G76" s="1">
        <v>3903</v>
      </c>
      <c r="H76" s="1">
        <v>42520</v>
      </c>
      <c r="J76" s="1" t="s">
        <v>23</v>
      </c>
      <c r="K76" s="4">
        <f t="shared" si="14"/>
        <v>7.67578125</v>
      </c>
      <c r="L76" s="4">
        <f t="shared" si="8"/>
        <v>33.7900390625</v>
      </c>
      <c r="M76" s="4">
        <f t="shared" si="9"/>
        <v>9.9189453125</v>
      </c>
      <c r="N76" s="4">
        <f t="shared" si="10"/>
        <v>9.384765625</v>
      </c>
      <c r="O76" s="4">
        <f t="shared" si="11"/>
        <v>9.6015625</v>
      </c>
      <c r="P76" s="4">
        <f t="shared" si="12"/>
        <v>3.8115234375</v>
      </c>
      <c r="Q76" s="4">
        <f t="shared" si="13"/>
        <v>41.5234375</v>
      </c>
    </row>
    <row r="77" spans="1:17">
      <c r="A77" s="1" t="s">
        <v>24</v>
      </c>
      <c r="B77" s="1">
        <v>16772</v>
      </c>
      <c r="C77" s="1">
        <v>82102</v>
      </c>
      <c r="D77" s="1">
        <v>25269</v>
      </c>
      <c r="E77" s="1">
        <v>24606</v>
      </c>
      <c r="F77" s="5">
        <v>41603</v>
      </c>
      <c r="G77" s="1">
        <v>18362</v>
      </c>
      <c r="H77" s="1">
        <v>268927</v>
      </c>
      <c r="J77" s="1" t="s">
        <v>24</v>
      </c>
      <c r="K77" s="4">
        <f t="shared" si="14"/>
        <v>16.37890625</v>
      </c>
      <c r="L77" s="4">
        <f t="shared" si="8"/>
        <v>80.177734375</v>
      </c>
      <c r="M77" s="4">
        <f t="shared" si="9"/>
        <v>24.6767578125</v>
      </c>
      <c r="N77" s="4">
        <f t="shared" si="10"/>
        <v>24.029296875</v>
      </c>
      <c r="O77" s="4">
        <f t="shared" si="11"/>
        <v>40.6279296875</v>
      </c>
      <c r="P77" s="4">
        <f t="shared" si="12"/>
        <v>17.931640625</v>
      </c>
      <c r="Q77" s="4">
        <f t="shared" si="13"/>
        <v>262.6240234375</v>
      </c>
    </row>
    <row r="78" spans="1:17">
      <c r="A78" s="1" t="s">
        <v>25</v>
      </c>
      <c r="B78" s="1">
        <v>284064</v>
      </c>
      <c r="C78" s="1">
        <v>749473</v>
      </c>
      <c r="D78" s="1">
        <v>321085</v>
      </c>
      <c r="E78" s="1">
        <v>322692</v>
      </c>
      <c r="F78" s="5">
        <v>512308</v>
      </c>
      <c r="G78" s="1">
        <v>282926</v>
      </c>
      <c r="H78" s="13" t="s">
        <v>26</v>
      </c>
      <c r="J78" s="1" t="s">
        <v>25</v>
      </c>
      <c r="K78" s="4">
        <f t="shared" si="14"/>
        <v>277.40625</v>
      </c>
      <c r="L78" s="4">
        <f t="shared" si="8"/>
        <v>731.9072265625</v>
      </c>
      <c r="M78" s="4">
        <f t="shared" si="9"/>
        <v>313.5595703125</v>
      </c>
      <c r="N78" s="4">
        <f t="shared" si="10"/>
        <v>315.12890625</v>
      </c>
      <c r="O78" s="4">
        <f t="shared" si="11"/>
        <v>500.30078125</v>
      </c>
      <c r="P78" s="4">
        <f t="shared" si="12"/>
        <v>276.294921875</v>
      </c>
      <c r="Q78" s="4" t="e">
        <f t="shared" si="13"/>
        <v>#VALUE!</v>
      </c>
    </row>
    <row r="79" spans="1:17">
      <c r="A79" s="4" t="s">
        <v>27</v>
      </c>
      <c r="B79" s="4">
        <v>30287</v>
      </c>
      <c r="C79" s="4">
        <v>276376</v>
      </c>
      <c r="D79" s="4">
        <v>11281</v>
      </c>
      <c r="E79" s="4">
        <v>10711</v>
      </c>
      <c r="F79" s="4">
        <v>448746</v>
      </c>
      <c r="G79" s="4">
        <v>31084</v>
      </c>
      <c r="H79" s="4">
        <v>283243</v>
      </c>
      <c r="J79" s="4" t="s">
        <v>27</v>
      </c>
      <c r="K79" s="4">
        <f t="shared" si="14"/>
        <v>29.5771484375</v>
      </c>
      <c r="L79" s="4">
        <f t="shared" si="8"/>
        <v>269.8984375</v>
      </c>
      <c r="M79" s="4">
        <f t="shared" si="9"/>
        <v>11.0166015625</v>
      </c>
      <c r="N79" s="4">
        <f t="shared" si="10"/>
        <v>10.4599609375</v>
      </c>
      <c r="O79" s="4">
        <f t="shared" si="11"/>
        <v>438.228515625</v>
      </c>
      <c r="P79" s="4">
        <f t="shared" si="12"/>
        <v>30.35546875</v>
      </c>
      <c r="Q79" s="4">
        <f t="shared" si="13"/>
        <v>276.6044921875</v>
      </c>
    </row>
    <row r="80" spans="1:17">
      <c r="A80" s="4" t="s">
        <v>28</v>
      </c>
      <c r="B80" s="4">
        <v>28667</v>
      </c>
      <c r="C80" s="4">
        <v>214013</v>
      </c>
      <c r="D80" s="4">
        <v>12324</v>
      </c>
      <c r="E80" s="4">
        <v>11606</v>
      </c>
      <c r="F80" s="4">
        <v>554717</v>
      </c>
      <c r="G80" s="4">
        <v>29652</v>
      </c>
      <c r="H80" s="4">
        <v>281773</v>
      </c>
      <c r="J80" s="4" t="s">
        <v>28</v>
      </c>
      <c r="K80" s="4">
        <f t="shared" si="14"/>
        <v>27.9951171875</v>
      </c>
      <c r="L80" s="4">
        <f t="shared" si="8"/>
        <v>208.9970703125</v>
      </c>
      <c r="M80" s="4">
        <f t="shared" si="9"/>
        <v>12.03515625</v>
      </c>
      <c r="N80" s="4">
        <f t="shared" si="10"/>
        <v>11.333984375</v>
      </c>
      <c r="O80" s="4">
        <f t="shared" si="11"/>
        <v>541.7158203125</v>
      </c>
      <c r="P80" s="4">
        <f t="shared" si="12"/>
        <v>28.95703125</v>
      </c>
      <c r="Q80" s="4">
        <f t="shared" si="13"/>
        <v>275.1689453125</v>
      </c>
    </row>
    <row r="81" spans="1:17">
      <c r="A81" s="4" t="s">
        <v>29</v>
      </c>
      <c r="B81" s="4">
        <v>636012</v>
      </c>
      <c r="C81" s="4">
        <v>915061</v>
      </c>
      <c r="D81" s="4">
        <v>578241</v>
      </c>
      <c r="E81" s="4">
        <v>749856</v>
      </c>
      <c r="F81" s="4">
        <v>798229</v>
      </c>
      <c r="G81" s="4">
        <v>636722</v>
      </c>
      <c r="H81" s="4">
        <v>24459111</v>
      </c>
      <c r="J81" s="4" t="s">
        <v>29</v>
      </c>
      <c r="K81" s="4">
        <f t="shared" si="14"/>
        <v>621.10546875</v>
      </c>
      <c r="L81" s="4">
        <f t="shared" si="8"/>
        <v>893.6142578125</v>
      </c>
      <c r="M81" s="4">
        <f t="shared" si="9"/>
        <v>564.6884765625</v>
      </c>
      <c r="N81" s="4">
        <f t="shared" si="10"/>
        <v>732.28125</v>
      </c>
      <c r="O81" s="4">
        <f t="shared" si="11"/>
        <v>779.5205078125</v>
      </c>
      <c r="P81" s="4">
        <f t="shared" si="12"/>
        <v>621.798828125</v>
      </c>
      <c r="Q81" s="4">
        <f t="shared" si="13"/>
        <v>23885.8505859375</v>
      </c>
    </row>
    <row r="82" spans="1:17">
      <c r="A82" s="4" t="s">
        <v>30</v>
      </c>
      <c r="B82" s="4">
        <v>349729</v>
      </c>
      <c r="C82" s="4">
        <v>1189265</v>
      </c>
      <c r="D82" s="4">
        <v>209890</v>
      </c>
      <c r="E82" s="4">
        <v>292784</v>
      </c>
      <c r="F82" s="4">
        <v>782960</v>
      </c>
      <c r="G82" s="4">
        <v>348265</v>
      </c>
      <c r="H82" s="4">
        <v>15843134</v>
      </c>
      <c r="J82" s="4" t="s">
        <v>30</v>
      </c>
      <c r="K82" s="4">
        <f>B82/1024</f>
        <v>341.5322265625</v>
      </c>
      <c r="L82" s="4">
        <f t="shared" si="8"/>
        <v>1161.3916015625</v>
      </c>
      <c r="M82" s="4">
        <f t="shared" si="9"/>
        <v>204.970703125</v>
      </c>
      <c r="N82" s="4">
        <f t="shared" si="10"/>
        <v>285.921875</v>
      </c>
      <c r="O82" s="4">
        <f t="shared" si="11"/>
        <v>764.609375</v>
      </c>
      <c r="P82" s="4">
        <f t="shared" si="12"/>
        <v>340.1025390625</v>
      </c>
      <c r="Q82" s="4">
        <f t="shared" si="13"/>
        <v>15471.810546875</v>
      </c>
    </row>
    <row r="83" spans="1:17">
      <c r="A83" s="1"/>
      <c r="B83" s="1"/>
      <c r="C83" s="1"/>
      <c r="D83" s="1"/>
      <c r="E83" s="1"/>
      <c r="F83" s="1"/>
      <c r="G83" s="1"/>
      <c r="H83" s="1"/>
    </row>
    <row r="84" spans="1:17">
      <c r="A84" s="1"/>
      <c r="B84" s="1"/>
      <c r="C84" s="1"/>
      <c r="D84" s="1"/>
      <c r="E84" s="1"/>
      <c r="F84" s="1"/>
      <c r="G84" s="1"/>
      <c r="H84" s="1"/>
    </row>
    <row r="85" spans="1:17">
      <c r="A85" s="14" t="s">
        <v>33</v>
      </c>
      <c r="B85" s="1" t="s">
        <v>0</v>
      </c>
      <c r="C85" s="1" t="s">
        <v>1</v>
      </c>
      <c r="D85" s="1" t="s">
        <v>2</v>
      </c>
      <c r="E85" s="1" t="s">
        <v>3</v>
      </c>
      <c r="F85" s="2" t="s">
        <v>4</v>
      </c>
      <c r="G85" s="1" t="s">
        <v>5</v>
      </c>
      <c r="H85" s="1" t="s">
        <v>6</v>
      </c>
    </row>
    <row r="86" spans="1:17">
      <c r="A86" s="3" t="s">
        <v>7</v>
      </c>
      <c r="B86" s="4">
        <v>1</v>
      </c>
      <c r="C86" s="4">
        <v>0.82820325530000005</v>
      </c>
      <c r="D86" s="4">
        <v>1.009907106</v>
      </c>
      <c r="E86" s="4">
        <v>1.0125621279999999</v>
      </c>
      <c r="F86" s="4">
        <v>1.0291798329999999</v>
      </c>
      <c r="G86" s="4">
        <v>0.99994442240000003</v>
      </c>
      <c r="H86" s="4">
        <v>1.0250337439999999</v>
      </c>
    </row>
    <row r="87" spans="1:17">
      <c r="A87" s="5" t="s">
        <v>8</v>
      </c>
      <c r="B87" s="4">
        <v>1</v>
      </c>
      <c r="C87" s="4">
        <v>4.3632873520000004</v>
      </c>
      <c r="D87" s="4">
        <v>1.2198628499999999</v>
      </c>
      <c r="E87" s="4">
        <v>1.2576716349999999</v>
      </c>
      <c r="F87" s="4">
        <v>15.46241627</v>
      </c>
      <c r="G87" s="4">
        <v>1.0101405910000001</v>
      </c>
      <c r="H87" s="4">
        <v>54.059016649999997</v>
      </c>
    </row>
    <row r="88" spans="1:17">
      <c r="A88" s="3" t="s">
        <v>9</v>
      </c>
      <c r="B88" s="4">
        <v>1</v>
      </c>
      <c r="C88" s="4">
        <v>0.98950459300000004</v>
      </c>
      <c r="D88" s="4">
        <v>0.87136393020000003</v>
      </c>
      <c r="E88" s="4">
        <v>0.85185502769999999</v>
      </c>
      <c r="F88" s="4">
        <v>1.4568585679999999</v>
      </c>
      <c r="G88" s="4">
        <v>0.99966250239999999</v>
      </c>
      <c r="H88" s="4">
        <v>40.693676369999999</v>
      </c>
    </row>
    <row r="89" spans="1:17">
      <c r="A89" s="5" t="s">
        <v>10</v>
      </c>
      <c r="B89" s="4">
        <v>1</v>
      </c>
      <c r="C89" s="4">
        <v>1.355316333</v>
      </c>
      <c r="D89" s="4">
        <v>1.077382214</v>
      </c>
      <c r="E89" s="4">
        <v>1.1217347820000001</v>
      </c>
      <c r="F89" s="4">
        <v>1.5235528309999999</v>
      </c>
      <c r="G89" s="4">
        <v>0.999678752</v>
      </c>
      <c r="H89" s="4">
        <v>9.3823964669999995</v>
      </c>
    </row>
    <row r="90" spans="1:17">
      <c r="A90" s="5" t="s">
        <v>11</v>
      </c>
      <c r="B90" s="4">
        <v>1</v>
      </c>
      <c r="C90" s="4">
        <v>0.89267720350000002</v>
      </c>
      <c r="D90" s="4">
        <v>1.0763503169999999</v>
      </c>
      <c r="E90" s="4">
        <v>1.0737736360000001</v>
      </c>
      <c r="F90" s="4">
        <v>2.022276615</v>
      </c>
      <c r="G90" s="4">
        <v>0.97575164830000005</v>
      </c>
      <c r="H90" s="4">
        <v>5.4564178200000004</v>
      </c>
    </row>
    <row r="91" spans="1:17">
      <c r="A91" s="5" t="s">
        <v>12</v>
      </c>
      <c r="B91" s="4">
        <v>1</v>
      </c>
      <c r="C91" s="4">
        <v>2.67363806</v>
      </c>
      <c r="D91" s="4">
        <v>1.057902326</v>
      </c>
      <c r="E91" s="4">
        <v>0.99300209939999995</v>
      </c>
      <c r="F91" s="4">
        <v>3.2346788389999999</v>
      </c>
      <c r="G91" s="4">
        <v>1.0013942790000001</v>
      </c>
      <c r="H91" s="4">
        <v>18.330990100000001</v>
      </c>
    </row>
    <row r="92" spans="1:17">
      <c r="A92" s="3" t="s">
        <v>13</v>
      </c>
      <c r="B92" s="4">
        <v>1</v>
      </c>
      <c r="C92" s="4">
        <v>0.83424498899999999</v>
      </c>
      <c r="D92" s="4">
        <v>1.0281334660000001</v>
      </c>
      <c r="E92" s="4">
        <v>1.030064887</v>
      </c>
      <c r="F92" s="4">
        <v>1.0239255039999999</v>
      </c>
      <c r="G92" s="4">
        <v>1.0002889850000001</v>
      </c>
      <c r="H92" s="4">
        <v>7.3160919179999997</v>
      </c>
    </row>
    <row r="93" spans="1:17">
      <c r="A93" s="5" t="s">
        <v>14</v>
      </c>
      <c r="B93" s="4">
        <v>1</v>
      </c>
      <c r="C93" s="4">
        <v>1.1430261669999999</v>
      </c>
      <c r="D93" s="4">
        <v>0.84825402940000005</v>
      </c>
      <c r="E93" s="4">
        <v>1.1982748489999999</v>
      </c>
      <c r="F93" s="4">
        <v>0.99992870649999999</v>
      </c>
      <c r="G93" s="4">
        <v>1.0001751999999999</v>
      </c>
      <c r="H93" s="4">
        <v>3.4152998920000002</v>
      </c>
    </row>
    <row r="94" spans="1:17">
      <c r="A94" s="3" t="s">
        <v>15</v>
      </c>
      <c r="B94" s="4">
        <v>1</v>
      </c>
      <c r="C94" s="4">
        <v>0.92695412649999998</v>
      </c>
      <c r="D94" s="4">
        <v>1.086844294</v>
      </c>
      <c r="E94" s="4">
        <v>1.0757224030000001</v>
      </c>
      <c r="F94" s="4">
        <v>1.1257189379999999</v>
      </c>
      <c r="G94" s="4">
        <v>0.99916845679999999</v>
      </c>
      <c r="H94" s="4">
        <v>1.707504677</v>
      </c>
    </row>
    <row r="95" spans="1:17">
      <c r="A95" s="3" t="s">
        <v>16</v>
      </c>
      <c r="B95" s="4">
        <v>1</v>
      </c>
      <c r="C95" s="4">
        <v>8.1418776529999999</v>
      </c>
      <c r="D95" s="4">
        <v>0.49188210500000001</v>
      </c>
      <c r="E95" s="4">
        <v>0.63613427919999999</v>
      </c>
      <c r="F95" s="4">
        <v>16.404351309999999</v>
      </c>
      <c r="G95" s="4">
        <v>1.118815114</v>
      </c>
      <c r="H95" s="4">
        <v>55.231931379999999</v>
      </c>
    </row>
    <row r="96" spans="1:17">
      <c r="A96" s="5" t="s">
        <v>17</v>
      </c>
      <c r="B96" s="4">
        <v>1</v>
      </c>
      <c r="C96" s="4">
        <v>2.3458301810000002</v>
      </c>
      <c r="D96" s="4">
        <v>1.0843238070000001</v>
      </c>
      <c r="E96" s="4">
        <v>1.1786057720000001</v>
      </c>
      <c r="F96" s="4">
        <v>3.4044380049999998</v>
      </c>
      <c r="G96" s="4">
        <v>0.9930079195</v>
      </c>
      <c r="H96" s="4">
        <v>16.109249120000001</v>
      </c>
    </row>
    <row r="97" spans="1:8">
      <c r="A97" s="3" t="s">
        <v>18</v>
      </c>
      <c r="B97" s="4">
        <v>1</v>
      </c>
      <c r="C97" s="4">
        <v>0.95165027999999996</v>
      </c>
      <c r="D97" s="4">
        <v>1.065692885</v>
      </c>
      <c r="E97" s="4">
        <v>1.07169173</v>
      </c>
      <c r="F97" s="4">
        <v>1.300806688</v>
      </c>
      <c r="G97" s="4">
        <v>0.99977082530000005</v>
      </c>
      <c r="H97" s="4">
        <v>1.8891532049999999</v>
      </c>
    </row>
    <row r="98" spans="1:8">
      <c r="A98" s="6" t="s">
        <v>19</v>
      </c>
      <c r="B98" s="4">
        <v>1</v>
      </c>
      <c r="C98" s="4">
        <v>8.8351802169999996</v>
      </c>
      <c r="D98" s="4">
        <v>1.2703837630000001</v>
      </c>
      <c r="E98" s="4">
        <v>1.1454566660000001</v>
      </c>
      <c r="F98" s="4">
        <v>11.13367549</v>
      </c>
      <c r="G98" s="4">
        <v>0.97912049459999995</v>
      </c>
      <c r="H98" s="4">
        <v>9.5420506239999998</v>
      </c>
    </row>
    <row r="99" spans="1:8">
      <c r="A99" s="7" t="s">
        <v>20</v>
      </c>
      <c r="B99" s="4">
        <v>1</v>
      </c>
      <c r="C99" s="4">
        <v>1.611402338</v>
      </c>
      <c r="D99" s="4">
        <v>1.763593709</v>
      </c>
      <c r="E99" s="4">
        <v>1.755295313</v>
      </c>
      <c r="F99" s="4">
        <v>2.4203431910000002</v>
      </c>
      <c r="G99" s="4">
        <v>0.98041224289999995</v>
      </c>
      <c r="H99" s="4">
        <v>10.53512117</v>
      </c>
    </row>
    <row r="100" spans="1:8">
      <c r="A100" s="7" t="s">
        <v>21</v>
      </c>
      <c r="B100" s="4">
        <v>1</v>
      </c>
      <c r="C100" s="4">
        <v>1.0384631950000001</v>
      </c>
      <c r="D100" s="4">
        <v>1.0114973949999999</v>
      </c>
      <c r="E100" s="4">
        <v>1.0114655669999999</v>
      </c>
      <c r="F100" s="4">
        <v>1.025145988</v>
      </c>
      <c r="G100" s="4">
        <v>1.0005429480000001</v>
      </c>
      <c r="H100" s="4">
        <v>1.062712382</v>
      </c>
    </row>
    <row r="101" spans="1:8">
      <c r="A101" s="7" t="s">
        <v>22</v>
      </c>
      <c r="B101" s="4">
        <v>1</v>
      </c>
      <c r="C101" s="4">
        <v>6.3156820160000002</v>
      </c>
      <c r="D101" s="4">
        <v>1.339226759</v>
      </c>
      <c r="E101" s="4">
        <v>1.668831451</v>
      </c>
      <c r="F101" s="4">
        <v>3.0816681149999998</v>
      </c>
      <c r="G101" s="4">
        <v>0.97630321460000002</v>
      </c>
      <c r="H101" s="4">
        <v>15.156342309999999</v>
      </c>
    </row>
    <row r="102" spans="1:8">
      <c r="A102" s="1" t="s">
        <v>23</v>
      </c>
      <c r="B102" s="4">
        <v>1</v>
      </c>
      <c r="C102" s="4">
        <v>4.4021628499999998</v>
      </c>
      <c r="D102" s="4">
        <v>1.292239186</v>
      </c>
      <c r="E102" s="4">
        <v>1.22264631</v>
      </c>
      <c r="F102" s="4">
        <v>1.2508905850000001</v>
      </c>
      <c r="G102" s="4">
        <v>0.4965648855</v>
      </c>
      <c r="H102" s="4">
        <v>5.4096692109999998</v>
      </c>
    </row>
    <row r="103" spans="1:8">
      <c r="A103" s="1" t="s">
        <v>24</v>
      </c>
      <c r="B103" s="4">
        <v>1</v>
      </c>
      <c r="C103" s="4">
        <v>4.8951824469999998</v>
      </c>
      <c r="D103" s="4">
        <v>1.5066181729999999</v>
      </c>
      <c r="E103" s="4">
        <v>1.4670880040000001</v>
      </c>
      <c r="F103" s="4">
        <v>2.4805032200000001</v>
      </c>
      <c r="G103" s="4">
        <v>1.094800859</v>
      </c>
      <c r="H103" s="4">
        <v>16.034283330000001</v>
      </c>
    </row>
    <row r="104" spans="1:8">
      <c r="A104" s="15" t="s">
        <v>25</v>
      </c>
      <c r="B104" s="4">
        <v>1</v>
      </c>
      <c r="C104" s="4">
        <v>2.6383948689999999</v>
      </c>
      <c r="D104" s="4">
        <v>1.1303262650000001</v>
      </c>
      <c r="E104" s="4">
        <v>1.13598344</v>
      </c>
      <c r="F104" s="4">
        <v>1.8034949870000001</v>
      </c>
      <c r="G104" s="4">
        <v>0.99599386050000005</v>
      </c>
      <c r="H104" s="4" t="e">
        <v>#VALUE!</v>
      </c>
    </row>
    <row r="105" spans="1:8">
      <c r="A105" s="15" t="s">
        <v>34</v>
      </c>
      <c r="B105" s="4">
        <f>SUM(B86:B104)/19</f>
        <v>1</v>
      </c>
      <c r="C105" s="4">
        <f t="shared" ref="C105:G105" si="15">SUM(C86:C104)/19</f>
        <v>2.904351480278947</v>
      </c>
      <c r="D105" s="4">
        <f t="shared" si="15"/>
        <v>1.1174623462947371</v>
      </c>
      <c r="E105" s="4">
        <f t="shared" si="15"/>
        <v>1.1530452620684211</v>
      </c>
      <c r="F105" s="4">
        <f t="shared" si="15"/>
        <v>3.7991501938684205</v>
      </c>
      <c r="G105" s="4">
        <f t="shared" si="15"/>
        <v>0.98008090530526326</v>
      </c>
      <c r="H105" s="4">
        <f>SUM(H86:H103)/18</f>
        <v>15.130941131666667</v>
      </c>
    </row>
    <row r="106" spans="1:8">
      <c r="A106" s="4" t="s">
        <v>27</v>
      </c>
      <c r="B106" s="4">
        <v>1</v>
      </c>
      <c r="C106" s="4">
        <v>9.1252352489999993</v>
      </c>
      <c r="D106" s="4">
        <v>0.3724700366</v>
      </c>
      <c r="E106" s="4">
        <v>0.3536500809</v>
      </c>
      <c r="F106" s="4">
        <v>14.81645591</v>
      </c>
      <c r="G106" s="4">
        <v>1.026314921</v>
      </c>
      <c r="H106" s="4">
        <v>9.3519661900000006</v>
      </c>
    </row>
    <row r="107" spans="1:8">
      <c r="A107" s="4" t="s">
        <v>28</v>
      </c>
      <c r="B107" s="4">
        <v>1</v>
      </c>
      <c r="C107" s="4">
        <v>7.4654829600000001</v>
      </c>
      <c r="D107" s="4">
        <v>0.42990197790000001</v>
      </c>
      <c r="E107" s="4">
        <v>0.40485575750000002</v>
      </c>
      <c r="F107" s="4">
        <v>19.350368020000001</v>
      </c>
      <c r="G107" s="4">
        <v>1.0343600660000001</v>
      </c>
      <c r="H107" s="4">
        <v>9.8291764050000001</v>
      </c>
    </row>
    <row r="108" spans="1:8">
      <c r="A108" s="4" t="s">
        <v>29</v>
      </c>
      <c r="B108" s="4">
        <v>1</v>
      </c>
      <c r="C108" s="4">
        <v>1.4387480109999999</v>
      </c>
      <c r="D108" s="4">
        <v>0.90916680819999995</v>
      </c>
      <c r="E108" s="4">
        <v>1.178996623</v>
      </c>
      <c r="F108" s="4">
        <v>1.2550533639999999</v>
      </c>
      <c r="G108" s="4">
        <v>1.001116331</v>
      </c>
      <c r="H108" s="4">
        <v>38.456996089999997</v>
      </c>
    </row>
    <row r="109" spans="1:8">
      <c r="A109" s="4" t="s">
        <v>30</v>
      </c>
      <c r="B109" s="4">
        <v>1</v>
      </c>
      <c r="C109" s="4">
        <v>3.4005329839999998</v>
      </c>
      <c r="D109" s="4">
        <v>0.60015040220000004</v>
      </c>
      <c r="E109" s="4">
        <v>0.83717392609999997</v>
      </c>
      <c r="F109" s="4">
        <v>2.2387620130000001</v>
      </c>
      <c r="G109" s="4">
        <v>0.99581390160000005</v>
      </c>
      <c r="H109" s="4">
        <v>45.30117319</v>
      </c>
    </row>
    <row r="110" spans="1:8">
      <c r="A110" s="12" t="s">
        <v>31</v>
      </c>
      <c r="B110" s="1">
        <f>SUM(B106:B109)/4</f>
        <v>1</v>
      </c>
      <c r="C110" s="1">
        <f t="shared" ref="C110:H110" si="16">SUM(C106:C109)/4</f>
        <v>5.3574998009999995</v>
      </c>
      <c r="D110" s="1">
        <f t="shared" si="16"/>
        <v>0.57792230622499996</v>
      </c>
      <c r="E110" s="1">
        <f t="shared" si="16"/>
        <v>0.693669096875</v>
      </c>
      <c r="F110" s="1">
        <f t="shared" si="16"/>
        <v>9.4151598267499992</v>
      </c>
      <c r="G110" s="1">
        <f t="shared" si="16"/>
        <v>1.0144013049</v>
      </c>
      <c r="H110" s="1">
        <f t="shared" si="16"/>
        <v>25.73482796875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2020-04-26T22:02:08Z</dcterms:modified>
</cp:coreProperties>
</file>