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"/>
    </mc:Choice>
  </mc:AlternateContent>
  <xr:revisionPtr revIDLastSave="0" documentId="13_ncr:1_{26FF613A-573C-C64E-8A1C-FC31F17E960F}" xr6:coauthVersionLast="45" xr6:coauthVersionMax="45" xr10:uidLastSave="{00000000-0000-0000-0000-000000000000}"/>
  <bookViews>
    <workbookView xWindow="620" yWindow="1920" windowWidth="28800" windowHeight="16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2" i="1" l="1"/>
  <c r="D112" i="1"/>
  <c r="E112" i="1"/>
  <c r="F112" i="1"/>
  <c r="G112" i="1"/>
  <c r="H112" i="1"/>
  <c r="B112" i="1"/>
  <c r="H106" i="1"/>
  <c r="C106" i="1"/>
  <c r="D106" i="1"/>
  <c r="E106" i="1"/>
  <c r="F106" i="1"/>
  <c r="G106" i="1"/>
  <c r="B106" i="1"/>
  <c r="D55" i="1"/>
  <c r="C55" i="1"/>
  <c r="B55" i="1"/>
  <c r="B49" i="1"/>
  <c r="G55" i="1" l="1"/>
  <c r="E55" i="1"/>
  <c r="F55" i="1"/>
  <c r="H55" i="1"/>
</calcChain>
</file>

<file path=xl/sharedStrings.xml><?xml version="1.0" encoding="utf-8"?>
<sst xmlns="http://schemas.openxmlformats.org/spreadsheetml/2006/main" count="143" uniqueCount="34">
  <si>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</si>
  <si>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</si>
  <si>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</si>
  <si>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</si>
  <si>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</si>
  <si>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</si>
  <si>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</si>
  <si>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</si>
  <si>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</si>
  <si>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</si>
  <si>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</si>
  <si>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</si>
  <si>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</si>
  <si>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</si>
  <si>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</si>
  <si>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</si>
  <si>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</si>
  <si>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</si>
  <si>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</si>
  <si>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</si>
  <si>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</si>
  <si>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</si>
  <si>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</si>
  <si>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</si>
  <si>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</si>
  <si>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</si>
  <si>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non</t>
  </si>
  <si>
    <t>cache-scratch</t>
  </si>
  <si>
    <t>cache-thrash</t>
  </si>
  <si>
    <t>threadtest</t>
  </si>
  <si>
    <t>larson</t>
  </si>
  <si>
    <t>memory(KB)</t>
  </si>
  <si>
    <t>memory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</si>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</sst>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14" fillId="2" borderId="0" xfId="0" applyFont="1" applyFill="1"/>
    <xf numFmtId="0" fontId="2" fillId="2" borderId="0" xfId="0" applyFont="1" applyFill="1"/>
    <xf numFmtId="0" fontId="15" fillId="2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pthread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Sheet1!$B$30:$B$41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F-6F48-970E-982C5DEF7628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Sheet1!$C$30:$C$41</c:f>
              <c:numCache>
                <c:formatCode>General</c:formatCode>
                <c:ptCount val="12"/>
                <c:pt idx="0">
                  <c:v>0.99633643719999998</c:v>
                </c:pt>
                <c:pt idx="1">
                  <c:v>1.065371955</c:v>
                </c:pt>
                <c:pt idx="2">
                  <c:v>1.282066967</c:v>
                </c:pt>
                <c:pt idx="3">
                  <c:v>0.75308642000000003</c:v>
                </c:pt>
                <c:pt idx="4">
                  <c:v>0.98587553849999998</c:v>
                </c:pt>
                <c:pt idx="5">
                  <c:v>0.99112244900000002</c:v>
                </c:pt>
                <c:pt idx="6">
                  <c:v>0.17214451040000001</c:v>
                </c:pt>
                <c:pt idx="7">
                  <c:v>1.1093101860000001</c:v>
                </c:pt>
                <c:pt idx="8">
                  <c:v>0.66088836139999996</c:v>
                </c:pt>
                <c:pt idx="9">
                  <c:v>0.86177644689999999</c:v>
                </c:pt>
                <c:pt idx="10">
                  <c:v>0.96641007700000003</c:v>
                </c:pt>
                <c:pt idx="11">
                  <c:v>0.89253496399999999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Sheet1!$D$30:$D$41</c:f>
              <c:numCache>
                <c:formatCode>General</c:formatCode>
                <c:ptCount val="12"/>
                <c:pt idx="0">
                  <c:v>1.0023914920000001</c:v>
                </c:pt>
                <c:pt idx="1">
                  <c:v>0.98420013169999998</c:v>
                </c:pt>
                <c:pt idx="2">
                  <c:v>0.86767546679999996</c:v>
                </c:pt>
                <c:pt idx="3">
                  <c:v>0.94748479829999999</c:v>
                </c:pt>
                <c:pt idx="4">
                  <c:v>1.0409484040000001</c:v>
                </c:pt>
                <c:pt idx="5">
                  <c:v>0.99755102039999999</c:v>
                </c:pt>
                <c:pt idx="6">
                  <c:v>0.80901680590000002</c:v>
                </c:pt>
                <c:pt idx="7">
                  <c:v>0.78539330159999998</c:v>
                </c:pt>
                <c:pt idx="8">
                  <c:v>1.0281003639999999</c:v>
                </c:pt>
                <c:pt idx="9">
                  <c:v>1.275948104</c:v>
                </c:pt>
                <c:pt idx="10">
                  <c:v>1.0313156050000001</c:v>
                </c:pt>
                <c:pt idx="11">
                  <c:v>0.95731670400000002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numaaware-tcmalloc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Sheet1!$E$30:$E$41</c:f>
              <c:numCache>
                <c:formatCode>General</c:formatCode>
                <c:ptCount val="12"/>
                <c:pt idx="0">
                  <c:v>0.99272375719999995</c:v>
                </c:pt>
                <c:pt idx="1">
                  <c:v>1.0801184989999999</c:v>
                </c:pt>
                <c:pt idx="2">
                  <c:v>0.86567933029999999</c:v>
                </c:pt>
                <c:pt idx="3">
                  <c:v>1.24212272</c:v>
                </c:pt>
                <c:pt idx="4">
                  <c:v>0.99075741679999996</c:v>
                </c:pt>
                <c:pt idx="5">
                  <c:v>0.99132653059999998</c:v>
                </c:pt>
                <c:pt idx="6">
                  <c:v>2.0431116029999998</c:v>
                </c:pt>
                <c:pt idx="7">
                  <c:v>0.79745352589999996</c:v>
                </c:pt>
                <c:pt idx="8">
                  <c:v>1.069636348</c:v>
                </c:pt>
                <c:pt idx="9">
                  <c:v>1.0518962080000001</c:v>
                </c:pt>
                <c:pt idx="10">
                  <c:v>1.146081176</c:v>
                </c:pt>
                <c:pt idx="11">
                  <c:v>0.89737845859999998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Sheet1!$F$30:$F$41</c:f>
              <c:numCache>
                <c:formatCode>General</c:formatCode>
                <c:ptCount val="12"/>
                <c:pt idx="0">
                  <c:v>0.99562407770000005</c:v>
                </c:pt>
                <c:pt idx="1">
                  <c:v>0.98183015139999996</c:v>
                </c:pt>
                <c:pt idx="2">
                  <c:v>0.75959433350000005</c:v>
                </c:pt>
                <c:pt idx="3">
                  <c:v>0.85590565689999998</c:v>
                </c:pt>
                <c:pt idx="4">
                  <c:v>1.0010423470000001</c:v>
                </c:pt>
                <c:pt idx="5">
                  <c:v>1.0114285709999999</c:v>
                </c:pt>
                <c:pt idx="6">
                  <c:v>1.37969206</c:v>
                </c:pt>
                <c:pt idx="7">
                  <c:v>0.91210247349999996</c:v>
                </c:pt>
                <c:pt idx="8">
                  <c:v>1.0461558019999999</c:v>
                </c:pt>
                <c:pt idx="9">
                  <c:v>0.99750499020000005</c:v>
                </c:pt>
                <c:pt idx="10">
                  <c:v>1.0041987400000001</c:v>
                </c:pt>
                <c:pt idx="11">
                  <c:v>0.90530968089999997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tbbmalloc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Sheet1!$G$30:$G$41</c:f>
              <c:numCache>
                <c:formatCode>General</c:formatCode>
                <c:ptCount val="12"/>
                <c:pt idx="0">
                  <c:v>0.99480995270000006</c:v>
                </c:pt>
                <c:pt idx="1">
                  <c:v>0.99888084259999999</c:v>
                </c:pt>
                <c:pt idx="2">
                  <c:v>0.99423696070000001</c:v>
                </c:pt>
                <c:pt idx="3">
                  <c:v>1.0368527729999999</c:v>
                </c:pt>
                <c:pt idx="4">
                  <c:v>1.0003166619999999</c:v>
                </c:pt>
                <c:pt idx="5">
                  <c:v>1.0037755100000001</c:v>
                </c:pt>
                <c:pt idx="6">
                  <c:v>0.87781020430000001</c:v>
                </c:pt>
                <c:pt idx="7">
                  <c:v>1.000576125</c:v>
                </c:pt>
                <c:pt idx="8">
                  <c:v>1.0123336439999999</c:v>
                </c:pt>
                <c:pt idx="9">
                  <c:v>1</c:v>
                </c:pt>
                <c:pt idx="10">
                  <c:v>1.0209937019999999</c:v>
                </c:pt>
                <c:pt idx="11">
                  <c:v>0.98952594299999996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6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invertIfNegative val="0"/>
          <c:cat>
            <c:strRef>
              <c:f>Sheet1!$A$30:$A$41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Sheet1!$H$30:$H$41</c:f>
              <c:numCache>
                <c:formatCode>General</c:formatCode>
                <c:ptCount val="12"/>
                <c:pt idx="0">
                  <c:v>0.99185874929999995</c:v>
                </c:pt>
                <c:pt idx="1">
                  <c:v>1.084660961</c:v>
                </c:pt>
                <c:pt idx="2">
                  <c:v>1.156567933</c:v>
                </c:pt>
                <c:pt idx="3">
                  <c:v>0.9987101531</c:v>
                </c:pt>
                <c:pt idx="4">
                  <c:v>1.009750562</c:v>
                </c:pt>
                <c:pt idx="5">
                  <c:v>1.0153061219999999</c:v>
                </c:pt>
                <c:pt idx="6">
                  <c:v>2.2203481940000001</c:v>
                </c:pt>
                <c:pt idx="7">
                  <c:v>0.90828084190000002</c:v>
                </c:pt>
                <c:pt idx="8">
                  <c:v>0.8974315504</c:v>
                </c:pt>
                <c:pt idx="9">
                  <c:v>0.98453093820000004</c:v>
                </c:pt>
                <c:pt idx="10">
                  <c:v>1.100944717</c:v>
                </c:pt>
                <c:pt idx="11">
                  <c:v>0.95017254949999996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41192"/>
        <c:axId val="2119313800"/>
      </c:barChart>
      <c:catAx>
        <c:axId val="211964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baseline="0">
                    <a:latin typeface="Times New Roman"/>
                  </a:defRPr>
                </a:pPr>
                <a:r>
                  <a:rPr lang="en-US" altLang="zh-CN" sz="1200" b="1" i="0" baseline="0">
                    <a:latin typeface="Times New Roman"/>
                  </a:rPr>
                  <a:t>Parsec Applications</a:t>
                </a:r>
                <a:endParaRPr lang="zh-CN" altLang="en-US" sz="1200" b="1" i="0" baseline="0">
                  <a:latin typeface="Times New Roman"/>
                </a:endParaRP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19313800"/>
        <c:crosses val="autoZero"/>
        <c:auto val="1"/>
        <c:lblAlgn val="ctr"/>
        <c:lblOffset val="100"/>
        <c:noMultiLvlLbl val="0"/>
      </c:catAx>
      <c:valAx>
        <c:axId val="2119313800"/>
        <c:scaling>
          <c:orientation val="minMax"/>
          <c:max val="2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7.5311948614242303E-3"/>
              <c:y val="0.211897455914935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19641192"/>
        <c:crosses val="autoZero"/>
        <c:crossBetween val="between"/>
        <c:majorUnit val="0.4"/>
      </c:valAx>
    </c:plotArea>
    <c:legend>
      <c:legendPos val="t"/>
      <c:overlay val="0"/>
      <c:txPr>
        <a:bodyPr/>
        <a:lstStyle/>
        <a:p>
          <a:pPr>
            <a:defRPr sz="10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pthread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numalloc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7.7464788709999996E-2</c:v>
                </c:pt>
                <c:pt idx="1">
                  <c:v>0.77746478900000004</c:v>
                </c:pt>
                <c:pt idx="2">
                  <c:v>4.7430324740000002E-2</c:v>
                </c:pt>
                <c:pt idx="3">
                  <c:v>0.44395875169999999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tcmalloc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Sheet1!$D$51:$D$54</c:f>
              <c:numCache>
                <c:formatCode>General</c:formatCode>
                <c:ptCount val="4"/>
                <c:pt idx="0">
                  <c:v>2.4306893989999998</c:v>
                </c:pt>
                <c:pt idx="1">
                  <c:v>60.55305165</c:v>
                </c:pt>
                <c:pt idx="2">
                  <c:v>2.1782152899999998</c:v>
                </c:pt>
                <c:pt idx="3">
                  <c:v>0.64030734180000004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numaaware-tcmalloc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Sheet1!$E$51:$E$54</c:f>
              <c:numCache>
                <c:formatCode>General</c:formatCode>
                <c:ptCount val="4"/>
                <c:pt idx="0">
                  <c:v>0.42550037060000001</c:v>
                </c:pt>
                <c:pt idx="1">
                  <c:v>1.0356807509999999</c:v>
                </c:pt>
                <c:pt idx="2">
                  <c:v>3.4378675529999998</c:v>
                </c:pt>
                <c:pt idx="3">
                  <c:v>88.324689210000003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jemalloc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Sheet1!$F$51:$F$54</c:f>
              <c:numCache>
                <c:formatCode>General</c:formatCode>
                <c:ptCount val="4"/>
                <c:pt idx="0">
                  <c:v>2.4818383979999998</c:v>
                </c:pt>
                <c:pt idx="1">
                  <c:v>1.0563380280000001</c:v>
                </c:pt>
                <c:pt idx="2">
                  <c:v>0.10380976729999999</c:v>
                </c:pt>
                <c:pt idx="3">
                  <c:v>0.97112732030000004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Sheet1!$G$50</c:f>
              <c:strCache>
                <c:ptCount val="1"/>
                <c:pt idx="0">
                  <c:v>tbbmalloc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Sheet1!$G$51:$G$54</c:f>
              <c:numCache>
                <c:formatCode>General</c:formatCode>
                <c:ptCount val="4"/>
                <c:pt idx="0">
                  <c:v>1.0363232019999999</c:v>
                </c:pt>
                <c:pt idx="1">
                  <c:v>1.0159624410000001</c:v>
                </c:pt>
                <c:pt idx="2">
                  <c:v>1.015469189</c:v>
                </c:pt>
                <c:pt idx="3">
                  <c:v>0.90816614200000001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Sheet1!$H$50</c:f>
              <c:strCache>
                <c:ptCount val="1"/>
                <c:pt idx="0">
                  <c:v>scalloc</c:v>
                </c:pt>
              </c:strCache>
            </c:strRef>
          </c:tx>
          <c:invertIfNegative val="0"/>
          <c:cat>
            <c:strRef>
              <c:f>Sheet1!$A$51:$A$54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Sheet1!$H$51:$H$54</c:f>
              <c:numCache>
                <c:formatCode>General</c:formatCode>
                <c:ptCount val="4"/>
                <c:pt idx="0">
                  <c:v>6.5604151060000004E-2</c:v>
                </c:pt>
                <c:pt idx="1">
                  <c:v>1.033802817</c:v>
                </c:pt>
                <c:pt idx="2">
                  <c:v>1.0329838920000001</c:v>
                </c:pt>
                <c:pt idx="3">
                  <c:v>2.4302373230000001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18776"/>
        <c:axId val="2119189336"/>
      </c:barChart>
      <c:catAx>
        <c:axId val="213131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1" i="0" u="none" strike="noStrike" baseline="0"/>
                  <a:t>hoard benchmarks</a:t>
                </a:r>
                <a:endParaRPr lang="en-US" altLang="zh-CN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19189336"/>
        <c:crosses val="autoZero"/>
        <c:auto val="1"/>
        <c:lblAlgn val="ctr"/>
        <c:lblOffset val="100"/>
        <c:noMultiLvlLbl val="0"/>
      </c:catAx>
      <c:valAx>
        <c:axId val="2119189336"/>
        <c:scaling>
          <c:orientation val="minMax"/>
          <c:max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3.8888888888888903E-2"/>
              <c:y val="0.15721894138232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31318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pthread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Sheet1!$B$87:$B$98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Sheet1!$C$86</c:f>
              <c:strCache>
                <c:ptCount val="1"/>
                <c:pt idx="0">
                  <c:v>numalloc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Sheet1!$C$87:$C$98</c:f>
              <c:numCache>
                <c:formatCode>General</c:formatCode>
                <c:ptCount val="12"/>
                <c:pt idx="0">
                  <c:v>0.82820325530000005</c:v>
                </c:pt>
                <c:pt idx="1">
                  <c:v>4.3632873520000004</c:v>
                </c:pt>
                <c:pt idx="2">
                  <c:v>0.98950459300000004</c:v>
                </c:pt>
                <c:pt idx="3">
                  <c:v>1.355316333</c:v>
                </c:pt>
                <c:pt idx="4">
                  <c:v>0.89267720350000002</c:v>
                </c:pt>
                <c:pt idx="5">
                  <c:v>2.67363806</c:v>
                </c:pt>
                <c:pt idx="6">
                  <c:v>0.83424498899999999</c:v>
                </c:pt>
                <c:pt idx="7">
                  <c:v>1.1430261669999999</c:v>
                </c:pt>
                <c:pt idx="8">
                  <c:v>0.92695412649999998</c:v>
                </c:pt>
                <c:pt idx="9">
                  <c:v>8.1418776529999999</c:v>
                </c:pt>
                <c:pt idx="10">
                  <c:v>2.3458301810000002</c:v>
                </c:pt>
                <c:pt idx="11">
                  <c:v>0.95165027999999996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Sheet1!$D$86</c:f>
              <c:strCache>
                <c:ptCount val="1"/>
                <c:pt idx="0">
                  <c:v>tcmalloc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Sheet1!$D$87:$D$98</c:f>
              <c:numCache>
                <c:formatCode>General</c:formatCode>
                <c:ptCount val="12"/>
                <c:pt idx="0">
                  <c:v>1.009907106</c:v>
                </c:pt>
                <c:pt idx="1">
                  <c:v>1.2198628499999999</c:v>
                </c:pt>
                <c:pt idx="2">
                  <c:v>0.87136393020000003</c:v>
                </c:pt>
                <c:pt idx="3">
                  <c:v>1.077382214</c:v>
                </c:pt>
                <c:pt idx="4">
                  <c:v>1.0763503169999999</c:v>
                </c:pt>
                <c:pt idx="5">
                  <c:v>1.057902326</c:v>
                </c:pt>
                <c:pt idx="6">
                  <c:v>1.0281334660000001</c:v>
                </c:pt>
                <c:pt idx="7">
                  <c:v>0.84825402940000005</c:v>
                </c:pt>
                <c:pt idx="8">
                  <c:v>1.086844294</c:v>
                </c:pt>
                <c:pt idx="9">
                  <c:v>0.49188210500000001</c:v>
                </c:pt>
                <c:pt idx="10">
                  <c:v>1.0843238070000001</c:v>
                </c:pt>
                <c:pt idx="11">
                  <c:v>1.065692885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Sheet1!$E$86</c:f>
              <c:strCache>
                <c:ptCount val="1"/>
                <c:pt idx="0">
                  <c:v>numaaware-tcmalloc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Sheet1!$E$87:$E$98</c:f>
              <c:numCache>
                <c:formatCode>General</c:formatCode>
                <c:ptCount val="12"/>
                <c:pt idx="0">
                  <c:v>1.0125621279999999</c:v>
                </c:pt>
                <c:pt idx="1">
                  <c:v>1.2576716349999999</c:v>
                </c:pt>
                <c:pt idx="2">
                  <c:v>0.85185502769999999</c:v>
                </c:pt>
                <c:pt idx="3">
                  <c:v>1.1217347820000001</c:v>
                </c:pt>
                <c:pt idx="4">
                  <c:v>1.0737736360000001</c:v>
                </c:pt>
                <c:pt idx="5">
                  <c:v>0.99300209939999995</c:v>
                </c:pt>
                <c:pt idx="6">
                  <c:v>1.030064887</c:v>
                </c:pt>
                <c:pt idx="7">
                  <c:v>1.1982748489999999</c:v>
                </c:pt>
                <c:pt idx="8">
                  <c:v>1.0757224030000001</c:v>
                </c:pt>
                <c:pt idx="9">
                  <c:v>0.63613427919999999</c:v>
                </c:pt>
                <c:pt idx="10">
                  <c:v>1.1786057720000001</c:v>
                </c:pt>
                <c:pt idx="11">
                  <c:v>1.07169173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Sheet1!$F$86</c:f>
              <c:strCache>
                <c:ptCount val="1"/>
                <c:pt idx="0">
                  <c:v>jemalloc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Sheet1!$F$87:$F$98</c:f>
              <c:numCache>
                <c:formatCode>General</c:formatCode>
                <c:ptCount val="12"/>
                <c:pt idx="0">
                  <c:v>1.0291798329999999</c:v>
                </c:pt>
                <c:pt idx="1">
                  <c:v>15.46241627</c:v>
                </c:pt>
                <c:pt idx="2">
                  <c:v>1.4568585679999999</c:v>
                </c:pt>
                <c:pt idx="3">
                  <c:v>1.5235528309999999</c:v>
                </c:pt>
                <c:pt idx="4">
                  <c:v>2.022276615</c:v>
                </c:pt>
                <c:pt idx="5">
                  <c:v>3.2346788389999999</c:v>
                </c:pt>
                <c:pt idx="6">
                  <c:v>1.0239255039999999</c:v>
                </c:pt>
                <c:pt idx="7">
                  <c:v>0.99992870649999999</c:v>
                </c:pt>
                <c:pt idx="8">
                  <c:v>1.1257189379999999</c:v>
                </c:pt>
                <c:pt idx="9">
                  <c:v>16.404351309999999</c:v>
                </c:pt>
                <c:pt idx="10">
                  <c:v>3.4044380049999998</c:v>
                </c:pt>
                <c:pt idx="11">
                  <c:v>1.300806688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Sheet1!$G$86</c:f>
              <c:strCache>
                <c:ptCount val="1"/>
                <c:pt idx="0">
                  <c:v>tbbmalloc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Sheet1!$G$87:$G$98</c:f>
              <c:numCache>
                <c:formatCode>General</c:formatCode>
                <c:ptCount val="12"/>
                <c:pt idx="0">
                  <c:v>0.99994442240000003</c:v>
                </c:pt>
                <c:pt idx="1">
                  <c:v>1.0101405910000001</c:v>
                </c:pt>
                <c:pt idx="2">
                  <c:v>0.99966250239999999</c:v>
                </c:pt>
                <c:pt idx="3">
                  <c:v>0.999678752</c:v>
                </c:pt>
                <c:pt idx="4">
                  <c:v>0.97575164830000005</c:v>
                </c:pt>
                <c:pt idx="5">
                  <c:v>1.0013942790000001</c:v>
                </c:pt>
                <c:pt idx="6">
                  <c:v>1.0002889850000001</c:v>
                </c:pt>
                <c:pt idx="7">
                  <c:v>1.0001751999999999</c:v>
                </c:pt>
                <c:pt idx="8">
                  <c:v>0.99916845679999999</c:v>
                </c:pt>
                <c:pt idx="9">
                  <c:v>1.118815114</c:v>
                </c:pt>
                <c:pt idx="10">
                  <c:v>0.9930079195</c:v>
                </c:pt>
                <c:pt idx="11">
                  <c:v>0.99977082530000005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Sheet1!$H$86</c:f>
              <c:strCache>
                <c:ptCount val="1"/>
                <c:pt idx="0">
                  <c:v>scalloc</c:v>
                </c:pt>
              </c:strCache>
            </c:strRef>
          </c:tx>
          <c:invertIfNegative val="0"/>
          <c:cat>
            <c:strRef>
              <c:f>Sheet1!$A$87:$A$98</c:f>
              <c:strCache>
                <c:ptCount val="1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</c:strCache>
            </c:strRef>
          </c:cat>
          <c:val>
            <c:numRef>
              <c:f>Sheet1!$H$87:$H$98</c:f>
              <c:numCache>
                <c:formatCode>General</c:formatCode>
                <c:ptCount val="12"/>
                <c:pt idx="0">
                  <c:v>1.0250337439999999</c:v>
                </c:pt>
                <c:pt idx="1">
                  <c:v>54.059016649999997</c:v>
                </c:pt>
                <c:pt idx="2">
                  <c:v>40.693676369999999</c:v>
                </c:pt>
                <c:pt idx="3">
                  <c:v>9.3823964669999995</c:v>
                </c:pt>
                <c:pt idx="4">
                  <c:v>5.4564178200000004</c:v>
                </c:pt>
                <c:pt idx="5">
                  <c:v>18.330990100000001</c:v>
                </c:pt>
                <c:pt idx="6">
                  <c:v>7.3160919179999997</c:v>
                </c:pt>
                <c:pt idx="7">
                  <c:v>3.4152998920000002</c:v>
                </c:pt>
                <c:pt idx="8">
                  <c:v>1.707504677</c:v>
                </c:pt>
                <c:pt idx="9">
                  <c:v>55.231931379999999</c:v>
                </c:pt>
                <c:pt idx="10">
                  <c:v>16.109249120000001</c:v>
                </c:pt>
                <c:pt idx="11">
                  <c:v>1.8891532049999999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290600"/>
        <c:axId val="2131623768"/>
      </c:barChart>
      <c:catAx>
        <c:axId val="213329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1" i="0" baseline="0">
                    <a:effectLst/>
                  </a:rPr>
                  <a:t>Parsec Applications</a:t>
                </a:r>
                <a:endParaRPr lang="en-US" altLang="zh-CN" sz="1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crossAx val="2131623768"/>
        <c:crosses val="autoZero"/>
        <c:auto val="1"/>
        <c:lblAlgn val="ctr"/>
        <c:lblOffset val="100"/>
        <c:noMultiLvlLbl val="0"/>
      </c:catAx>
      <c:valAx>
        <c:axId val="213162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332906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Sheet1!$B$99:$B$105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92-1540-8BFF-BF13C9C1DAA8}"/>
            </c:ext>
          </c:extLst>
        </c:ser>
        <c:ser>
          <c:idx val="1"/>
          <c:order val="1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Sheet1!$C$99:$C$105</c:f>
              <c:numCache>
                <c:formatCode>General</c:formatCode>
                <c:ptCount val="7"/>
                <c:pt idx="0">
                  <c:v>8.8351802169999996</c:v>
                </c:pt>
                <c:pt idx="1">
                  <c:v>1.611402338</c:v>
                </c:pt>
                <c:pt idx="2">
                  <c:v>1.0384631950000001</c:v>
                </c:pt>
                <c:pt idx="3">
                  <c:v>6.3156820160000002</c:v>
                </c:pt>
                <c:pt idx="4">
                  <c:v>4.4021628499999998</c:v>
                </c:pt>
                <c:pt idx="5">
                  <c:v>4.8951824469999998</c:v>
                </c:pt>
                <c:pt idx="6">
                  <c:v>2.6383948689999999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92-1540-8BFF-BF13C9C1DAA8}"/>
            </c:ext>
          </c:extLst>
        </c:ser>
        <c:ser>
          <c:idx val="2"/>
          <c:order val="2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Sheet1!$D$99:$D$105</c:f>
              <c:numCache>
                <c:formatCode>General</c:formatCode>
                <c:ptCount val="7"/>
                <c:pt idx="0">
                  <c:v>1.2703837630000001</c:v>
                </c:pt>
                <c:pt idx="1">
                  <c:v>1.763593709</c:v>
                </c:pt>
                <c:pt idx="2">
                  <c:v>1.0114973949999999</c:v>
                </c:pt>
                <c:pt idx="3">
                  <c:v>1.339226759</c:v>
                </c:pt>
                <c:pt idx="4">
                  <c:v>1.292239186</c:v>
                </c:pt>
                <c:pt idx="5">
                  <c:v>1.5066181729999999</c:v>
                </c:pt>
                <c:pt idx="6">
                  <c:v>1.1303262650000001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892-1540-8BFF-BF13C9C1DAA8}"/>
            </c:ext>
          </c:extLst>
        </c:ser>
        <c:ser>
          <c:idx val="3"/>
          <c:order val="3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Sheet1!$E$99:$E$105</c:f>
              <c:numCache>
                <c:formatCode>General</c:formatCode>
                <c:ptCount val="7"/>
                <c:pt idx="0">
                  <c:v>1.1454566660000001</c:v>
                </c:pt>
                <c:pt idx="1">
                  <c:v>1.755295313</c:v>
                </c:pt>
                <c:pt idx="2">
                  <c:v>1.0114655669999999</c:v>
                </c:pt>
                <c:pt idx="3">
                  <c:v>1.668831451</c:v>
                </c:pt>
                <c:pt idx="4">
                  <c:v>1.22264631</c:v>
                </c:pt>
                <c:pt idx="5">
                  <c:v>1.4670880040000001</c:v>
                </c:pt>
                <c:pt idx="6">
                  <c:v>1.13598344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892-1540-8BFF-BF13C9C1DAA8}"/>
            </c:ext>
          </c:extLst>
        </c:ser>
        <c:ser>
          <c:idx val="4"/>
          <c:order val="4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Sheet1!$F$99:$F$105</c:f>
              <c:numCache>
                <c:formatCode>General</c:formatCode>
                <c:ptCount val="7"/>
                <c:pt idx="0">
                  <c:v>11.13367549</c:v>
                </c:pt>
                <c:pt idx="1">
                  <c:v>2.4203431910000002</c:v>
                </c:pt>
                <c:pt idx="2">
                  <c:v>1.025145988</c:v>
                </c:pt>
                <c:pt idx="3">
                  <c:v>3.0816681149999998</c:v>
                </c:pt>
                <c:pt idx="4">
                  <c:v>1.2508905850000001</c:v>
                </c:pt>
                <c:pt idx="5">
                  <c:v>2.4805032200000001</c:v>
                </c:pt>
                <c:pt idx="6">
                  <c:v>1.8034949870000001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892-1540-8BFF-BF13C9C1DAA8}"/>
            </c:ext>
          </c:extLst>
        </c:ser>
        <c:ser>
          <c:idx val="5"/>
          <c:order val="5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Sheet1!$G$99:$G$105</c:f>
              <c:numCache>
                <c:formatCode>General</c:formatCode>
                <c:ptCount val="7"/>
                <c:pt idx="0">
                  <c:v>0.97912049459999995</c:v>
                </c:pt>
                <c:pt idx="1">
                  <c:v>0.98041224289999995</c:v>
                </c:pt>
                <c:pt idx="2">
                  <c:v>1.0005429480000001</c:v>
                </c:pt>
                <c:pt idx="3">
                  <c:v>0.97630321460000002</c:v>
                </c:pt>
                <c:pt idx="4">
                  <c:v>0.4965648855</c:v>
                </c:pt>
                <c:pt idx="5">
                  <c:v>1.094800859</c:v>
                </c:pt>
                <c:pt idx="6">
                  <c:v>0.99599386050000005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892-1540-8BFF-BF13C9C1DAA8}"/>
            </c:ext>
          </c:extLst>
        </c:ser>
        <c:ser>
          <c:idx val="6"/>
          <c:order val="6"/>
          <c:invertIfNegative val="0"/>
          <c:cat>
            <c:strRef>
              <c:f>Sheet1!$A$99:$A$105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Sheet1!$H$99:$H$105</c:f>
              <c:numCache>
                <c:formatCode>General</c:formatCode>
                <c:ptCount val="7"/>
                <c:pt idx="0">
                  <c:v>9.5420506239999998</c:v>
                </c:pt>
                <c:pt idx="1">
                  <c:v>10.53512117</c:v>
                </c:pt>
                <c:pt idx="2">
                  <c:v>1.062712382</c:v>
                </c:pt>
                <c:pt idx="3">
                  <c:v>15.156342309999999</c:v>
                </c:pt>
                <c:pt idx="4">
                  <c:v>5.4096692109999998</c:v>
                </c:pt>
                <c:pt idx="5">
                  <c:v>16.034283330000001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892-1540-8BFF-BF13C9C1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03112"/>
        <c:axId val="2131009240"/>
      </c:barChart>
      <c:catAx>
        <c:axId val="213130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1" i="0" baseline="0">
                    <a:effectLst/>
                  </a:rPr>
                  <a:t>Real Applications</a:t>
                </a:r>
                <a:endParaRPr lang="en-US" altLang="zh-CN" sz="12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crossAx val="2131009240"/>
        <c:crosses val="autoZero"/>
        <c:auto val="1"/>
        <c:lblAlgn val="ctr"/>
        <c:lblOffset val="100"/>
        <c:noMultiLvlLbl val="0"/>
      </c:catAx>
      <c:valAx>
        <c:axId val="2131009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313031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Sheet1!$B$107</c:f>
              <c:strCache>
                <c:ptCount val="1"/>
                <c:pt idx="0">
                  <c:v>pthread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Sheet1!$B$108:$B$111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Sheet1!$C$107</c:f>
              <c:strCache>
                <c:ptCount val="1"/>
                <c:pt idx="0">
                  <c:v>numalloc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Sheet1!$C$108:$C$111</c:f>
              <c:numCache>
                <c:formatCode>General</c:formatCode>
                <c:ptCount val="4"/>
                <c:pt idx="0">
                  <c:v>9.1252352489999993</c:v>
                </c:pt>
                <c:pt idx="1">
                  <c:v>7.4654829600000001</c:v>
                </c:pt>
                <c:pt idx="2">
                  <c:v>1.4387480109999999</c:v>
                </c:pt>
                <c:pt idx="3">
                  <c:v>3.4005329839999998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Sheet1!$D$107</c:f>
              <c:strCache>
                <c:ptCount val="1"/>
                <c:pt idx="0">
                  <c:v>tcmalloc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Sheet1!$D$108:$D$111</c:f>
              <c:numCache>
                <c:formatCode>General</c:formatCode>
                <c:ptCount val="4"/>
                <c:pt idx="0">
                  <c:v>0.3724700366</c:v>
                </c:pt>
                <c:pt idx="1">
                  <c:v>0.42990197790000001</c:v>
                </c:pt>
                <c:pt idx="2">
                  <c:v>0.90916680819999995</c:v>
                </c:pt>
                <c:pt idx="3">
                  <c:v>0.60015040220000004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Sheet1!$E$107</c:f>
              <c:strCache>
                <c:ptCount val="1"/>
                <c:pt idx="0">
                  <c:v>numaaware-tcmalloc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Sheet1!$E$108:$E$111</c:f>
              <c:numCache>
                <c:formatCode>General</c:formatCode>
                <c:ptCount val="4"/>
                <c:pt idx="0">
                  <c:v>0.3536500809</c:v>
                </c:pt>
                <c:pt idx="1">
                  <c:v>0.40485575750000002</c:v>
                </c:pt>
                <c:pt idx="2">
                  <c:v>1.178996623</c:v>
                </c:pt>
                <c:pt idx="3">
                  <c:v>0.83717392609999997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Sheet1!$F$107</c:f>
              <c:strCache>
                <c:ptCount val="1"/>
                <c:pt idx="0">
                  <c:v>jemalloc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Sheet1!$F$108:$F$111</c:f>
              <c:numCache>
                <c:formatCode>General</c:formatCode>
                <c:ptCount val="4"/>
                <c:pt idx="0">
                  <c:v>14.81645591</c:v>
                </c:pt>
                <c:pt idx="1">
                  <c:v>19.350368020000001</c:v>
                </c:pt>
                <c:pt idx="2">
                  <c:v>1.2550533639999999</c:v>
                </c:pt>
                <c:pt idx="3">
                  <c:v>2.2387620130000001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Sheet1!$G$107</c:f>
              <c:strCache>
                <c:ptCount val="1"/>
                <c:pt idx="0">
                  <c:v>tbbmalloc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Sheet1!$G$108:$G$111</c:f>
              <c:numCache>
                <c:formatCode>General</c:formatCode>
                <c:ptCount val="4"/>
                <c:pt idx="0">
                  <c:v>1.026314921</c:v>
                </c:pt>
                <c:pt idx="1">
                  <c:v>1.0343600660000001</c:v>
                </c:pt>
                <c:pt idx="2">
                  <c:v>1.001116331</c:v>
                </c:pt>
                <c:pt idx="3">
                  <c:v>0.99581390160000005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Sheet1!$H$107</c:f>
              <c:strCache>
                <c:ptCount val="1"/>
                <c:pt idx="0">
                  <c:v>scalloc</c:v>
                </c:pt>
              </c:strCache>
            </c:strRef>
          </c:tx>
          <c:invertIfNegative val="0"/>
          <c:cat>
            <c:strRef>
              <c:f>Sheet1!$A$108:$A$111</c:f>
              <c:strCache>
                <c:ptCount val="4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</c:strCache>
            </c:strRef>
          </c:cat>
          <c:val>
            <c:numRef>
              <c:f>Sheet1!$H$108:$H$111</c:f>
              <c:numCache>
                <c:formatCode>General</c:formatCode>
                <c:ptCount val="4"/>
                <c:pt idx="0">
                  <c:v>9.3519661900000006</c:v>
                </c:pt>
                <c:pt idx="1">
                  <c:v>9.8291764050000001</c:v>
                </c:pt>
                <c:pt idx="2">
                  <c:v>38.456996089999997</c:v>
                </c:pt>
                <c:pt idx="3">
                  <c:v>45.30117319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50280"/>
        <c:axId val="2135714680"/>
      </c:barChart>
      <c:catAx>
        <c:axId val="2130850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zh-CN" sz="1200" b="1" i="0" u="none" strike="noStrike" baseline="0"/>
                  <a:t>hoard benchmarks</a:t>
                </a:r>
                <a:endParaRPr lang="zh-CN" altLang="en-US" sz="1200"/>
              </a:p>
            </c:rich>
          </c:tx>
          <c:overlay val="0"/>
        </c:title>
        <c:numFmt formatCode="General" sourceLinked="0"/>
        <c:majorTickMark val="in"/>
        <c:minorTickMark val="none"/>
        <c:tickLblPos val="nextTo"/>
        <c:crossAx val="2135714680"/>
        <c:crosses val="autoZero"/>
        <c:auto val="1"/>
        <c:lblAlgn val="ctr"/>
        <c:lblOffset val="100"/>
        <c:noMultiLvlLbl val="0"/>
      </c:catAx>
      <c:valAx>
        <c:axId val="213571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30850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BD-2F44-A17B-09EEDB7620C7}"/>
            </c:ext>
          </c:extLst>
        </c:ser>
        <c:ser>
          <c:idx val="1"/>
          <c:order val="1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1.050717704</c:v>
                </c:pt>
                <c:pt idx="1">
                  <c:v>0.70641389070000005</c:v>
                </c:pt>
                <c:pt idx="2">
                  <c:v>0.98886461430000006</c:v>
                </c:pt>
                <c:pt idx="3">
                  <c:v>0.98216562620000003</c:v>
                </c:pt>
                <c:pt idx="4">
                  <c:v>1.0254975120000001</c:v>
                </c:pt>
                <c:pt idx="5">
                  <c:v>1.004652278</c:v>
                </c:pt>
                <c:pt idx="6">
                  <c:v>1.0280018470000001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BD-2F44-A17B-09EEDB7620C7}"/>
            </c:ext>
          </c:extLst>
        </c:ser>
        <c:ser>
          <c:idx val="2"/>
          <c:order val="2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1.2162679430000001</c:v>
                </c:pt>
                <c:pt idx="1">
                  <c:v>0.90042523029999999</c:v>
                </c:pt>
                <c:pt idx="2">
                  <c:v>1.0015988220000001</c:v>
                </c:pt>
                <c:pt idx="3">
                  <c:v>0.97416748080000004</c:v>
                </c:pt>
                <c:pt idx="4">
                  <c:v>1.089079602</c:v>
                </c:pt>
                <c:pt idx="5">
                  <c:v>1.0045563550000001</c:v>
                </c:pt>
                <c:pt idx="6">
                  <c:v>0.99934816260000003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2BD-2F44-A17B-09EEDB7620C7}"/>
            </c:ext>
          </c:extLst>
        </c:ser>
        <c:ser>
          <c:idx val="3"/>
          <c:order val="3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1.3435406700000001</c:v>
                </c:pt>
                <c:pt idx="1">
                  <c:v>0.90343727839999999</c:v>
                </c:pt>
                <c:pt idx="2">
                  <c:v>1.0002903839999999</c:v>
                </c:pt>
                <c:pt idx="3">
                  <c:v>0.98402026860000003</c:v>
                </c:pt>
                <c:pt idx="4">
                  <c:v>0.95522388059999996</c:v>
                </c:pt>
                <c:pt idx="5">
                  <c:v>1.0038369300000001</c:v>
                </c:pt>
                <c:pt idx="6">
                  <c:v>0.98631141529999999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2BD-2F44-A17B-09EEDB7620C7}"/>
            </c:ext>
          </c:extLst>
        </c:ser>
        <c:ser>
          <c:idx val="4"/>
          <c:order val="4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1.092822967</c:v>
                </c:pt>
                <c:pt idx="1">
                  <c:v>0.92824238110000001</c:v>
                </c:pt>
                <c:pt idx="2">
                  <c:v>1.001933618</c:v>
                </c:pt>
                <c:pt idx="3">
                  <c:v>0.98269552400000004</c:v>
                </c:pt>
                <c:pt idx="4">
                  <c:v>0.97701492540000001</c:v>
                </c:pt>
                <c:pt idx="5">
                  <c:v>1.0050359710000001</c:v>
                </c:pt>
                <c:pt idx="6">
                  <c:v>0.98997800049999995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2BD-2F44-A17B-09EEDB7620C7}"/>
            </c:ext>
          </c:extLst>
        </c:ser>
        <c:ser>
          <c:idx val="5"/>
          <c:order val="5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Sheet1!$G$42:$G$48</c:f>
              <c:numCache>
                <c:formatCode>General</c:formatCode>
                <c:ptCount val="7"/>
                <c:pt idx="0">
                  <c:v>1.4622009570000001</c:v>
                </c:pt>
                <c:pt idx="1">
                  <c:v>1.006024096</c:v>
                </c:pt>
                <c:pt idx="2">
                  <c:v>1.0002186420000001</c:v>
                </c:pt>
                <c:pt idx="3">
                  <c:v>1.0054314529999999</c:v>
                </c:pt>
                <c:pt idx="4">
                  <c:v>0.978159204</c:v>
                </c:pt>
                <c:pt idx="5">
                  <c:v>1.001199041</c:v>
                </c:pt>
                <c:pt idx="6">
                  <c:v>0.99350878620000005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82BD-2F44-A17B-09EEDB7620C7}"/>
            </c:ext>
          </c:extLst>
        </c:ser>
        <c:ser>
          <c:idx val="6"/>
          <c:order val="6"/>
          <c:invertIfNegative val="0"/>
          <c:cat>
            <c:strRef>
              <c:f>Sheet1!$A$42:$A$48</c:f>
              <c:strCache>
                <c:ptCount val="7"/>
                <c:pt idx="0">
                  <c:v>aget</c:v>
                </c:pt>
                <c:pt idx="1">
                  <c:v>pbzip2</c:v>
                </c:pt>
                <c:pt idx="2">
                  <c:v>pfscan</c:v>
                </c:pt>
                <c:pt idx="3">
                  <c:v>sqlite3</c:v>
                </c:pt>
                <c:pt idx="4">
                  <c:v>apache</c:v>
                </c:pt>
                <c:pt idx="5">
                  <c:v>memcached</c:v>
                </c:pt>
                <c:pt idx="6">
                  <c:v>mysql</c:v>
                </c:pt>
              </c:strCache>
            </c:strRef>
          </c:cat>
          <c:val>
            <c:numRef>
              <c:f>Sheet1!$H$42:$H$48</c:f>
              <c:numCache>
                <c:formatCode>General</c:formatCode>
                <c:ptCount val="7"/>
                <c:pt idx="0">
                  <c:v>1.5770334930000001</c:v>
                </c:pt>
                <c:pt idx="1">
                  <c:v>1.1844436570000001</c:v>
                </c:pt>
                <c:pt idx="2">
                  <c:v>0.99992996609999996</c:v>
                </c:pt>
                <c:pt idx="3">
                  <c:v>1.0720826640000001</c:v>
                </c:pt>
                <c:pt idx="4">
                  <c:v>0.98880597010000004</c:v>
                </c:pt>
                <c:pt idx="5">
                  <c:v>1.0009592329999999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82BD-2F44-A17B-09EEDB76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175608"/>
        <c:axId val="2121730344"/>
      </c:barChart>
      <c:catAx>
        <c:axId val="212217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Real Application</a:t>
                </a:r>
                <a:endParaRPr lang="zh-CN" sz="12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21730344"/>
        <c:crosses val="autoZero"/>
        <c:auto val="1"/>
        <c:lblAlgn val="ctr"/>
        <c:lblOffset val="100"/>
        <c:noMultiLvlLbl val="0"/>
      </c:catAx>
      <c:valAx>
        <c:axId val="212173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Normalized Runtime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1.6666653775201198E-2"/>
              <c:y val="0.250871612261781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21756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4975940507437"/>
          <c:y val="3.7037037037037E-2"/>
          <c:w val="0.842825678040245"/>
          <c:h val="0.1391942691711209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257307</xdr:colOff>
      <xdr:row>0</xdr:row>
      <xdr:rowOff>75147</xdr:rowOff>
    </xdr:from>
    <xdr:to>
      <xdr:col>17</xdr:col>
      <xdr:colOff>150296</xdr:colOff>
      <xdr:row>18</xdr:row>
      <xdr:rowOff>142781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712403</xdr:colOff>
      <xdr:row>39</xdr:row>
      <xdr:rowOff>7514</xdr:rowOff>
    </xdr:from>
    <xdr:to>
      <xdr:col>15</xdr:col>
      <xdr:colOff>788528</xdr:colOff>
      <xdr:row>55</xdr:row>
      <xdr:rowOff>33966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676331</xdr:colOff>
      <xdr:row>65</xdr:row>
      <xdr:rowOff>191477</xdr:rowOff>
    </xdr:from>
    <xdr:to>
      <xdr:col>16</xdr:col>
      <xdr:colOff>495975</xdr:colOff>
      <xdr:row>85</xdr:row>
      <xdr:rowOff>150297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52604</xdr:colOff>
      <xdr:row>87</xdr:row>
      <xdr:rowOff>11122</xdr:rowOff>
    </xdr:from>
    <xdr:to>
      <xdr:col>15</xdr:col>
      <xdr:colOff>31563</xdr:colOff>
      <xdr:row>103</xdr:row>
      <xdr:rowOff>105207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106</xdr:row>
      <xdr:rowOff>26153</xdr:rowOff>
    </xdr:from>
    <xdr:to>
      <xdr:col>14</xdr:col>
      <xdr:colOff>662804</xdr:colOff>
      <xdr:row>124</xdr:row>
      <xdr:rowOff>195386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608699</xdr:colOff>
      <xdr:row>19</xdr:row>
      <xdr:rowOff>0</xdr:rowOff>
    </xdr:from>
    <xdr:to>
      <xdr:col>15</xdr:col>
      <xdr:colOff>481925</xdr:colOff>
      <xdr:row>36</xdr:row>
      <xdr:rowOff>64025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topLeftCell="A100" zoomScale="169" workbookViewId="0">
      <selection activeCell="A107" sqref="A107:XFD107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18.987500000000001</v>
      </c>
      <c r="C3" s="4">
        <v>20.228750000000002</v>
      </c>
      <c r="D3" s="4">
        <v>18.6875</v>
      </c>
      <c r="E3" s="4">
        <v>20.508749999999999</v>
      </c>
      <c r="F3" s="4">
        <v>18.642499999999998</v>
      </c>
      <c r="G3" s="4">
        <v>18.966249999999999</v>
      </c>
      <c r="H3" s="4">
        <v>20.594999999999999</v>
      </c>
    </row>
    <row r="4" spans="1:8">
      <c r="A4" s="3" t="s">
        <v>9</v>
      </c>
      <c r="B4" s="4">
        <v>38.825000000000003</v>
      </c>
      <c r="C4" s="4">
        <v>49.776249999999997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72.204999999999998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1.3062499999999999</v>
      </c>
      <c r="C14" s="4">
        <v>1.3725000009999999</v>
      </c>
      <c r="D14" s="4">
        <v>1.5887500000000001</v>
      </c>
      <c r="E14" s="4">
        <v>1.7549999999999999</v>
      </c>
      <c r="F14" s="4">
        <v>1.4275</v>
      </c>
      <c r="G14" s="4">
        <v>1.91</v>
      </c>
      <c r="H14" s="4">
        <v>2.06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8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8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8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8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11" t="s">
        <v>26</v>
      </c>
    </row>
    <row r="21" spans="1:8">
      <c r="A21" s="4" t="s">
        <v>27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8">
      <c r="A22" s="4" t="s">
        <v>28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8">
      <c r="A23" s="4" t="s">
        <v>29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8">
      <c r="A24" s="4" t="s">
        <v>30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0</v>
      </c>
      <c r="C29" s="1" t="s">
        <v>1</v>
      </c>
      <c r="D29" s="1" t="s">
        <v>2</v>
      </c>
      <c r="E29" s="1" t="s">
        <v>3</v>
      </c>
      <c r="F29" s="2" t="s">
        <v>4</v>
      </c>
      <c r="G29" s="1" t="s">
        <v>5</v>
      </c>
      <c r="H29" s="1" t="s">
        <v>6</v>
      </c>
    </row>
    <row r="30" spans="1:8">
      <c r="A30" s="3" t="s">
        <v>7</v>
      </c>
      <c r="B30" s="1">
        <v>1</v>
      </c>
      <c r="C30" s="4">
        <v>0.99633643719999998</v>
      </c>
      <c r="D30" s="4">
        <v>1.0023914920000001</v>
      </c>
      <c r="E30" s="4">
        <v>0.99272375719999995</v>
      </c>
      <c r="F30" s="4">
        <v>0.99562407770000005</v>
      </c>
      <c r="G30" s="4">
        <v>0.99480995270000006</v>
      </c>
      <c r="H30" s="4">
        <v>0.99185874929999995</v>
      </c>
    </row>
    <row r="31" spans="1:8">
      <c r="A31" s="5" t="s">
        <v>8</v>
      </c>
      <c r="B31" s="4">
        <v>1</v>
      </c>
      <c r="C31" s="4">
        <v>1.065371955</v>
      </c>
      <c r="D31" s="4">
        <v>0.98420013169999998</v>
      </c>
      <c r="E31" s="4">
        <v>1.0801184989999999</v>
      </c>
      <c r="F31" s="4">
        <v>0.98183015139999996</v>
      </c>
      <c r="G31" s="4">
        <v>0.99888084259999999</v>
      </c>
      <c r="H31" s="4">
        <v>1.084660961</v>
      </c>
    </row>
    <row r="32" spans="1:8">
      <c r="A32" s="3" t="s">
        <v>9</v>
      </c>
      <c r="B32" s="4">
        <v>1</v>
      </c>
      <c r="C32" s="4">
        <v>1.282066967</v>
      </c>
      <c r="D32" s="4">
        <v>0.86767546679999996</v>
      </c>
      <c r="E32" s="4">
        <v>0.86567933029999999</v>
      </c>
      <c r="F32" s="4">
        <v>0.75959433350000005</v>
      </c>
      <c r="G32" s="4">
        <v>0.99423696070000001</v>
      </c>
      <c r="H32" s="4">
        <v>1.156567933</v>
      </c>
    </row>
    <row r="33" spans="1:8">
      <c r="A33" s="5" t="s">
        <v>10</v>
      </c>
      <c r="B33" s="4">
        <v>1</v>
      </c>
      <c r="C33" s="4">
        <v>0.75308642000000003</v>
      </c>
      <c r="D33" s="4">
        <v>0.94748479829999999</v>
      </c>
      <c r="E33" s="4">
        <v>1.24212272</v>
      </c>
      <c r="F33" s="4">
        <v>0.85590565689999998</v>
      </c>
      <c r="G33" s="4">
        <v>1.0368527729999999</v>
      </c>
      <c r="H33" s="4">
        <v>0.9987101531</v>
      </c>
    </row>
    <row r="34" spans="1:8">
      <c r="A34" s="5" t="s">
        <v>11</v>
      </c>
      <c r="B34" s="4">
        <v>1</v>
      </c>
      <c r="C34" s="4">
        <v>0.98587553849999998</v>
      </c>
      <c r="D34" s="4">
        <v>1.0409484040000001</v>
      </c>
      <c r="E34" s="4">
        <v>0.99075741679999996</v>
      </c>
      <c r="F34" s="4">
        <v>1.0010423470000001</v>
      </c>
      <c r="G34" s="4">
        <v>1.0003166619999999</v>
      </c>
      <c r="H34" s="4">
        <v>1.009750562</v>
      </c>
    </row>
    <row r="35" spans="1:8">
      <c r="A35" s="5" t="s">
        <v>12</v>
      </c>
      <c r="B35" s="4">
        <v>1</v>
      </c>
      <c r="C35" s="4">
        <v>0.99112244900000002</v>
      </c>
      <c r="D35" s="4">
        <v>0.99755102039999999</v>
      </c>
      <c r="E35" s="4">
        <v>0.99132653059999998</v>
      </c>
      <c r="F35" s="4">
        <v>1.0114285709999999</v>
      </c>
      <c r="G35" s="4">
        <v>1.0037755100000001</v>
      </c>
      <c r="H35" s="4">
        <v>1.0153061219999999</v>
      </c>
    </row>
    <row r="36" spans="1:8">
      <c r="A36" s="3" t="s">
        <v>13</v>
      </c>
      <c r="B36" s="4">
        <v>1</v>
      </c>
      <c r="C36" s="4">
        <v>0.17214451040000001</v>
      </c>
      <c r="D36" s="4">
        <v>0.80901680590000002</v>
      </c>
      <c r="E36" s="4">
        <v>2.0431116029999998</v>
      </c>
      <c r="F36" s="4">
        <v>1.37969206</v>
      </c>
      <c r="G36" s="4">
        <v>0.87781020430000001</v>
      </c>
      <c r="H36" s="4">
        <v>2.2203481940000001</v>
      </c>
    </row>
    <row r="37" spans="1:8">
      <c r="A37" s="5" t="s">
        <v>14</v>
      </c>
      <c r="B37" s="4">
        <v>1</v>
      </c>
      <c r="C37" s="4">
        <v>1.1093101860000001</v>
      </c>
      <c r="D37" s="4">
        <v>0.78539330159999998</v>
      </c>
      <c r="E37" s="4">
        <v>0.79745352589999996</v>
      </c>
      <c r="F37" s="4">
        <v>0.91210247349999996</v>
      </c>
      <c r="G37" s="4">
        <v>1.000576125</v>
      </c>
      <c r="H37" s="4">
        <v>0.90828084190000002</v>
      </c>
    </row>
    <row r="38" spans="1:8">
      <c r="A38" s="3" t="s">
        <v>15</v>
      </c>
      <c r="B38" s="4">
        <v>1</v>
      </c>
      <c r="C38" s="4">
        <v>0.66088836139999996</v>
      </c>
      <c r="D38" s="4">
        <v>1.0281003639999999</v>
      </c>
      <c r="E38" s="4">
        <v>1.069636348</v>
      </c>
      <c r="F38" s="4">
        <v>1.0461558019999999</v>
      </c>
      <c r="G38" s="4">
        <v>1.0123336439999999</v>
      </c>
      <c r="H38" s="4">
        <v>0.8974315504</v>
      </c>
    </row>
    <row r="39" spans="1:8">
      <c r="A39" s="3" t="s">
        <v>16</v>
      </c>
      <c r="B39" s="4">
        <v>1</v>
      </c>
      <c r="C39" s="4">
        <v>0.86177644689999999</v>
      </c>
      <c r="D39" s="4">
        <v>1.275948104</v>
      </c>
      <c r="E39" s="4">
        <v>1.0518962080000001</v>
      </c>
      <c r="F39" s="4">
        <v>0.99750499020000005</v>
      </c>
      <c r="G39" s="4">
        <v>1</v>
      </c>
      <c r="H39" s="4">
        <v>0.98453093820000004</v>
      </c>
    </row>
    <row r="40" spans="1:8">
      <c r="A40" s="5" t="s">
        <v>17</v>
      </c>
      <c r="B40" s="4">
        <v>1</v>
      </c>
      <c r="C40" s="4">
        <v>0.96641007700000003</v>
      </c>
      <c r="D40" s="4">
        <v>1.0313156050000001</v>
      </c>
      <c r="E40" s="4">
        <v>1.146081176</v>
      </c>
      <c r="F40" s="4">
        <v>1.0041987400000001</v>
      </c>
      <c r="G40" s="4">
        <v>1.0209937019999999</v>
      </c>
      <c r="H40" s="4">
        <v>1.100944717</v>
      </c>
    </row>
    <row r="41" spans="1:8" s="18" customFormat="1">
      <c r="A41" s="16" t="s">
        <v>18</v>
      </c>
      <c r="B41" s="17">
        <v>1</v>
      </c>
      <c r="C41" s="17">
        <v>0.89253496399999999</v>
      </c>
      <c r="D41" s="17">
        <v>0.95731670400000002</v>
      </c>
      <c r="E41" s="17">
        <v>0.89737845859999998</v>
      </c>
      <c r="F41" s="17">
        <v>0.90530968089999997</v>
      </c>
      <c r="G41" s="17">
        <v>0.98952594299999996</v>
      </c>
      <c r="H41" s="17">
        <v>0.95017254949999996</v>
      </c>
    </row>
    <row r="42" spans="1:8">
      <c r="A42" s="6" t="s">
        <v>19</v>
      </c>
      <c r="B42" s="4">
        <v>1</v>
      </c>
      <c r="C42" s="4">
        <v>1.050717704</v>
      </c>
      <c r="D42" s="4">
        <v>1.2162679430000001</v>
      </c>
      <c r="E42" s="4">
        <v>1.3435406700000001</v>
      </c>
      <c r="F42" s="4">
        <v>1.092822967</v>
      </c>
      <c r="G42" s="4">
        <v>1.4622009570000001</v>
      </c>
      <c r="H42" s="4">
        <v>1.5770334930000001</v>
      </c>
    </row>
    <row r="43" spans="1:8">
      <c r="A43" s="7" t="s">
        <v>20</v>
      </c>
      <c r="B43" s="4">
        <v>1</v>
      </c>
      <c r="C43" s="4">
        <v>0.70641389070000005</v>
      </c>
      <c r="D43" s="4">
        <v>0.90042523029999999</v>
      </c>
      <c r="E43" s="4">
        <v>0.90343727839999999</v>
      </c>
      <c r="F43" s="4">
        <v>0.92824238110000001</v>
      </c>
      <c r="G43" s="4">
        <v>1.006024096</v>
      </c>
      <c r="H43" s="4">
        <v>1.1844436570000001</v>
      </c>
    </row>
    <row r="44" spans="1:8">
      <c r="A44" s="7" t="s">
        <v>21</v>
      </c>
      <c r="B44" s="4">
        <v>1</v>
      </c>
      <c r="C44" s="4">
        <v>0.98886461430000006</v>
      </c>
      <c r="D44" s="4">
        <v>1.0015988220000001</v>
      </c>
      <c r="E44" s="4">
        <v>1.0002903839999999</v>
      </c>
      <c r="F44" s="4">
        <v>1.001933618</v>
      </c>
      <c r="G44" s="4">
        <v>1.0002186420000001</v>
      </c>
      <c r="H44" s="4">
        <v>0.99992996609999996</v>
      </c>
    </row>
    <row r="45" spans="1:8">
      <c r="A45" s="7" t="s">
        <v>22</v>
      </c>
      <c r="B45" s="4">
        <v>1</v>
      </c>
      <c r="C45" s="4">
        <v>0.98216562620000003</v>
      </c>
      <c r="D45" s="4">
        <v>0.97416748080000004</v>
      </c>
      <c r="E45" s="4">
        <v>0.98402026860000003</v>
      </c>
      <c r="F45" s="4">
        <v>0.98269552400000004</v>
      </c>
      <c r="G45" s="4">
        <v>1.0054314529999999</v>
      </c>
      <c r="H45" s="4">
        <v>1.0720826640000001</v>
      </c>
    </row>
    <row r="46" spans="1:8">
      <c r="A46" s="1" t="s">
        <v>23</v>
      </c>
      <c r="B46" s="4">
        <v>1</v>
      </c>
      <c r="C46" s="4">
        <v>1.0254975120000001</v>
      </c>
      <c r="D46" s="4">
        <v>1.089079602</v>
      </c>
      <c r="E46" s="4">
        <v>0.95522388059999996</v>
      </c>
      <c r="F46" s="4">
        <v>0.97701492540000001</v>
      </c>
      <c r="G46" s="4">
        <v>0.978159204</v>
      </c>
      <c r="H46" s="4">
        <v>0.98880597010000004</v>
      </c>
    </row>
    <row r="47" spans="1:8">
      <c r="A47" s="1" t="s">
        <v>24</v>
      </c>
      <c r="B47" s="4">
        <v>1</v>
      </c>
      <c r="C47" s="4">
        <v>1.004652278</v>
      </c>
      <c r="D47" s="4">
        <v>1.0045563550000001</v>
      </c>
      <c r="E47" s="4">
        <v>1.0038369300000001</v>
      </c>
      <c r="F47" s="4">
        <v>1.0050359710000001</v>
      </c>
      <c r="G47" s="4">
        <v>1.001199041</v>
      </c>
      <c r="H47" s="4">
        <v>1.0009592329999999</v>
      </c>
    </row>
    <row r="48" spans="1:8" s="18" customFormat="1">
      <c r="A48" s="19" t="s">
        <v>25</v>
      </c>
      <c r="B48" s="17">
        <v>1</v>
      </c>
      <c r="C48" s="17">
        <v>1.0280018470000001</v>
      </c>
      <c r="D48" s="17">
        <v>0.99934816260000003</v>
      </c>
      <c r="E48" s="17">
        <v>0.98631141529999999</v>
      </c>
      <c r="F48" s="17">
        <v>0.98997800049999995</v>
      </c>
      <c r="G48" s="17">
        <v>0.99350878620000005</v>
      </c>
      <c r="H48" s="17" t="e">
        <v>#VALUE!</v>
      </c>
    </row>
    <row r="49" spans="1:8" s="18" customFormat="1">
      <c r="A49" s="12" t="s">
        <v>33</v>
      </c>
      <c r="B49" s="12">
        <f>(SUM(B30:B41)+SUM(B42:B48))/19</f>
        <v>1</v>
      </c>
      <c r="C49" s="12">
        <v>0.92227567290000001</v>
      </c>
      <c r="D49" s="12">
        <v>0.99540977860000002</v>
      </c>
      <c r="E49" s="12">
        <v>1.0707866530000001</v>
      </c>
      <c r="F49" s="12">
        <v>0.99095327749999995</v>
      </c>
      <c r="G49" s="12">
        <v>1.019834447</v>
      </c>
      <c r="H49" s="12">
        <v>1.1189899029999999</v>
      </c>
    </row>
    <row r="50" spans="1:8" s="18" customFormat="1">
      <c r="A50" s="15"/>
      <c r="B50" s="15" t="s">
        <v>0</v>
      </c>
      <c r="C50" s="15" t="s">
        <v>1</v>
      </c>
      <c r="D50" s="15" t="s">
        <v>2</v>
      </c>
      <c r="E50" s="15" t="s">
        <v>3</v>
      </c>
      <c r="F50" s="2" t="s">
        <v>4</v>
      </c>
      <c r="G50" s="15" t="s">
        <v>5</v>
      </c>
      <c r="H50" s="15" t="s">
        <v>6</v>
      </c>
    </row>
    <row r="51" spans="1:8">
      <c r="A51" s="4" t="s">
        <v>27</v>
      </c>
      <c r="B51" s="4">
        <v>1</v>
      </c>
      <c r="C51" s="4">
        <v>7.7464788709999996E-2</v>
      </c>
      <c r="D51" s="4">
        <v>2.4306893989999998</v>
      </c>
      <c r="E51" s="4">
        <v>0.42550037060000001</v>
      </c>
      <c r="F51" s="4">
        <v>2.4818383979999998</v>
      </c>
      <c r="G51" s="4">
        <v>1.0363232019999999</v>
      </c>
      <c r="H51" s="4">
        <v>6.5604151060000004E-2</v>
      </c>
    </row>
    <row r="52" spans="1:8">
      <c r="A52" s="4" t="s">
        <v>28</v>
      </c>
      <c r="B52" s="4">
        <v>1</v>
      </c>
      <c r="C52" s="4">
        <v>0.77746478900000004</v>
      </c>
      <c r="D52" s="4">
        <v>60.55305165</v>
      </c>
      <c r="E52" s="4">
        <v>1.0356807509999999</v>
      </c>
      <c r="F52" s="4">
        <v>1.0563380280000001</v>
      </c>
      <c r="G52" s="4">
        <v>1.0159624410000001</v>
      </c>
      <c r="H52" s="4">
        <v>1.033802817</v>
      </c>
    </row>
    <row r="53" spans="1:8">
      <c r="A53" s="4" t="s">
        <v>29</v>
      </c>
      <c r="B53" s="4">
        <v>1</v>
      </c>
      <c r="C53" s="4">
        <v>4.7430324740000002E-2</v>
      </c>
      <c r="D53" s="4">
        <v>2.1782152899999998</v>
      </c>
      <c r="E53" s="4">
        <v>3.4378675529999998</v>
      </c>
      <c r="F53" s="4">
        <v>0.10380976729999999</v>
      </c>
      <c r="G53" s="4">
        <v>1.015469189</v>
      </c>
      <c r="H53" s="4">
        <v>1.0329838920000001</v>
      </c>
    </row>
    <row r="54" spans="1:8">
      <c r="A54" s="4" t="s">
        <v>30</v>
      </c>
      <c r="B54" s="4">
        <v>1</v>
      </c>
      <c r="C54" s="4">
        <v>0.44395875169999999</v>
      </c>
      <c r="D54" s="4">
        <v>0.64030734180000004</v>
      </c>
      <c r="E54" s="4">
        <v>88.324689210000003</v>
      </c>
      <c r="F54" s="4">
        <v>0.97112732030000004</v>
      </c>
      <c r="G54" s="4">
        <v>0.90816614200000001</v>
      </c>
      <c r="H54" s="4">
        <v>2.4302373230000001</v>
      </c>
    </row>
    <row r="55" spans="1:8">
      <c r="A55" s="12" t="s">
        <v>33</v>
      </c>
      <c r="B55" s="1">
        <f>SUM(B51:B54)/4</f>
        <v>1</v>
      </c>
      <c r="C55" s="1">
        <f>SUM(C51:C54)/4</f>
        <v>0.33657966353750002</v>
      </c>
      <c r="D55" s="1">
        <f>SUM(D51:D54)/4</f>
        <v>16.450565920199999</v>
      </c>
      <c r="E55" s="1">
        <f t="shared" ref="E55:H55" si="0">SUM(E51:E54)/4</f>
        <v>23.30593447115</v>
      </c>
      <c r="F55" s="1">
        <f t="shared" si="0"/>
        <v>1.1532783784</v>
      </c>
      <c r="G55" s="1">
        <f t="shared" si="0"/>
        <v>0.99398024350000003</v>
      </c>
      <c r="H55" s="1">
        <f t="shared" si="0"/>
        <v>1.140657045765</v>
      </c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2" t="s">
        <v>31</v>
      </c>
      <c r="B60" s="1" t="s">
        <v>0</v>
      </c>
      <c r="C60" s="1" t="s">
        <v>1</v>
      </c>
      <c r="D60" s="1" t="s">
        <v>2</v>
      </c>
      <c r="E60" s="1" t="s">
        <v>3</v>
      </c>
      <c r="F60" s="2" t="s">
        <v>4</v>
      </c>
      <c r="G60" s="1" t="s">
        <v>5</v>
      </c>
      <c r="H60" s="1" t="s">
        <v>6</v>
      </c>
    </row>
    <row r="61" spans="1:8">
      <c r="A61" s="3" t="s">
        <v>7</v>
      </c>
      <c r="B61" s="4">
        <v>629750</v>
      </c>
      <c r="C61" s="4">
        <v>521561</v>
      </c>
      <c r="D61" s="4">
        <v>635989</v>
      </c>
      <c r="E61" s="4">
        <v>637661</v>
      </c>
      <c r="F61" s="4">
        <v>648126</v>
      </c>
      <c r="G61" s="4">
        <v>629715</v>
      </c>
      <c r="H61" s="4">
        <v>645515</v>
      </c>
    </row>
    <row r="62" spans="1:8">
      <c r="A62" s="5" t="s">
        <v>8</v>
      </c>
      <c r="B62" s="4">
        <v>37769</v>
      </c>
      <c r="C62" s="4">
        <v>164797</v>
      </c>
      <c r="D62" s="4">
        <v>46073</v>
      </c>
      <c r="E62" s="4">
        <v>47501</v>
      </c>
      <c r="F62" s="4">
        <v>584000</v>
      </c>
      <c r="G62" s="4">
        <v>38152</v>
      </c>
      <c r="H62" s="4">
        <v>2041755</v>
      </c>
    </row>
    <row r="63" spans="1:8">
      <c r="A63" s="3" t="s">
        <v>9</v>
      </c>
      <c r="B63" s="4">
        <v>909636</v>
      </c>
      <c r="C63" s="4">
        <v>900089</v>
      </c>
      <c r="D63" s="4">
        <v>792624</v>
      </c>
      <c r="E63" s="4">
        <v>774878</v>
      </c>
      <c r="F63" s="4">
        <v>1325211</v>
      </c>
      <c r="G63" s="4">
        <v>909329</v>
      </c>
      <c r="H63" s="4">
        <v>37016433</v>
      </c>
    </row>
    <row r="64" spans="1:8">
      <c r="A64" s="5" t="s">
        <v>10</v>
      </c>
      <c r="B64" s="4">
        <v>933858</v>
      </c>
      <c r="C64" s="4">
        <v>1265673</v>
      </c>
      <c r="D64" s="4">
        <v>1006122</v>
      </c>
      <c r="E64" s="4">
        <v>1047541</v>
      </c>
      <c r="F64" s="4">
        <v>1422782</v>
      </c>
      <c r="G64" s="4">
        <v>933558</v>
      </c>
      <c r="H64" s="4">
        <v>8761826</v>
      </c>
    </row>
    <row r="65" spans="1:8">
      <c r="A65" s="5" t="s">
        <v>11</v>
      </c>
      <c r="B65" s="4">
        <v>573606</v>
      </c>
      <c r="C65" s="4">
        <v>512045</v>
      </c>
      <c r="D65" s="4">
        <v>617401</v>
      </c>
      <c r="E65" s="4">
        <v>615923</v>
      </c>
      <c r="F65" s="4">
        <v>1159990</v>
      </c>
      <c r="G65" s="4">
        <v>559697</v>
      </c>
      <c r="H65" s="4">
        <v>3129834</v>
      </c>
    </row>
    <row r="66" spans="1:8">
      <c r="A66" s="5" t="s">
        <v>12</v>
      </c>
      <c r="B66" s="4">
        <v>188628</v>
      </c>
      <c r="C66" s="4">
        <v>504323</v>
      </c>
      <c r="D66" s="4">
        <v>199550</v>
      </c>
      <c r="E66" s="4">
        <v>187308</v>
      </c>
      <c r="F66" s="4">
        <v>610151</v>
      </c>
      <c r="G66" s="4">
        <v>188891</v>
      </c>
      <c r="H66" s="4">
        <v>3457738</v>
      </c>
    </row>
    <row r="67" spans="1:8">
      <c r="A67" s="3" t="s">
        <v>13</v>
      </c>
      <c r="B67" s="4">
        <v>480993</v>
      </c>
      <c r="C67" s="4">
        <v>401266</v>
      </c>
      <c r="D67" s="4">
        <v>494525</v>
      </c>
      <c r="E67" s="4">
        <v>495454</v>
      </c>
      <c r="F67" s="4">
        <v>492501</v>
      </c>
      <c r="G67" s="4">
        <v>481132</v>
      </c>
      <c r="H67" s="4">
        <v>3518989</v>
      </c>
    </row>
    <row r="68" spans="1:8">
      <c r="A68" s="5" t="s">
        <v>14</v>
      </c>
      <c r="B68" s="4">
        <v>1318493</v>
      </c>
      <c r="C68" s="4">
        <v>1507072</v>
      </c>
      <c r="D68" s="4">
        <v>1118417</v>
      </c>
      <c r="E68" s="4">
        <v>1579917</v>
      </c>
      <c r="F68" s="4">
        <v>1318399</v>
      </c>
      <c r="G68" s="4">
        <v>1318724</v>
      </c>
      <c r="H68" s="4">
        <v>4503049</v>
      </c>
    </row>
    <row r="69" spans="1:8">
      <c r="A69" s="3" t="s">
        <v>15</v>
      </c>
      <c r="B69" s="4">
        <v>115448</v>
      </c>
      <c r="C69" s="4">
        <v>107015</v>
      </c>
      <c r="D69" s="4">
        <v>125474</v>
      </c>
      <c r="E69" s="4">
        <v>124190</v>
      </c>
      <c r="F69" s="4">
        <v>129962</v>
      </c>
      <c r="G69" s="4">
        <v>115352</v>
      </c>
      <c r="H69" s="4">
        <v>197128</v>
      </c>
    </row>
    <row r="70" spans="1:8">
      <c r="A70" s="3" t="s">
        <v>16</v>
      </c>
      <c r="B70" s="4">
        <v>33691</v>
      </c>
      <c r="C70" s="4">
        <v>274308</v>
      </c>
      <c r="D70" s="4">
        <v>16572</v>
      </c>
      <c r="E70" s="4">
        <v>21432</v>
      </c>
      <c r="F70" s="4">
        <v>552679</v>
      </c>
      <c r="G70" s="4">
        <v>37694</v>
      </c>
      <c r="H70" s="4">
        <v>1860819</v>
      </c>
    </row>
    <row r="71" spans="1:8">
      <c r="A71" s="5" t="s">
        <v>17</v>
      </c>
      <c r="B71" s="4">
        <v>233979</v>
      </c>
      <c r="C71" s="4">
        <v>548875</v>
      </c>
      <c r="D71" s="4">
        <v>253709</v>
      </c>
      <c r="E71" s="4">
        <v>275769</v>
      </c>
      <c r="F71" s="4">
        <v>796567</v>
      </c>
      <c r="G71" s="4">
        <v>232343</v>
      </c>
      <c r="H71" s="4">
        <v>3769226</v>
      </c>
    </row>
    <row r="72" spans="1:8">
      <c r="A72" s="3" t="s">
        <v>18</v>
      </c>
      <c r="B72" s="4">
        <v>2927897</v>
      </c>
      <c r="C72" s="4">
        <v>2786334</v>
      </c>
      <c r="D72" s="4">
        <v>3120239</v>
      </c>
      <c r="E72" s="4">
        <v>3137803</v>
      </c>
      <c r="F72" s="4">
        <v>3808628</v>
      </c>
      <c r="G72" s="4">
        <v>2927226</v>
      </c>
      <c r="H72" s="4">
        <v>5531246</v>
      </c>
    </row>
    <row r="73" spans="1:8">
      <c r="A73" s="6" t="s">
        <v>19</v>
      </c>
      <c r="B73" s="4">
        <v>8573</v>
      </c>
      <c r="C73" s="4">
        <v>75744</v>
      </c>
      <c r="D73" s="4">
        <v>10891</v>
      </c>
      <c r="E73" s="4">
        <v>9820</v>
      </c>
      <c r="F73" s="4">
        <v>95449</v>
      </c>
      <c r="G73" s="4">
        <v>8394</v>
      </c>
      <c r="H73" s="4">
        <v>81804</v>
      </c>
    </row>
    <row r="74" spans="1:8">
      <c r="A74" s="7" t="s">
        <v>20</v>
      </c>
      <c r="B74" s="4">
        <v>474429</v>
      </c>
      <c r="C74" s="4">
        <v>764496</v>
      </c>
      <c r="D74" s="4">
        <v>836700</v>
      </c>
      <c r="E74" s="4">
        <v>832763</v>
      </c>
      <c r="F74" s="4">
        <v>1148281</v>
      </c>
      <c r="G74" s="4">
        <v>465136</v>
      </c>
      <c r="H74" s="4">
        <v>4998167</v>
      </c>
    </row>
    <row r="75" spans="1:8">
      <c r="A75" s="7" t="s">
        <v>21</v>
      </c>
      <c r="B75" s="4">
        <v>534121</v>
      </c>
      <c r="C75" s="4">
        <v>554665</v>
      </c>
      <c r="D75" s="4">
        <v>540262</v>
      </c>
      <c r="E75" s="4">
        <v>540245</v>
      </c>
      <c r="F75" s="4">
        <v>547552</v>
      </c>
      <c r="G75" s="4">
        <v>534411</v>
      </c>
      <c r="H75" s="4">
        <v>567617</v>
      </c>
    </row>
    <row r="76" spans="1:8">
      <c r="A76" s="7" t="s">
        <v>22</v>
      </c>
      <c r="B76" s="4">
        <v>46040</v>
      </c>
      <c r="C76" s="4">
        <v>290774</v>
      </c>
      <c r="D76" s="4">
        <v>61658</v>
      </c>
      <c r="E76" s="4">
        <v>76833</v>
      </c>
      <c r="F76" s="4">
        <v>141880</v>
      </c>
      <c r="G76" s="4">
        <v>44949</v>
      </c>
      <c r="H76" s="4">
        <v>697798</v>
      </c>
    </row>
    <row r="77" spans="1:8">
      <c r="A77" s="1" t="s">
        <v>23</v>
      </c>
      <c r="B77" s="8">
        <v>7860</v>
      </c>
      <c r="C77" s="1">
        <v>34601</v>
      </c>
      <c r="D77" s="1">
        <v>10157</v>
      </c>
      <c r="E77" s="1">
        <v>9610</v>
      </c>
      <c r="F77" s="5">
        <v>9832</v>
      </c>
      <c r="G77" s="1">
        <v>3903</v>
      </c>
      <c r="H77" s="1">
        <v>42520</v>
      </c>
    </row>
    <row r="78" spans="1:8">
      <c r="A78" s="1" t="s">
        <v>24</v>
      </c>
      <c r="B78" s="1">
        <v>16772</v>
      </c>
      <c r="C78" s="1">
        <v>82102</v>
      </c>
      <c r="D78" s="1">
        <v>25269</v>
      </c>
      <c r="E78" s="1">
        <v>24606</v>
      </c>
      <c r="F78" s="5">
        <v>41603</v>
      </c>
      <c r="G78" s="1">
        <v>18362</v>
      </c>
      <c r="H78" s="1">
        <v>268927</v>
      </c>
    </row>
    <row r="79" spans="1:8">
      <c r="A79" s="1" t="s">
        <v>25</v>
      </c>
      <c r="B79" s="1">
        <v>284064</v>
      </c>
      <c r="C79" s="1">
        <v>749473</v>
      </c>
      <c r="D79" s="1">
        <v>321085</v>
      </c>
      <c r="E79" s="1">
        <v>322692</v>
      </c>
      <c r="F79" s="5">
        <v>512308</v>
      </c>
      <c r="G79" s="1">
        <v>282926</v>
      </c>
      <c r="H79" s="13" t="s">
        <v>26</v>
      </c>
    </row>
    <row r="80" spans="1:8">
      <c r="A80" s="4" t="s">
        <v>27</v>
      </c>
      <c r="B80" s="4">
        <v>30287</v>
      </c>
      <c r="C80" s="4">
        <v>276376</v>
      </c>
      <c r="D80" s="4">
        <v>11281</v>
      </c>
      <c r="E80" s="4">
        <v>10711</v>
      </c>
      <c r="F80" s="4">
        <v>448746</v>
      </c>
      <c r="G80" s="4">
        <v>31084</v>
      </c>
      <c r="H80" s="4">
        <v>283243</v>
      </c>
    </row>
    <row r="81" spans="1:8">
      <c r="A81" s="4" t="s">
        <v>28</v>
      </c>
      <c r="B81" s="4">
        <v>28667</v>
      </c>
      <c r="C81" s="4">
        <v>214013</v>
      </c>
      <c r="D81" s="4">
        <v>12324</v>
      </c>
      <c r="E81" s="4">
        <v>11606</v>
      </c>
      <c r="F81" s="4">
        <v>554717</v>
      </c>
      <c r="G81" s="4">
        <v>29652</v>
      </c>
      <c r="H81" s="4">
        <v>281773</v>
      </c>
    </row>
    <row r="82" spans="1:8">
      <c r="A82" s="4" t="s">
        <v>29</v>
      </c>
      <c r="B82" s="4">
        <v>636012</v>
      </c>
      <c r="C82" s="4">
        <v>915061</v>
      </c>
      <c r="D82" s="4">
        <v>578241</v>
      </c>
      <c r="E82" s="4">
        <v>749856</v>
      </c>
      <c r="F82" s="4">
        <v>798229</v>
      </c>
      <c r="G82" s="4">
        <v>636722</v>
      </c>
      <c r="H82" s="4">
        <v>24459111</v>
      </c>
    </row>
    <row r="83" spans="1:8">
      <c r="A83" s="4" t="s">
        <v>30</v>
      </c>
      <c r="B83" s="4">
        <v>349729</v>
      </c>
      <c r="C83" s="4">
        <v>1189265</v>
      </c>
      <c r="D83" s="4">
        <v>209890</v>
      </c>
      <c r="E83" s="4">
        <v>292784</v>
      </c>
      <c r="F83" s="4">
        <v>782960</v>
      </c>
      <c r="G83" s="4">
        <v>348265</v>
      </c>
      <c r="H83" s="4">
        <v>15843134</v>
      </c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  <row r="86" spans="1:8">
      <c r="A86" s="14" t="s">
        <v>32</v>
      </c>
      <c r="B86" s="1" t="s">
        <v>0</v>
      </c>
      <c r="C86" s="1" t="s">
        <v>1</v>
      </c>
      <c r="D86" s="1" t="s">
        <v>2</v>
      </c>
      <c r="E86" s="1" t="s">
        <v>3</v>
      </c>
      <c r="F86" s="2" t="s">
        <v>4</v>
      </c>
      <c r="G86" s="1" t="s">
        <v>5</v>
      </c>
      <c r="H86" s="1" t="s">
        <v>6</v>
      </c>
    </row>
    <row r="87" spans="1:8">
      <c r="A87" s="3" t="s">
        <v>7</v>
      </c>
      <c r="B87" s="4">
        <v>1</v>
      </c>
      <c r="C87" s="4">
        <v>0.82820325530000005</v>
      </c>
      <c r="D87" s="4">
        <v>1.009907106</v>
      </c>
      <c r="E87" s="4">
        <v>1.0125621279999999</v>
      </c>
      <c r="F87" s="4">
        <v>1.0291798329999999</v>
      </c>
      <c r="G87" s="4">
        <v>0.99994442240000003</v>
      </c>
      <c r="H87" s="4">
        <v>1.0250337439999999</v>
      </c>
    </row>
    <row r="88" spans="1:8">
      <c r="A88" s="5" t="s">
        <v>8</v>
      </c>
      <c r="B88" s="4">
        <v>1</v>
      </c>
      <c r="C88" s="4">
        <v>4.3632873520000004</v>
      </c>
      <c r="D88" s="4">
        <v>1.2198628499999999</v>
      </c>
      <c r="E88" s="4">
        <v>1.2576716349999999</v>
      </c>
      <c r="F88" s="4">
        <v>15.46241627</v>
      </c>
      <c r="G88" s="4">
        <v>1.0101405910000001</v>
      </c>
      <c r="H88" s="4">
        <v>54.059016649999997</v>
      </c>
    </row>
    <row r="89" spans="1:8">
      <c r="A89" s="3" t="s">
        <v>9</v>
      </c>
      <c r="B89" s="4">
        <v>1</v>
      </c>
      <c r="C89" s="4">
        <v>0.98950459300000004</v>
      </c>
      <c r="D89" s="4">
        <v>0.87136393020000003</v>
      </c>
      <c r="E89" s="4">
        <v>0.85185502769999999</v>
      </c>
      <c r="F89" s="4">
        <v>1.4568585679999999</v>
      </c>
      <c r="G89" s="4">
        <v>0.99966250239999999</v>
      </c>
      <c r="H89" s="4">
        <v>40.693676369999999</v>
      </c>
    </row>
    <row r="90" spans="1:8">
      <c r="A90" s="5" t="s">
        <v>10</v>
      </c>
      <c r="B90" s="4">
        <v>1</v>
      </c>
      <c r="C90" s="4">
        <v>1.355316333</v>
      </c>
      <c r="D90" s="4">
        <v>1.077382214</v>
      </c>
      <c r="E90" s="4">
        <v>1.1217347820000001</v>
      </c>
      <c r="F90" s="4">
        <v>1.5235528309999999</v>
      </c>
      <c r="G90" s="4">
        <v>0.999678752</v>
      </c>
      <c r="H90" s="4">
        <v>9.3823964669999995</v>
      </c>
    </row>
    <row r="91" spans="1:8">
      <c r="A91" s="5" t="s">
        <v>11</v>
      </c>
      <c r="B91" s="4">
        <v>1</v>
      </c>
      <c r="C91" s="4">
        <v>0.89267720350000002</v>
      </c>
      <c r="D91" s="4">
        <v>1.0763503169999999</v>
      </c>
      <c r="E91" s="4">
        <v>1.0737736360000001</v>
      </c>
      <c r="F91" s="4">
        <v>2.022276615</v>
      </c>
      <c r="G91" s="4">
        <v>0.97575164830000005</v>
      </c>
      <c r="H91" s="4">
        <v>5.4564178200000004</v>
      </c>
    </row>
    <row r="92" spans="1:8">
      <c r="A92" s="5" t="s">
        <v>12</v>
      </c>
      <c r="B92" s="4">
        <v>1</v>
      </c>
      <c r="C92" s="4">
        <v>2.67363806</v>
      </c>
      <c r="D92" s="4">
        <v>1.057902326</v>
      </c>
      <c r="E92" s="4">
        <v>0.99300209939999995</v>
      </c>
      <c r="F92" s="4">
        <v>3.2346788389999999</v>
      </c>
      <c r="G92" s="4">
        <v>1.0013942790000001</v>
      </c>
      <c r="H92" s="4">
        <v>18.330990100000001</v>
      </c>
    </row>
    <row r="93" spans="1:8">
      <c r="A93" s="3" t="s">
        <v>13</v>
      </c>
      <c r="B93" s="4">
        <v>1</v>
      </c>
      <c r="C93" s="4">
        <v>0.83424498899999999</v>
      </c>
      <c r="D93" s="4">
        <v>1.0281334660000001</v>
      </c>
      <c r="E93" s="4">
        <v>1.030064887</v>
      </c>
      <c r="F93" s="4">
        <v>1.0239255039999999</v>
      </c>
      <c r="G93" s="4">
        <v>1.0002889850000001</v>
      </c>
      <c r="H93" s="4">
        <v>7.3160919179999997</v>
      </c>
    </row>
    <row r="94" spans="1:8">
      <c r="A94" s="5" t="s">
        <v>14</v>
      </c>
      <c r="B94" s="4">
        <v>1</v>
      </c>
      <c r="C94" s="4">
        <v>1.1430261669999999</v>
      </c>
      <c r="D94" s="4">
        <v>0.84825402940000005</v>
      </c>
      <c r="E94" s="4">
        <v>1.1982748489999999</v>
      </c>
      <c r="F94" s="4">
        <v>0.99992870649999999</v>
      </c>
      <c r="G94" s="4">
        <v>1.0001751999999999</v>
      </c>
      <c r="H94" s="4">
        <v>3.4152998920000002</v>
      </c>
    </row>
    <row r="95" spans="1:8">
      <c r="A95" s="3" t="s">
        <v>15</v>
      </c>
      <c r="B95" s="4">
        <v>1</v>
      </c>
      <c r="C95" s="4">
        <v>0.92695412649999998</v>
      </c>
      <c r="D95" s="4">
        <v>1.086844294</v>
      </c>
      <c r="E95" s="4">
        <v>1.0757224030000001</v>
      </c>
      <c r="F95" s="4">
        <v>1.1257189379999999</v>
      </c>
      <c r="G95" s="4">
        <v>0.99916845679999999</v>
      </c>
      <c r="H95" s="4">
        <v>1.707504677</v>
      </c>
    </row>
    <row r="96" spans="1:8">
      <c r="A96" s="3" t="s">
        <v>16</v>
      </c>
      <c r="B96" s="4">
        <v>1</v>
      </c>
      <c r="C96" s="4">
        <v>8.1418776529999999</v>
      </c>
      <c r="D96" s="4">
        <v>0.49188210500000001</v>
      </c>
      <c r="E96" s="4">
        <v>0.63613427919999999</v>
      </c>
      <c r="F96" s="4">
        <v>16.404351309999999</v>
      </c>
      <c r="G96" s="4">
        <v>1.118815114</v>
      </c>
      <c r="H96" s="4">
        <v>55.231931379999999</v>
      </c>
    </row>
    <row r="97" spans="1:8">
      <c r="A97" s="5" t="s">
        <v>17</v>
      </c>
      <c r="B97" s="4">
        <v>1</v>
      </c>
      <c r="C97" s="4">
        <v>2.3458301810000002</v>
      </c>
      <c r="D97" s="4">
        <v>1.0843238070000001</v>
      </c>
      <c r="E97" s="4">
        <v>1.1786057720000001</v>
      </c>
      <c r="F97" s="4">
        <v>3.4044380049999998</v>
      </c>
      <c r="G97" s="4">
        <v>0.9930079195</v>
      </c>
      <c r="H97" s="4">
        <v>16.109249120000001</v>
      </c>
    </row>
    <row r="98" spans="1:8">
      <c r="A98" s="3" t="s">
        <v>18</v>
      </c>
      <c r="B98" s="4">
        <v>1</v>
      </c>
      <c r="C98" s="4">
        <v>0.95165027999999996</v>
      </c>
      <c r="D98" s="4">
        <v>1.065692885</v>
      </c>
      <c r="E98" s="4">
        <v>1.07169173</v>
      </c>
      <c r="F98" s="4">
        <v>1.300806688</v>
      </c>
      <c r="G98" s="4">
        <v>0.99977082530000005</v>
      </c>
      <c r="H98" s="4">
        <v>1.8891532049999999</v>
      </c>
    </row>
    <row r="99" spans="1:8">
      <c r="A99" s="6" t="s">
        <v>19</v>
      </c>
      <c r="B99" s="4">
        <v>1</v>
      </c>
      <c r="C99" s="4">
        <v>8.8351802169999996</v>
      </c>
      <c r="D99" s="4">
        <v>1.2703837630000001</v>
      </c>
      <c r="E99" s="4">
        <v>1.1454566660000001</v>
      </c>
      <c r="F99" s="4">
        <v>11.13367549</v>
      </c>
      <c r="G99" s="4">
        <v>0.97912049459999995</v>
      </c>
      <c r="H99" s="4">
        <v>9.5420506239999998</v>
      </c>
    </row>
    <row r="100" spans="1:8">
      <c r="A100" s="7" t="s">
        <v>20</v>
      </c>
      <c r="B100" s="4">
        <v>1</v>
      </c>
      <c r="C100" s="4">
        <v>1.611402338</v>
      </c>
      <c r="D100" s="4">
        <v>1.763593709</v>
      </c>
      <c r="E100" s="4">
        <v>1.755295313</v>
      </c>
      <c r="F100" s="4">
        <v>2.4203431910000002</v>
      </c>
      <c r="G100" s="4">
        <v>0.98041224289999995</v>
      </c>
      <c r="H100" s="4">
        <v>10.53512117</v>
      </c>
    </row>
    <row r="101" spans="1:8">
      <c r="A101" s="7" t="s">
        <v>21</v>
      </c>
      <c r="B101" s="4">
        <v>1</v>
      </c>
      <c r="C101" s="4">
        <v>1.0384631950000001</v>
      </c>
      <c r="D101" s="4">
        <v>1.0114973949999999</v>
      </c>
      <c r="E101" s="4">
        <v>1.0114655669999999</v>
      </c>
      <c r="F101" s="4">
        <v>1.025145988</v>
      </c>
      <c r="G101" s="4">
        <v>1.0005429480000001</v>
      </c>
      <c r="H101" s="4">
        <v>1.062712382</v>
      </c>
    </row>
    <row r="102" spans="1:8">
      <c r="A102" s="7" t="s">
        <v>22</v>
      </c>
      <c r="B102" s="4">
        <v>1</v>
      </c>
      <c r="C102" s="4">
        <v>6.3156820160000002</v>
      </c>
      <c r="D102" s="4">
        <v>1.339226759</v>
      </c>
      <c r="E102" s="4">
        <v>1.668831451</v>
      </c>
      <c r="F102" s="4">
        <v>3.0816681149999998</v>
      </c>
      <c r="G102" s="4">
        <v>0.97630321460000002</v>
      </c>
      <c r="H102" s="4">
        <v>15.156342309999999</v>
      </c>
    </row>
    <row r="103" spans="1:8">
      <c r="A103" s="1" t="s">
        <v>23</v>
      </c>
      <c r="B103" s="4">
        <v>1</v>
      </c>
      <c r="C103" s="4">
        <v>4.4021628499999998</v>
      </c>
      <c r="D103" s="4">
        <v>1.292239186</v>
      </c>
      <c r="E103" s="4">
        <v>1.22264631</v>
      </c>
      <c r="F103" s="4">
        <v>1.2508905850000001</v>
      </c>
      <c r="G103" s="4">
        <v>0.4965648855</v>
      </c>
      <c r="H103" s="4">
        <v>5.4096692109999998</v>
      </c>
    </row>
    <row r="104" spans="1:8">
      <c r="A104" s="1" t="s">
        <v>24</v>
      </c>
      <c r="B104" s="4">
        <v>1</v>
      </c>
      <c r="C104" s="4">
        <v>4.8951824469999998</v>
      </c>
      <c r="D104" s="4">
        <v>1.5066181729999999</v>
      </c>
      <c r="E104" s="4">
        <v>1.4670880040000001</v>
      </c>
      <c r="F104" s="4">
        <v>2.4805032200000001</v>
      </c>
      <c r="G104" s="4">
        <v>1.094800859</v>
      </c>
      <c r="H104" s="4">
        <v>16.034283330000001</v>
      </c>
    </row>
    <row r="105" spans="1:8">
      <c r="A105" s="15" t="s">
        <v>25</v>
      </c>
      <c r="B105" s="4">
        <v>1</v>
      </c>
      <c r="C105" s="4">
        <v>2.6383948689999999</v>
      </c>
      <c r="D105" s="4">
        <v>1.1303262650000001</v>
      </c>
      <c r="E105" s="4">
        <v>1.13598344</v>
      </c>
      <c r="F105" s="4">
        <v>1.8034949870000001</v>
      </c>
      <c r="G105" s="4">
        <v>0.99599386050000005</v>
      </c>
      <c r="H105" s="4" t="e">
        <v>#VALUE!</v>
      </c>
    </row>
    <row r="106" spans="1:8">
      <c r="A106" s="15" t="s">
        <v>33</v>
      </c>
      <c r="B106" s="4">
        <f>SUM(B87:B105)/19</f>
        <v>1</v>
      </c>
      <c r="C106" s="4">
        <f t="shared" ref="C106:G106" si="1">SUM(C87:C105)/19</f>
        <v>2.904351480278947</v>
      </c>
      <c r="D106" s="4">
        <f t="shared" si="1"/>
        <v>1.1174623462947371</v>
      </c>
      <c r="E106" s="4">
        <f t="shared" si="1"/>
        <v>1.1530452620684211</v>
      </c>
      <c r="F106" s="4">
        <f t="shared" si="1"/>
        <v>3.7991501938684205</v>
      </c>
      <c r="G106" s="4">
        <f t="shared" si="1"/>
        <v>0.98008090530526326</v>
      </c>
      <c r="H106" s="4">
        <f>SUM(H87:H104)/18</f>
        <v>15.130941131666667</v>
      </c>
    </row>
    <row r="107" spans="1:8" s="18" customFormat="1">
      <c r="A107" s="20" t="s">
        <v>32</v>
      </c>
      <c r="B107" s="22" t="s">
        <v>0</v>
      </c>
      <c r="C107" s="22" t="s">
        <v>1</v>
      </c>
      <c r="D107" s="22" t="s">
        <v>2</v>
      </c>
      <c r="E107" s="22" t="s">
        <v>3</v>
      </c>
      <c r="F107" s="21" t="s">
        <v>4</v>
      </c>
      <c r="G107" s="22" t="s">
        <v>5</v>
      </c>
      <c r="H107" s="22" t="s">
        <v>6</v>
      </c>
    </row>
    <row r="108" spans="1:8">
      <c r="A108" s="4" t="s">
        <v>27</v>
      </c>
      <c r="B108" s="4">
        <v>1</v>
      </c>
      <c r="C108" s="4">
        <v>9.1252352489999993</v>
      </c>
      <c r="D108" s="4">
        <v>0.3724700366</v>
      </c>
      <c r="E108" s="4">
        <v>0.3536500809</v>
      </c>
      <c r="F108" s="4">
        <v>14.81645591</v>
      </c>
      <c r="G108" s="4">
        <v>1.026314921</v>
      </c>
      <c r="H108" s="4">
        <v>9.3519661900000006</v>
      </c>
    </row>
    <row r="109" spans="1:8">
      <c r="A109" s="4" t="s">
        <v>28</v>
      </c>
      <c r="B109" s="4">
        <v>1</v>
      </c>
      <c r="C109" s="4">
        <v>7.4654829600000001</v>
      </c>
      <c r="D109" s="4">
        <v>0.42990197790000001</v>
      </c>
      <c r="E109" s="4">
        <v>0.40485575750000002</v>
      </c>
      <c r="F109" s="4">
        <v>19.350368020000001</v>
      </c>
      <c r="G109" s="4">
        <v>1.0343600660000001</v>
      </c>
      <c r="H109" s="4">
        <v>9.8291764050000001</v>
      </c>
    </row>
    <row r="110" spans="1:8">
      <c r="A110" s="4" t="s">
        <v>29</v>
      </c>
      <c r="B110" s="4">
        <v>1</v>
      </c>
      <c r="C110" s="4">
        <v>1.4387480109999999</v>
      </c>
      <c r="D110" s="4">
        <v>0.90916680819999995</v>
      </c>
      <c r="E110" s="4">
        <v>1.178996623</v>
      </c>
      <c r="F110" s="4">
        <v>1.2550533639999999</v>
      </c>
      <c r="G110" s="4">
        <v>1.001116331</v>
      </c>
      <c r="H110" s="4">
        <v>38.456996089999997</v>
      </c>
    </row>
    <row r="111" spans="1:8">
      <c r="A111" s="4" t="s">
        <v>30</v>
      </c>
      <c r="B111" s="4">
        <v>1</v>
      </c>
      <c r="C111" s="4">
        <v>3.4005329839999998</v>
      </c>
      <c r="D111" s="4">
        <v>0.60015040220000004</v>
      </c>
      <c r="E111" s="4">
        <v>0.83717392609999997</v>
      </c>
      <c r="F111" s="4">
        <v>2.2387620130000001</v>
      </c>
      <c r="G111" s="4">
        <v>0.99581390160000005</v>
      </c>
      <c r="H111" s="4">
        <v>45.30117319</v>
      </c>
    </row>
    <row r="112" spans="1:8">
      <c r="A112" s="12" t="s">
        <v>33</v>
      </c>
      <c r="B112" s="1">
        <f>SUM(B108:B111)/4</f>
        <v>1</v>
      </c>
      <c r="C112" s="1">
        <f t="shared" ref="C112:H112" si="2">SUM(C108:C111)/4</f>
        <v>5.3574998009999995</v>
      </c>
      <c r="D112" s="1">
        <f t="shared" si="2"/>
        <v>0.57792230622499996</v>
      </c>
      <c r="E112" s="1">
        <f t="shared" si="2"/>
        <v>0.693669096875</v>
      </c>
      <c r="F112" s="1">
        <f t="shared" si="2"/>
        <v>9.4151598267499992</v>
      </c>
      <c r="G112" s="1">
        <f t="shared" si="2"/>
        <v>1.0144013049</v>
      </c>
      <c r="H112" s="1">
        <f t="shared" si="2"/>
        <v>25.73482796875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2020-04-20T08:17:37Z</dcterms:modified>
</cp:coreProperties>
</file>