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 Valchanov\Desktop\"/>
    </mc:Choice>
  </mc:AlternateContent>
  <xr:revisionPtr revIDLastSave="0" documentId="13_ncr:1_{33F96DDE-3DA4-44CA-9B93-301FBFD82D1A}" xr6:coauthVersionLast="34" xr6:coauthVersionMax="34" xr10:uidLastSave="{00000000-0000-0000-0000-000000000000}"/>
  <bookViews>
    <workbookView xWindow="0" yWindow="0" windowWidth="28800" windowHeight="11340" xr2:uid="{00000000-000D-0000-FFFF-FFFF00000000}"/>
  </bookViews>
  <sheets>
    <sheet name="The histogram" sheetId="9" r:id="rId1"/>
  </sheets>
  <definedNames>
    <definedName name="_xlchart.v1.0" hidden="1">'The histogram'!$B$11:$B$30</definedName>
  </definedName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9" l="1"/>
  <c r="M24" i="9"/>
  <c r="M23" i="9"/>
  <c r="M22" i="9"/>
  <c r="M21" i="9"/>
  <c r="M20" i="9"/>
  <c r="M19" i="9"/>
  <c r="M18" i="9"/>
  <c r="M17" i="9"/>
  <c r="M16" i="9"/>
  <c r="F18" i="9"/>
  <c r="F19" i="9"/>
  <c r="F20" i="9"/>
  <c r="F21" i="9"/>
  <c r="F22" i="9"/>
  <c r="F23" i="9"/>
  <c r="F24" i="9"/>
  <c r="F25" i="9"/>
  <c r="F17" i="9"/>
  <c r="F16" i="9"/>
  <c r="H16" i="9"/>
  <c r="L13" i="9" l="1"/>
  <c r="L16" i="9" s="1"/>
  <c r="E13" i="9"/>
  <c r="K16" i="9"/>
  <c r="D16" i="9"/>
  <c r="E16" i="9" s="1"/>
  <c r="D17" i="9" s="1"/>
  <c r="E17" i="9" l="1"/>
  <c r="G17" i="9" s="1"/>
  <c r="K17" i="9"/>
  <c r="L17" i="9" s="1"/>
  <c r="D18" i="9"/>
  <c r="K18" i="9" l="1"/>
  <c r="L18" i="9" s="1"/>
  <c r="E18" i="9"/>
  <c r="D19" i="9" s="1"/>
  <c r="G16" i="9"/>
  <c r="K19" i="9" l="1"/>
  <c r="L19" i="9" s="1"/>
  <c r="N18" i="9"/>
  <c r="N16" i="9"/>
  <c r="N17" i="9"/>
  <c r="E19" i="9"/>
  <c r="D20" i="9" s="1"/>
  <c r="G19" i="9" l="1"/>
  <c r="G18" i="9"/>
  <c r="N19" i="9"/>
  <c r="K20" i="9"/>
  <c r="L20" i="9" s="1"/>
  <c r="E20" i="9"/>
  <c r="D21" i="9" s="1"/>
  <c r="G20" i="9" l="1"/>
  <c r="E21" i="9"/>
  <c r="D22" i="9" s="1"/>
  <c r="G21" i="9"/>
  <c r="N20" i="9"/>
  <c r="K21" i="9"/>
  <c r="L21" i="9" s="1"/>
  <c r="E22" i="9" l="1"/>
  <c r="D23" i="9" s="1"/>
  <c r="G22" i="9"/>
  <c r="N21" i="9"/>
  <c r="K22" i="9"/>
  <c r="L22" i="9" s="1"/>
  <c r="E23" i="9" l="1"/>
  <c r="D24" i="9" s="1"/>
  <c r="N22" i="9"/>
  <c r="K23" i="9"/>
  <c r="L23" i="9" s="1"/>
  <c r="G23" i="9" l="1"/>
  <c r="E24" i="9"/>
  <c r="D25" i="9" s="1"/>
  <c r="G24" i="9"/>
  <c r="K24" i="9"/>
  <c r="L24" i="9" s="1"/>
  <c r="E25" i="9" l="1"/>
  <c r="K25" i="9"/>
  <c r="L25" i="9" s="1"/>
  <c r="N23" i="9"/>
  <c r="G25" i="9" l="1"/>
  <c r="F26" i="9"/>
  <c r="G26" i="9" s="1"/>
  <c r="N24" i="9"/>
  <c r="N25" i="9" l="1"/>
  <c r="M26" i="9"/>
  <c r="N26" i="9" s="1"/>
</calcChain>
</file>

<file path=xl/sharedStrings.xml><?xml version="1.0" encoding="utf-8"?>
<sst xmlns="http://schemas.openxmlformats.org/spreadsheetml/2006/main" count="28" uniqueCount="22">
  <si>
    <t>The histogram</t>
  </si>
  <si>
    <t>Interval start</t>
  </si>
  <si>
    <t>Interval end</t>
  </si>
  <si>
    <t>Relative frequency</t>
  </si>
  <si>
    <t>Dataset</t>
  </si>
  <si>
    <t>Background</t>
  </si>
  <si>
    <t>You are given a dataset.</t>
  </si>
  <si>
    <t>Task 1</t>
  </si>
  <si>
    <t>Construct a frequency distribution table.</t>
  </si>
  <si>
    <t>Note: Go to the next sheet if you wish to skip this part.</t>
  </si>
  <si>
    <t>Task 2</t>
  </si>
  <si>
    <t>Create a histogram with 10 intervals, based on your dataset.</t>
  </si>
  <si>
    <t>Intervals</t>
  </si>
  <si>
    <t>Interval width</t>
  </si>
  <si>
    <t>Frequency distribution table. Exact width</t>
  </si>
  <si>
    <t>Frequency distribution table. Rounded up width</t>
  </si>
  <si>
    <t>Absolute frequency</t>
  </si>
  <si>
    <t>Solution:</t>
  </si>
  <si>
    <t>The intervals in the excel histogram are called 'bins'. You can specify the number of bins or the width of the bins.</t>
  </si>
  <si>
    <t>In Excel, the histogram is a special type of chart. In the latest versions of Excel, you should only select your dataset and insert a type of chart, called Histogram.</t>
  </si>
  <si>
    <t>Alternatively, there is a special histogram tool in the Analysis Toolpak that Excel supports.</t>
  </si>
  <si>
    <t>Other software will only let you create a histogram, once you have created a frequency distribution table. This is also the skill that you should acquire.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</si>
</sst>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2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right" vertical="center"/>
    </xf>
    <xf numFmtId="0" fontId="6" fillId="2" borderId="0" xfId="0" applyFont="1" applyFill="1"/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sz="11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Histogram</a:t>
          </a:r>
        </a:p>
      </cx:txPr>
    </cx:title>
    <cx:plotArea>
      <cx:plotAreaRegion>
        <cx:series layoutId="clusteredColumn" uniqueId="{9845361E-6366-42DB-8D8C-C9E10318CCF5}">
          <cx:spPr>
            <a:solidFill>
              <a:srgbClr val="002060"/>
            </a:solidFill>
            <a:ln w="3175">
              <a:solidFill>
                <a:srgbClr val="002060"/>
              </a:solidFill>
            </a:ln>
          </cx:spPr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majorTickMarks type="in"/>
        <cx:tickLabels/>
        <cx:numFmt formatCode="General" sourceLinked="0"/>
      </cx:axis>
      <cx:axis id="1">
        <cx:valScaling/>
        <cx:tickLabels/>
        <cx:numFmt formatCode="General" sourceLinked="0"/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33</xdr:row>
      <xdr:rowOff>121920</xdr:rowOff>
    </xdr:from>
    <xdr:to>
      <xdr:col>7</xdr:col>
      <xdr:colOff>60960</xdr:colOff>
      <xdr:row>52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360" y="5225415"/>
              <a:ext cx="5977890" cy="29089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3"/>
  <sheetViews>
    <sheetView tabSelected="1" zoomScaleNormal="100" workbookViewId="0">
      <selection activeCell="O17" sqref="O17"/>
    </sheetView>
  </sheetViews>
  <sheetFormatPr defaultColWidth="8.85546875" defaultRowHeight="12" x14ac:dyDescent="0.2"/>
  <cols>
    <col min="1" max="1" width="2" style="3" customWidth="1"/>
    <col min="2" max="2" width="11" style="3" customWidth="1"/>
    <col min="3" max="3" width="25.7109375" style="3" customWidth="1"/>
    <col min="4" max="4" width="11" style="6" customWidth="1"/>
    <col min="5" max="5" width="10.28515625" style="6" customWidth="1"/>
    <col min="6" max="6" width="16.140625" style="6" bestFit="1" customWidth="1"/>
    <col min="7" max="7" width="15.7109375" style="6" customWidth="1"/>
    <col min="8" max="10" width="8.85546875" style="3"/>
    <col min="11" max="11" width="12.5703125" style="3" customWidth="1"/>
    <col min="12" max="12" width="10.28515625" style="3" bestFit="1" customWidth="1"/>
    <col min="13" max="13" width="16.140625" style="3" bestFit="1" customWidth="1"/>
    <col min="14" max="14" width="15.7109375" style="3" bestFit="1" customWidth="1"/>
    <col min="15" max="18" width="8.85546875" style="3"/>
    <col min="19" max="19" width="10.42578125" style="3" customWidth="1"/>
    <col min="20" max="16384" width="8.85546875" style="3"/>
  </cols>
  <sheetData>
    <row r="1" spans="2:16" ht="15.75" x14ac:dyDescent="0.25">
      <c r="B1" s="4" t="s">
        <v>0</v>
      </c>
    </row>
    <row r="2" spans="2:16" x14ac:dyDescent="0.2">
      <c r="B2" s="5"/>
    </row>
    <row r="3" spans="2:16" x14ac:dyDescent="0.2">
      <c r="B3" s="16" t="s">
        <v>5</v>
      </c>
      <c r="C3" s="3" t="s">
        <v>6</v>
      </c>
    </row>
    <row r="4" spans="2:16" x14ac:dyDescent="0.2">
      <c r="B4" s="16" t="s">
        <v>7</v>
      </c>
      <c r="C4" s="3" t="s">
        <v>8</v>
      </c>
    </row>
    <row r="5" spans="2:16" x14ac:dyDescent="0.2">
      <c r="B5" s="16"/>
      <c r="C5" s="3" t="s">
        <v>9</v>
      </c>
    </row>
    <row r="6" spans="2:16" x14ac:dyDescent="0.2">
      <c r="B6" s="16" t="s">
        <v>10</v>
      </c>
      <c r="C6" s="3" t="s">
        <v>11</v>
      </c>
    </row>
    <row r="7" spans="2:16" x14ac:dyDescent="0.2">
      <c r="B7" s="16"/>
    </row>
    <row r="8" spans="2:16" x14ac:dyDescent="0.2">
      <c r="B8" s="16" t="s">
        <v>17</v>
      </c>
    </row>
    <row r="9" spans="2:16" x14ac:dyDescent="0.2">
      <c r="B9" s="5"/>
    </row>
    <row r="10" spans="2:16" ht="13.5" thickBot="1" x14ac:dyDescent="0.25">
      <c r="B10" s="14" t="s">
        <v>4</v>
      </c>
      <c r="D10" s="13" t="s">
        <v>14</v>
      </c>
      <c r="K10" s="13" t="s">
        <v>15</v>
      </c>
      <c r="L10" s="6"/>
      <c r="M10" s="6"/>
      <c r="N10" s="6"/>
    </row>
    <row r="11" spans="2:16" x14ac:dyDescent="0.2">
      <c r="B11" s="3">
        <v>13</v>
      </c>
      <c r="K11" s="6"/>
      <c r="L11" s="6"/>
      <c r="M11" s="6"/>
      <c r="N11" s="6"/>
    </row>
    <row r="12" spans="2:16" x14ac:dyDescent="0.2">
      <c r="B12" s="3">
        <v>68</v>
      </c>
      <c r="D12" s="16" t="s">
        <v>12</v>
      </c>
      <c r="E12" s="3">
        <v>10</v>
      </c>
      <c r="F12" s="3"/>
      <c r="G12" s="3"/>
      <c r="K12" s="16" t="s">
        <v>12</v>
      </c>
      <c r="L12" s="3">
        <v>10</v>
      </c>
    </row>
    <row r="13" spans="2:16" x14ac:dyDescent="0.2">
      <c r="B13" s="3">
        <v>165</v>
      </c>
      <c r="D13" s="16" t="s">
        <v>13</v>
      </c>
      <c r="E13" s="3">
        <f>($B$30-$B$11)/E12</f>
        <v>92.3</v>
      </c>
      <c r="F13" s="3"/>
      <c r="G13" s="3"/>
      <c r="K13" s="16" t="s">
        <v>13</v>
      </c>
      <c r="L13" s="3">
        <f>ROUNDUP(($B$30-$B$11)/L12,0)</f>
        <v>93</v>
      </c>
    </row>
    <row r="14" spans="2:16" x14ac:dyDescent="0.2">
      <c r="B14" s="3">
        <v>193</v>
      </c>
      <c r="D14" s="3"/>
      <c r="E14" s="3"/>
      <c r="F14" s="3"/>
      <c r="G14" s="3"/>
    </row>
    <row r="15" spans="2:16" ht="12.75" thickBot="1" x14ac:dyDescent="0.25">
      <c r="B15" s="3">
        <v>216</v>
      </c>
      <c r="D15" s="12" t="s">
        <v>1</v>
      </c>
      <c r="E15" s="12" t="s">
        <v>2</v>
      </c>
      <c r="F15" s="12" t="s">
        <v>16</v>
      </c>
      <c r="G15" s="12" t="s">
        <v>3</v>
      </c>
      <c r="K15" s="12" t="s">
        <v>1</v>
      </c>
      <c r="L15" s="12" t="s">
        <v>2</v>
      </c>
      <c r="M15" s="12" t="s">
        <v>16</v>
      </c>
      <c r="N15" s="12" t="s">
        <v>3</v>
      </c>
    </row>
    <row r="16" spans="2:16" x14ac:dyDescent="0.2">
      <c r="B16" s="3">
        <v>228</v>
      </c>
      <c r="D16" s="10">
        <f>B11</f>
        <v>13</v>
      </c>
      <c r="E16" s="11">
        <f>D16+$E$13</f>
        <v>105.3</v>
      </c>
      <c r="F16" s="3">
        <f>COUNTIFS($B$11:$B$30,"&gt;="&amp;D16,$B$11:$B$30,"&lt;="&amp;E16)</f>
        <v>2</v>
      </c>
      <c r="G16" s="9">
        <f t="shared" ref="G16:G26" si="0">F16/20</f>
        <v>0.1</v>
      </c>
      <c r="H16" s="3">
        <f>COUNTIFS($B$11:$B$30,"&gt;="&amp;D16,$B$11:$B$30,"&lt;="&amp;E16)</f>
        <v>2</v>
      </c>
      <c r="K16" s="10">
        <f>B11</f>
        <v>13</v>
      </c>
      <c r="L16" s="11">
        <f>K16+$L$13</f>
        <v>106</v>
      </c>
      <c r="M16" s="3">
        <f>COUNTIFS($B$11:$B$30,"&gt;="&amp;K16,$B$11:$B$30,"&lt;="&amp;L16)</f>
        <v>2</v>
      </c>
      <c r="N16" s="9">
        <f t="shared" ref="N16:N26" si="1">M16/20</f>
        <v>0.1</v>
      </c>
      <c r="P16" s="1"/>
    </row>
    <row r="17" spans="2:16" x14ac:dyDescent="0.2">
      <c r="B17" s="3">
        <v>361</v>
      </c>
      <c r="D17" s="10">
        <f>E16</f>
        <v>105.3</v>
      </c>
      <c r="E17" s="11">
        <f t="shared" ref="E17:E25" si="2">D17+$E$13</f>
        <v>197.6</v>
      </c>
      <c r="F17" s="3">
        <f>COUNTIFS($B$11:$B$30,"&gt;"&amp;D17,$B$11:$B$30,"&lt;="&amp;E17)</f>
        <v>2</v>
      </c>
      <c r="G17" s="9">
        <f t="shared" si="0"/>
        <v>0.1</v>
      </c>
      <c r="K17" s="10">
        <f>L16</f>
        <v>106</v>
      </c>
      <c r="L17" s="11">
        <f t="shared" ref="L17:L24" si="3">K17+$L$13</f>
        <v>199</v>
      </c>
      <c r="M17" s="3">
        <f>COUNTIFS($B$11:$B$30,"&gt;"&amp;K17,$B$11:$B$30,"&lt;="&amp;L17)</f>
        <v>2</v>
      </c>
      <c r="N17" s="9">
        <f t="shared" si="1"/>
        <v>0.1</v>
      </c>
      <c r="P17" s="1"/>
    </row>
    <row r="18" spans="2:16" x14ac:dyDescent="0.2">
      <c r="B18" s="3">
        <v>470</v>
      </c>
      <c r="D18" s="10">
        <f t="shared" ref="D18:D25" si="4">E17</f>
        <v>197.6</v>
      </c>
      <c r="E18" s="11">
        <f t="shared" si="2"/>
        <v>289.89999999999998</v>
      </c>
      <c r="F18" s="3">
        <f t="shared" ref="F18:F25" si="5">COUNTIFS($B$11:$B$30,"&gt;"&amp;D18,$B$11:$B$30,"&lt;="&amp;E18)</f>
        <v>2</v>
      </c>
      <c r="G18" s="9">
        <f t="shared" si="0"/>
        <v>0.1</v>
      </c>
      <c r="K18" s="10">
        <f t="shared" ref="K18:K25" si="6">L17</f>
        <v>199</v>
      </c>
      <c r="L18" s="11">
        <f t="shared" si="3"/>
        <v>292</v>
      </c>
      <c r="M18" s="3">
        <f t="shared" ref="M18:M25" si="7">COUNTIFS($B$11:$B$30,"&gt;"&amp;K18,$B$11:$B$30,"&lt;="&amp;L18)</f>
        <v>2</v>
      </c>
      <c r="N18" s="9">
        <f t="shared" si="1"/>
        <v>0.1</v>
      </c>
      <c r="P18" s="1"/>
    </row>
    <row r="19" spans="2:16" x14ac:dyDescent="0.2">
      <c r="B19" s="3">
        <v>500</v>
      </c>
      <c r="D19" s="10">
        <f t="shared" si="4"/>
        <v>289.89999999999998</v>
      </c>
      <c r="E19" s="11">
        <f t="shared" si="2"/>
        <v>382.2</v>
      </c>
      <c r="F19" s="3">
        <f t="shared" si="5"/>
        <v>1</v>
      </c>
      <c r="G19" s="9">
        <f t="shared" si="0"/>
        <v>0.05</v>
      </c>
      <c r="K19" s="10">
        <f t="shared" si="6"/>
        <v>292</v>
      </c>
      <c r="L19" s="11">
        <f t="shared" si="3"/>
        <v>385</v>
      </c>
      <c r="M19" s="3">
        <f t="shared" si="7"/>
        <v>1</v>
      </c>
      <c r="N19" s="9">
        <f t="shared" si="1"/>
        <v>0.05</v>
      </c>
      <c r="P19" s="1"/>
    </row>
    <row r="20" spans="2:16" x14ac:dyDescent="0.2">
      <c r="B20" s="3">
        <v>529</v>
      </c>
      <c r="D20" s="10">
        <f t="shared" si="4"/>
        <v>382.2</v>
      </c>
      <c r="E20" s="11">
        <f t="shared" si="2"/>
        <v>474.5</v>
      </c>
      <c r="F20" s="3">
        <f t="shared" si="5"/>
        <v>1</v>
      </c>
      <c r="G20" s="9">
        <f t="shared" si="0"/>
        <v>0.05</v>
      </c>
      <c r="K20" s="10">
        <f t="shared" si="6"/>
        <v>385</v>
      </c>
      <c r="L20" s="11">
        <f t="shared" si="3"/>
        <v>478</v>
      </c>
      <c r="M20" s="3">
        <f t="shared" si="7"/>
        <v>1</v>
      </c>
      <c r="N20" s="9">
        <f t="shared" si="1"/>
        <v>0.05</v>
      </c>
      <c r="P20" s="2"/>
    </row>
    <row r="21" spans="2:16" x14ac:dyDescent="0.2">
      <c r="B21" s="3">
        <v>544</v>
      </c>
      <c r="D21" s="10">
        <f t="shared" si="4"/>
        <v>474.5</v>
      </c>
      <c r="E21" s="11">
        <f t="shared" si="2"/>
        <v>566.79999999999995</v>
      </c>
      <c r="F21" s="3">
        <f t="shared" si="5"/>
        <v>3</v>
      </c>
      <c r="G21" s="9">
        <f t="shared" si="0"/>
        <v>0.15</v>
      </c>
      <c r="K21" s="10">
        <f t="shared" si="6"/>
        <v>478</v>
      </c>
      <c r="L21" s="11">
        <f t="shared" si="3"/>
        <v>571</v>
      </c>
      <c r="M21" s="3">
        <f t="shared" si="7"/>
        <v>3</v>
      </c>
      <c r="N21" s="9">
        <f t="shared" si="1"/>
        <v>0.15</v>
      </c>
      <c r="P21" s="2"/>
    </row>
    <row r="22" spans="2:16" x14ac:dyDescent="0.2">
      <c r="B22" s="3">
        <v>602</v>
      </c>
      <c r="D22" s="10">
        <f t="shared" si="4"/>
        <v>566.79999999999995</v>
      </c>
      <c r="E22" s="11">
        <f t="shared" si="2"/>
        <v>659.09999999999991</v>
      </c>
      <c r="F22" s="3">
        <f t="shared" si="5"/>
        <v>2</v>
      </c>
      <c r="G22" s="9">
        <f t="shared" si="0"/>
        <v>0.1</v>
      </c>
      <c r="K22" s="10">
        <f t="shared" si="6"/>
        <v>571</v>
      </c>
      <c r="L22" s="11">
        <f t="shared" si="3"/>
        <v>664</v>
      </c>
      <c r="M22" s="3">
        <f t="shared" si="7"/>
        <v>2</v>
      </c>
      <c r="N22" s="9">
        <f t="shared" si="1"/>
        <v>0.1</v>
      </c>
      <c r="P22" s="2"/>
    </row>
    <row r="23" spans="2:16" x14ac:dyDescent="0.2">
      <c r="B23" s="3">
        <v>647</v>
      </c>
      <c r="D23" s="10">
        <f t="shared" si="4"/>
        <v>659.09999999999991</v>
      </c>
      <c r="E23" s="11">
        <f t="shared" si="2"/>
        <v>751.39999999999986</v>
      </c>
      <c r="F23" s="3">
        <f t="shared" si="5"/>
        <v>3</v>
      </c>
      <c r="G23" s="9">
        <f t="shared" si="0"/>
        <v>0.15</v>
      </c>
      <c r="K23" s="10">
        <f t="shared" si="6"/>
        <v>664</v>
      </c>
      <c r="L23" s="11">
        <f t="shared" si="3"/>
        <v>757</v>
      </c>
      <c r="M23" s="3">
        <f t="shared" si="7"/>
        <v>3</v>
      </c>
      <c r="N23" s="9">
        <f t="shared" si="1"/>
        <v>0.15</v>
      </c>
      <c r="P23" s="2"/>
    </row>
    <row r="24" spans="2:16" x14ac:dyDescent="0.2">
      <c r="B24" s="3">
        <v>692</v>
      </c>
      <c r="D24" s="10">
        <f t="shared" si="4"/>
        <v>751.39999999999986</v>
      </c>
      <c r="E24" s="11">
        <f t="shared" si="2"/>
        <v>843.69999999999982</v>
      </c>
      <c r="F24" s="3">
        <f t="shared" si="5"/>
        <v>1</v>
      </c>
      <c r="G24" s="9">
        <f t="shared" si="0"/>
        <v>0.05</v>
      </c>
      <c r="K24" s="10">
        <f t="shared" si="6"/>
        <v>757</v>
      </c>
      <c r="L24" s="11">
        <f t="shared" si="3"/>
        <v>850</v>
      </c>
      <c r="M24" s="3">
        <f t="shared" si="7"/>
        <v>1</v>
      </c>
      <c r="N24" s="9">
        <f t="shared" si="1"/>
        <v>0.05</v>
      </c>
      <c r="P24" s="2"/>
    </row>
    <row r="25" spans="2:16" x14ac:dyDescent="0.2">
      <c r="B25" s="3">
        <v>696</v>
      </c>
      <c r="D25" s="8">
        <f t="shared" si="4"/>
        <v>843.69999999999982</v>
      </c>
      <c r="E25" s="15">
        <f t="shared" si="2"/>
        <v>935.99999999999977</v>
      </c>
      <c r="F25" s="15">
        <f t="shared" si="5"/>
        <v>3</v>
      </c>
      <c r="G25" s="7">
        <f t="shared" si="0"/>
        <v>0.15</v>
      </c>
      <c r="K25" s="8">
        <f t="shared" si="6"/>
        <v>850</v>
      </c>
      <c r="L25" s="8">
        <f>K25+$L$13</f>
        <v>943</v>
      </c>
      <c r="M25" s="15">
        <f t="shared" si="7"/>
        <v>3</v>
      </c>
      <c r="N25" s="7">
        <f t="shared" si="1"/>
        <v>0.15</v>
      </c>
      <c r="P25" s="2"/>
    </row>
    <row r="26" spans="2:16" x14ac:dyDescent="0.2">
      <c r="B26" s="3">
        <v>699</v>
      </c>
      <c r="F26" s="10">
        <f>SUM(F16:F25)</f>
        <v>20</v>
      </c>
      <c r="G26" s="9">
        <f t="shared" si="0"/>
        <v>1</v>
      </c>
      <c r="K26" s="6"/>
      <c r="L26" s="6"/>
      <c r="M26" s="10">
        <f>SUM(M16:M25)</f>
        <v>20</v>
      </c>
      <c r="N26" s="9">
        <f t="shared" si="1"/>
        <v>1</v>
      </c>
    </row>
    <row r="27" spans="2:16" x14ac:dyDescent="0.2">
      <c r="B27" s="3">
        <v>809</v>
      </c>
    </row>
    <row r="28" spans="2:16" x14ac:dyDescent="0.2">
      <c r="B28" s="3">
        <v>892</v>
      </c>
    </row>
    <row r="29" spans="2:16" x14ac:dyDescent="0.2">
      <c r="B29" s="3">
        <v>899</v>
      </c>
      <c r="D29" s="17" t="s">
        <v>19</v>
      </c>
    </row>
    <row r="30" spans="2:16" x14ac:dyDescent="0.2">
      <c r="B30" s="3">
        <v>936</v>
      </c>
      <c r="D30" s="3" t="s">
        <v>20</v>
      </c>
    </row>
    <row r="31" spans="2:16" x14ac:dyDescent="0.2">
      <c r="D31" s="3" t="s">
        <v>21</v>
      </c>
    </row>
    <row r="33" spans="4:4" x14ac:dyDescent="0.2">
      <c r="D33" s="17" t="s">
        <v>18</v>
      </c>
    </row>
  </sheetData>
  <sortState ref="B11:B30">
    <sortCondition ref="B1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 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Iliya Valchanov</cp:lastModifiedBy>
  <dcterms:created xsi:type="dcterms:W3CDTF">2017-04-19T06:27:11Z</dcterms:created>
  <dcterms:modified xsi:type="dcterms:W3CDTF">2018-06-15T10:26:55Z</dcterms:modified>
</cp:coreProperties>
</file>