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alk\Documents\GitHub\AidRecipientProfiles\output\"/>
    </mc:Choice>
  </mc:AlternateContent>
  <bookViews>
    <workbookView xWindow="0" yWindow="0" windowWidth="28800" windowHeight="13575"/>
  </bookViews>
  <sheets>
    <sheet name="AR_SumClassLevel" sheetId="1" r:id="rId1"/>
  </sheets>
  <calcPr calcId="162913"/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E5" i="1"/>
  <c r="E4" i="1"/>
  <c r="E3" i="1"/>
  <c r="E2" i="1"/>
  <c r="E6" i="1" s="1"/>
  <c r="D6" i="1"/>
  <c r="C6" i="1"/>
  <c r="B6" i="1"/>
</calcChain>
</file>

<file path=xl/sharedStrings.xml><?xml version="1.0" encoding="utf-8"?>
<sst xmlns="http://schemas.openxmlformats.org/spreadsheetml/2006/main" count="10" uniqueCount="10">
  <si>
    <t>STUDENT_CLASSIFICATION_BOAP</t>
  </si>
  <si>
    <t>U1</t>
  </si>
  <si>
    <t>U2</t>
  </si>
  <si>
    <t>U3</t>
  </si>
  <si>
    <t>U4</t>
  </si>
  <si>
    <t>Aid Recipients</t>
  </si>
  <si>
    <t>Total Accepted Aid by Amount</t>
  </si>
  <si>
    <t>Average Accepted Aid Amount</t>
  </si>
  <si>
    <t>% of Overall Aid Recipients2</t>
  </si>
  <si>
    <t>% of Total Accepted Amount2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</si>
</sst>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(&quot;$&quot;* #,##0_);_(&quot;$&quot;* \(#,##0\);_(&quot;$&quot;* &quot;-&quot;_);_(@_)"/>
  </numFmts>
  <fonts count="2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auto="1"/>
      </right>
      <top/>
      <bottom style="medium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3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42" fontId="0" fillId="0" borderId="0" xfId="0" applyNumberFormat="1"/>
  </cellXfs>
  <cellStyles count="1">
    <cellStyle name="Normal" xfId="0" builtinId="0"/>
  </cellStyles>
  <dxfs count="15"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13" formatCode="0%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</dxf>
    <dxf>
      <numFmt numFmtId="13" formatCode="0%"/>
    </dxf>
    <dxf>
      <numFmt numFmtId="13" formatCode="0%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6" totalsRowCount="1" headerRowBorderDxfId="11" tableBorderDxfId="12" headerRowCellStyle="Bad" dataCellStyle="Bad">
  <autoFilter ref="A1:F6"/>
  <tableColumns count="6">
    <tableColumn id="1" name="STUDENT_CLASSIFICATION_BOAP" dataDxfId="2"/>
    <tableColumn id="2" name="Aid Recipients" totalsRowFunction="sum" dataDxfId="3" totalsRowDxfId="8"/>
    <tableColumn id="3" name="Total Accepted Aid by Amount" totalsRowFunction="sum" dataDxfId="1" totalsRowDxfId="7"/>
    <tableColumn id="4" name="Average Accepted Aid Amount" totalsRowFunction="sum" dataDxfId="0" totalsRowDxfId="6"/>
    <tableColumn id="5" name="% of Overall Aid Recipients2" totalsRowFunction="sum" dataDxfId="10" totalsRowDxfId="5"/>
    <tableColumn id="6" name="% of Total Accepted Amount2" totalsRowFunction="sum" dataDxfId="9" totalsRowDxfId="4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36" sqref="E36"/>
    </sheetView>
  </sheetViews>
  <sheetFormatPr defaultRowHeight="15" x14ac:dyDescent="0.25"/>
  <cols>
    <col min="1" max="1" width="6" customWidth="1"/>
    <col min="2" max="2" width="15.85546875" customWidth="1"/>
    <col min="3" max="3" width="29.85546875" customWidth="1"/>
    <col min="4" max="4" width="30.140625" customWidth="1"/>
    <col min="5" max="5" width="27" customWidth="1"/>
    <col min="6" max="6" width="28.140625" customWidth="1"/>
  </cols>
  <sheetData>
    <row r="1" spans="1:6" ht="15.75" thickBot="1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2" t="s">
        <v>9</v>
      </c>
    </row>
    <row r="2" spans="1:6" x14ac:dyDescent="0.25">
      <c r="A2" s="5" t="s">
        <v>1</v>
      </c>
      <c r="B2" s="3">
        <v>5781</v>
      </c>
      <c r="C2" s="6">
        <v>84474300.530000001</v>
      </c>
      <c r="D2" s="6">
        <v>221031</v>
      </c>
      <c r="E2" s="4">
        <f>Table1[[#This Row],[Aid Recipients]]/Table1[[#Totals],[Aid Recipients]]</f>
        <v>0.20288481785639081</v>
      </c>
      <c r="F2" s="4">
        <f>Table1[[#This Row],[Total Accepted Aid by Amount]]/Table1[[#Totals],[Total Accepted Aid by Amount]]</f>
        <v>0.22303040199024005</v>
      </c>
    </row>
    <row r="3" spans="1:6" x14ac:dyDescent="0.25">
      <c r="A3" s="5" t="s">
        <v>2</v>
      </c>
      <c r="B3" s="3">
        <v>7045</v>
      </c>
      <c r="C3" s="6">
        <v>95763036.269999996</v>
      </c>
      <c r="D3" s="6">
        <v>195978</v>
      </c>
      <c r="E3" s="4">
        <f>Table1[[#This Row],[Aid Recipients]]/Table1[[#Totals],[Aid Recipients]]</f>
        <v>0.24724503404225451</v>
      </c>
      <c r="F3" s="4">
        <f>Table1[[#This Row],[Total Accepted Aid by Amount]]/Table1[[#Totals],[Total Accepted Aid by Amount]]</f>
        <v>0.25283510299702316</v>
      </c>
    </row>
    <row r="4" spans="1:6" x14ac:dyDescent="0.25">
      <c r="A4" s="5" t="s">
        <v>3</v>
      </c>
      <c r="B4" s="3">
        <v>7487</v>
      </c>
      <c r="C4" s="6">
        <v>102814514.14</v>
      </c>
      <c r="D4" s="6">
        <v>198826</v>
      </c>
      <c r="E4" s="4">
        <f>Table1[[#This Row],[Aid Recipients]]/Table1[[#Totals],[Aid Recipients]]</f>
        <v>0.26275707166421003</v>
      </c>
      <c r="F4" s="4">
        <f>Table1[[#This Row],[Total Accepted Aid by Amount]]/Table1[[#Totals],[Total Accepted Aid by Amount]]</f>
        <v>0.27145252787185664</v>
      </c>
    </row>
    <row r="5" spans="1:6" x14ac:dyDescent="0.25">
      <c r="A5" s="5" t="s">
        <v>4</v>
      </c>
      <c r="B5" s="3">
        <v>8181</v>
      </c>
      <c r="C5" s="6">
        <v>95705035.010000005</v>
      </c>
      <c r="D5" s="6">
        <v>176518</v>
      </c>
      <c r="E5" s="4">
        <f>Table1[[#This Row],[Aid Recipients]]/Table1[[#Totals],[Aid Recipients]]</f>
        <v>0.28711307643714468</v>
      </c>
      <c r="F5" s="4">
        <f>Table1[[#This Row],[Total Accepted Aid by Amount]]/Table1[[#Totals],[Total Accepted Aid by Amount]]</f>
        <v>0.2526819671408802</v>
      </c>
    </row>
    <row r="6" spans="1:6" x14ac:dyDescent="0.25">
      <c r="B6" s="3">
        <f>SUBTOTAL(109,Table1[Aid Recipients])</f>
        <v>28494</v>
      </c>
      <c r="C6" s="6">
        <f>SUBTOTAL(109,Table1[Total Accepted Aid by Amount])</f>
        <v>378756885.94999999</v>
      </c>
      <c r="D6" s="6">
        <f>SUBTOTAL(109,Table1[Average Accepted Aid Amount])</f>
        <v>792353</v>
      </c>
      <c r="E6" s="4">
        <f>SUBTOTAL(109,Table1[% of Overall Aid Recipients2])</f>
        <v>1</v>
      </c>
      <c r="F6" s="4">
        <f>SUBTOTAL(109,Table1[% of Total Accepted Amount2])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54479B39-0A19-4D81-8684-10ED30C97E9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AR_SumClassLevel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Glen C Falk</cp:lastModifiedBy>
  <dcterms:created xsi:type="dcterms:W3CDTF">2018-12-13T19:18:52Z</dcterms:created>
  <dcterms:modified xsi:type="dcterms:W3CDTF">2018-12-13T19:28:06Z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f05ecc37-90bc-4b1f-8468-38b4c9351ae7</vt:lpwstr>
  </property>
</Properties>
</file>