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epartments\Research\Annual Report Charts\UGA Student Aid Analyses\2018-19\Done\"/>
    </mc:Choice>
  </mc:AlternateContent>
  <bookViews>
    <workbookView xWindow="0" yWindow="0" windowWidth="28800" windowHeight="13575"/>
  </bookViews>
  <sheets>
    <sheet name="SEC Institutions" sheetId="1" r:id="rId1"/>
    <sheet name="Comparator Peer Institutions" sheetId="4" r:id="rId2"/>
    <sheet name="Aspirational Peer Inst" sheetId="5" r:id="rId3"/>
    <sheet name="Comparator Peer Institution (2" sheetId="9" state="hidden" r:id="rId4"/>
    <sheet name="Sheet1" sheetId="6" state="hidden" r:id="rId5"/>
    <sheet name="Sheet2" sheetId="7" state="hidden" r:id="rId6"/>
    <sheet name="Sheet3" sheetId="8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lookupComparator">'Comparator Peer Institutions'!$K$6:$M$21</definedName>
    <definedName name="lookupSEC">'SEC Institutions'!$A$6:$E$19</definedName>
    <definedName name="_xlnm.Print_Area" localSheetId="2">'Aspirational Peer Inst'!$A$1:$F$46</definedName>
    <definedName name="_xlnm.Print_Area" localSheetId="3">'Comparator Peer Institution (2'!$A$1:$F$49</definedName>
    <definedName name="_xlnm.Print_Area" localSheetId="1">'Comparator Peer Institutions'!$A$1:$F$51</definedName>
    <definedName name="_xlnm.Print_Area" localSheetId="0">'SEC Institutions'!$A$1:$F$51</definedName>
  </definedNames>
  <calcPr calcId="162913"/>
</workbook>
</file>

<file path=xl/calcChain.xml><?xml version="1.0" encoding="utf-8"?>
<calcChain xmlns="http://schemas.openxmlformats.org/spreadsheetml/2006/main">
  <c r="B12" i="1" l="1"/>
  <c r="M10" i="1" l="1"/>
  <c r="L10" i="1" l="1"/>
  <c r="B16" i="1" l="1"/>
  <c r="B15" i="5" l="1"/>
  <c r="B14" i="5"/>
  <c r="B13" i="5"/>
  <c r="B12" i="5"/>
  <c r="B10" i="5"/>
  <c r="B9" i="5"/>
  <c r="B8" i="5"/>
  <c r="B7" i="5"/>
  <c r="B6" i="5"/>
  <c r="H30" i="4"/>
  <c r="B21" i="4"/>
  <c r="B20" i="4"/>
  <c r="B19" i="4"/>
  <c r="B17" i="4"/>
  <c r="B18" i="4"/>
  <c r="B16" i="4"/>
  <c r="B15" i="4"/>
  <c r="B12" i="4"/>
  <c r="B10" i="4"/>
  <c r="B9" i="4"/>
  <c r="B6" i="4"/>
  <c r="B7" i="4"/>
  <c r="B18" i="1"/>
  <c r="B19" i="1"/>
  <c r="B17" i="1"/>
  <c r="B14" i="1"/>
  <c r="B14" i="4" s="1"/>
  <c r="B11" i="1"/>
  <c r="B15" i="1"/>
  <c r="B13" i="1"/>
  <c r="B13" i="4" l="1"/>
  <c r="B11" i="5"/>
  <c r="B10" i="1"/>
  <c r="B9" i="1"/>
  <c r="B8" i="1"/>
  <c r="B7" i="1"/>
  <c r="B6" i="1"/>
  <c r="B4" i="1" l="1"/>
  <c r="M15" i="5"/>
  <c r="E12" i="5" s="1"/>
  <c r="L15" i="5"/>
  <c r="C12" i="5" s="1"/>
  <c r="M14" i="5"/>
  <c r="E14" i="5" s="1"/>
  <c r="L14" i="5"/>
  <c r="C14" i="5" s="1"/>
  <c r="M13" i="5"/>
  <c r="E15" i="5" s="1"/>
  <c r="L13" i="5"/>
  <c r="C15" i="5" s="1"/>
  <c r="M12" i="5"/>
  <c r="E9" i="5" s="1"/>
  <c r="L12" i="5"/>
  <c r="C9" i="5" s="1"/>
  <c r="M11" i="5"/>
  <c r="E6" i="5" s="1"/>
  <c r="L11" i="5"/>
  <c r="C6" i="5" s="1"/>
  <c r="M10" i="5"/>
  <c r="E13" i="5" s="1"/>
  <c r="L10" i="5"/>
  <c r="C13" i="5" s="1"/>
  <c r="M9" i="5"/>
  <c r="E10" i="5" s="1"/>
  <c r="L9" i="5"/>
  <c r="C10" i="5" s="1"/>
  <c r="M8" i="5"/>
  <c r="M7" i="5"/>
  <c r="E7" i="5" s="1"/>
  <c r="L7" i="5"/>
  <c r="C7" i="5" s="1"/>
  <c r="M6" i="5"/>
  <c r="E8" i="5" s="1"/>
  <c r="L6" i="5"/>
  <c r="C8" i="5" s="1"/>
  <c r="M21" i="4"/>
  <c r="E21" i="4" s="1"/>
  <c r="L21" i="4"/>
  <c r="C21" i="4" s="1"/>
  <c r="M20" i="4"/>
  <c r="E10" i="4" s="1"/>
  <c r="L20" i="4"/>
  <c r="C10" i="4" s="1"/>
  <c r="M19" i="4"/>
  <c r="E15" i="4" s="1"/>
  <c r="L19" i="4"/>
  <c r="C15" i="4" s="1"/>
  <c r="M18" i="4"/>
  <c r="E6" i="4" s="1"/>
  <c r="L18" i="4"/>
  <c r="C6" i="4" s="1"/>
  <c r="M17" i="4"/>
  <c r="L17" i="4"/>
  <c r="M16" i="4"/>
  <c r="E12" i="4" s="1"/>
  <c r="L16" i="4"/>
  <c r="C12" i="4" s="1"/>
  <c r="M15" i="4"/>
  <c r="E18" i="4" s="1"/>
  <c r="L15" i="4"/>
  <c r="C18" i="4" s="1"/>
  <c r="M14" i="4"/>
  <c r="L14" i="4"/>
  <c r="M13" i="4"/>
  <c r="E17" i="4" s="1"/>
  <c r="L13" i="4"/>
  <c r="C17" i="4" s="1"/>
  <c r="M12" i="4"/>
  <c r="E16" i="4" s="1"/>
  <c r="L12" i="4"/>
  <c r="C16" i="4" s="1"/>
  <c r="M11" i="4"/>
  <c r="E20" i="4" s="1"/>
  <c r="L11" i="4"/>
  <c r="C20" i="4" s="1"/>
  <c r="M10" i="4"/>
  <c r="E19" i="4" s="1"/>
  <c r="L10" i="4"/>
  <c r="C19" i="4" s="1"/>
  <c r="M8" i="4"/>
  <c r="L8" i="4"/>
  <c r="M7" i="4"/>
  <c r="E7" i="4" s="1"/>
  <c r="L7" i="4"/>
  <c r="C7" i="4" s="1"/>
  <c r="M6" i="4"/>
  <c r="E9" i="4" s="1"/>
  <c r="L6" i="4"/>
  <c r="C9" i="4" s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9" i="1"/>
  <c r="L9" i="1"/>
  <c r="M8" i="1"/>
  <c r="L8" i="1"/>
  <c r="M7" i="1"/>
  <c r="L7" i="1"/>
  <c r="M6" i="1"/>
  <c r="L6" i="1"/>
  <c r="A9" i="1" l="1"/>
  <c r="L8" i="5"/>
  <c r="L9" i="4" l="1"/>
  <c r="C61" i="5"/>
  <c r="C62" i="4"/>
  <c r="B11" i="4" l="1"/>
  <c r="B8" i="4"/>
  <c r="F4" i="5" l="1"/>
  <c r="D4" i="5"/>
  <c r="A4" i="5"/>
  <c r="A2" i="5"/>
  <c r="A2" i="4"/>
  <c r="F4" i="4"/>
  <c r="D4" i="4"/>
  <c r="A4" i="4"/>
  <c r="E4" i="1"/>
  <c r="E4" i="5" s="1"/>
  <c r="E4" i="4" l="1"/>
  <c r="C4" i="1"/>
  <c r="B4" i="5" l="1"/>
  <c r="B4" i="4"/>
  <c r="C4" i="4"/>
  <c r="C4" i="5"/>
  <c r="B61" i="5"/>
  <c r="C60" i="5"/>
  <c r="B60" i="5"/>
  <c r="B62" i="4"/>
  <c r="C61" i="4"/>
  <c r="B61" i="4"/>
  <c r="H25" i="5" l="1"/>
  <c r="H26" i="5"/>
  <c r="H27" i="5"/>
  <c r="H29" i="5"/>
  <c r="H28" i="5"/>
  <c r="H30" i="5"/>
  <c r="H31" i="5"/>
  <c r="H32" i="5"/>
  <c r="H33" i="5"/>
  <c r="F7" i="4" l="1"/>
  <c r="F6" i="4"/>
  <c r="F9" i="4"/>
  <c r="F10" i="4"/>
  <c r="F12" i="4"/>
  <c r="F15" i="4"/>
  <c r="F16" i="4"/>
  <c r="F17" i="4"/>
  <c r="F20" i="4"/>
  <c r="F21" i="4"/>
  <c r="F19" i="4"/>
  <c r="F18" i="4"/>
  <c r="D7" i="4"/>
  <c r="D6" i="4"/>
  <c r="I30" i="4" s="1"/>
  <c r="D9" i="4"/>
  <c r="D10" i="4"/>
  <c r="D12" i="4"/>
  <c r="D15" i="4"/>
  <c r="D16" i="4"/>
  <c r="D17" i="4"/>
  <c r="D20" i="4"/>
  <c r="D21" i="4"/>
  <c r="D19" i="4"/>
  <c r="D18" i="4"/>
  <c r="C12" i="1" l="1"/>
  <c r="H31" i="4"/>
  <c r="H36" i="4"/>
  <c r="I17" i="4"/>
  <c r="I7" i="4"/>
  <c r="I8" i="4"/>
  <c r="I10" i="4"/>
  <c r="I11" i="4"/>
  <c r="I13" i="4"/>
  <c r="I14" i="4"/>
  <c r="I15" i="4"/>
  <c r="I16" i="4"/>
  <c r="I18" i="4"/>
  <c r="I19" i="4"/>
  <c r="I20" i="4"/>
  <c r="I21" i="4"/>
  <c r="I6" i="4"/>
  <c r="J9" i="4"/>
  <c r="M9" i="4" s="1"/>
  <c r="C11" i="5" l="1"/>
  <c r="C13" i="4"/>
  <c r="I9" i="4"/>
  <c r="H33" i="4"/>
  <c r="I12" i="4"/>
  <c r="H42" i="4"/>
  <c r="H40" i="4"/>
  <c r="H34" i="4"/>
  <c r="H43" i="4"/>
  <c r="H39" i="4"/>
  <c r="H45" i="4"/>
  <c r="H44" i="4"/>
  <c r="H41" i="4"/>
  <c r="H37" i="4"/>
  <c r="H35" i="4"/>
  <c r="H38" i="4"/>
  <c r="I45" i="4" l="1"/>
  <c r="H31" i="1"/>
  <c r="C16" i="1" l="1"/>
  <c r="C13" i="1"/>
  <c r="J3" i="5" l="1"/>
  <c r="J3" i="4" l="1"/>
  <c r="E18" i="1"/>
  <c r="E19" i="1"/>
  <c r="E11" i="1"/>
  <c r="E17" i="1"/>
  <c r="C18" i="1"/>
  <c r="C19" i="1"/>
  <c r="C11" i="1"/>
  <c r="C17" i="1"/>
  <c r="A18" i="1"/>
  <c r="H41" i="1" s="1"/>
  <c r="A19" i="1"/>
  <c r="H40" i="1" s="1"/>
  <c r="A11" i="1"/>
  <c r="H36" i="1" s="1"/>
  <c r="A17" i="1"/>
  <c r="H39" i="1" s="1"/>
  <c r="E14" i="1"/>
  <c r="E14" i="4" s="1"/>
  <c r="C14" i="1"/>
  <c r="C14" i="4" s="1"/>
  <c r="A14" i="1"/>
  <c r="H38" i="1" s="1"/>
  <c r="A13" i="1"/>
  <c r="H34" i="1" s="1"/>
  <c r="E13" i="1"/>
  <c r="E15" i="1"/>
  <c r="C15" i="1"/>
  <c r="A15" i="1"/>
  <c r="H35" i="1" s="1"/>
  <c r="E16" i="1"/>
  <c r="A16" i="1"/>
  <c r="H37" i="1" s="1"/>
  <c r="A12" i="1"/>
  <c r="H33" i="1" s="1"/>
  <c r="E12" i="1"/>
  <c r="E10" i="1"/>
  <c r="E11" i="4" s="1"/>
  <c r="C10" i="1"/>
  <c r="C11" i="4" s="1"/>
  <c r="D11" i="4" s="1"/>
  <c r="A10" i="1"/>
  <c r="H32" i="1" s="1"/>
  <c r="E9" i="1"/>
  <c r="C9" i="1"/>
  <c r="E7" i="1"/>
  <c r="E8" i="4" s="1"/>
  <c r="C7" i="1"/>
  <c r="A7" i="1"/>
  <c r="H29" i="1" s="1"/>
  <c r="E8" i="1"/>
  <c r="C8" i="1"/>
  <c r="A8" i="1"/>
  <c r="H30" i="1" s="1"/>
  <c r="E6" i="1"/>
  <c r="C6" i="1"/>
  <c r="A6" i="1"/>
  <c r="H28" i="1" s="1"/>
  <c r="C8" i="4" l="1"/>
  <c r="F8" i="4" s="1"/>
  <c r="E11" i="5"/>
  <c r="F11" i="5" s="1"/>
  <c r="E13" i="4"/>
  <c r="F13" i="4" s="1"/>
  <c r="D11" i="5"/>
  <c r="I29" i="5" s="1"/>
  <c r="D13" i="4"/>
  <c r="D14" i="4"/>
  <c r="F11" i="4"/>
  <c r="L5" i="9"/>
  <c r="K5" i="9"/>
  <c r="K4" i="9"/>
  <c r="J4" i="9"/>
  <c r="I4" i="9"/>
  <c r="L9" i="9"/>
  <c r="K9" i="9"/>
  <c r="J9" i="9"/>
  <c r="I9" i="9"/>
  <c r="E11" i="9"/>
  <c r="C11" i="9"/>
  <c r="B11" i="9"/>
  <c r="I9" i="1"/>
  <c r="D8" i="4" l="1"/>
  <c r="I33" i="4" s="1"/>
  <c r="F14" i="4"/>
  <c r="I12" i="1"/>
  <c r="I13" i="1"/>
  <c r="I14" i="1"/>
  <c r="I15" i="1"/>
  <c r="I16" i="1"/>
  <c r="I17" i="1"/>
  <c r="I18" i="1"/>
  <c r="I19" i="1"/>
  <c r="I6" i="1"/>
  <c r="I7" i="1"/>
  <c r="I8" i="1"/>
  <c r="I10" i="1"/>
  <c r="I11" i="1"/>
  <c r="H36" i="9"/>
  <c r="H35" i="9"/>
  <c r="I34" i="9"/>
  <c r="H34" i="9"/>
  <c r="H33" i="9"/>
  <c r="H32" i="9"/>
  <c r="H31" i="9"/>
  <c r="H30" i="9"/>
  <c r="H29" i="9"/>
  <c r="H28" i="9"/>
  <c r="H27" i="9"/>
  <c r="H26" i="9"/>
  <c r="H25" i="9"/>
  <c r="H24" i="9"/>
  <c r="F18" i="9"/>
  <c r="D18" i="9"/>
  <c r="I36" i="9" s="1"/>
  <c r="F17" i="9"/>
  <c r="D17" i="9"/>
  <c r="I35" i="9" s="1"/>
  <c r="F16" i="9"/>
  <c r="D16" i="9"/>
  <c r="F15" i="9"/>
  <c r="D15" i="9"/>
  <c r="I33" i="9" s="1"/>
  <c r="F14" i="9"/>
  <c r="D14" i="9"/>
  <c r="I32" i="9" s="1"/>
  <c r="F13" i="9"/>
  <c r="D13" i="9"/>
  <c r="I31" i="9" s="1"/>
  <c r="F12" i="9"/>
  <c r="D12" i="9"/>
  <c r="I30" i="9" s="1"/>
  <c r="F10" i="9"/>
  <c r="D10" i="9"/>
  <c r="I28" i="9" s="1"/>
  <c r="F9" i="9"/>
  <c r="D9" i="9"/>
  <c r="I27" i="9" s="1"/>
  <c r="F8" i="9"/>
  <c r="D8" i="9"/>
  <c r="I26" i="9" s="1"/>
  <c r="F7" i="9"/>
  <c r="D7" i="9"/>
  <c r="I25" i="9" s="1"/>
  <c r="F6" i="9"/>
  <c r="D6" i="9"/>
  <c r="I24" i="9" s="1"/>
  <c r="D11" i="9" l="1"/>
  <c r="I29" i="9" s="1"/>
  <c r="F11" i="9"/>
  <c r="F12" i="1"/>
  <c r="D12" i="1"/>
  <c r="D14" i="1" l="1"/>
  <c r="F14" i="1"/>
  <c r="F9" i="5"/>
  <c r="H24" i="5" l="1"/>
  <c r="D9" i="5"/>
  <c r="I27" i="5" s="1"/>
  <c r="F12" i="5" l="1"/>
  <c r="D12" i="5"/>
  <c r="I30" i="5" s="1"/>
  <c r="F14" i="5"/>
  <c r="D14" i="5"/>
  <c r="F15" i="5"/>
  <c r="D15" i="5"/>
  <c r="F6" i="5"/>
  <c r="D6" i="5"/>
  <c r="F13" i="5"/>
  <c r="D13" i="5"/>
  <c r="I31" i="5" s="1"/>
  <c r="F10" i="5"/>
  <c r="D10" i="5"/>
  <c r="I28" i="5" s="1"/>
  <c r="F7" i="5"/>
  <c r="D7" i="5"/>
  <c r="I25" i="5" s="1"/>
  <c r="F8" i="5"/>
  <c r="D8" i="5"/>
  <c r="I26" i="5" s="1"/>
  <c r="I40" i="4"/>
  <c r="I41" i="4"/>
  <c r="I35" i="4"/>
  <c r="I31" i="4"/>
  <c r="F18" i="1"/>
  <c r="D18" i="1"/>
  <c r="F19" i="1"/>
  <c r="D19" i="1"/>
  <c r="F11" i="1"/>
  <c r="D11" i="1"/>
  <c r="F13" i="1"/>
  <c r="D13" i="1"/>
  <c r="F17" i="1"/>
  <c r="D17" i="1"/>
  <c r="F15" i="1"/>
  <c r="D15" i="1"/>
  <c r="F10" i="1"/>
  <c r="D10" i="1"/>
  <c r="F16" i="1"/>
  <c r="D16" i="1"/>
  <c r="F9" i="1"/>
  <c r="D9" i="1"/>
  <c r="I31" i="1" s="1"/>
  <c r="F8" i="1"/>
  <c r="D8" i="1"/>
  <c r="I30" i="1" s="1"/>
  <c r="F7" i="1"/>
  <c r="D7" i="1"/>
  <c r="I29" i="1" s="1"/>
  <c r="F6" i="1"/>
  <c r="D6" i="1"/>
  <c r="I28" i="1" s="1"/>
  <c r="F14" i="8"/>
  <c r="D14" i="8"/>
  <c r="F6" i="8"/>
  <c r="D6" i="8"/>
  <c r="F15" i="8"/>
  <c r="D15" i="8"/>
  <c r="F8" i="8"/>
  <c r="D8" i="8"/>
  <c r="F7" i="8"/>
  <c r="D7" i="8"/>
  <c r="F11" i="8"/>
  <c r="D11" i="8"/>
  <c r="F13" i="8"/>
  <c r="D13" i="8"/>
  <c r="F10" i="8"/>
  <c r="D10" i="8"/>
  <c r="F9" i="8"/>
  <c r="D9" i="8"/>
  <c r="F12" i="8"/>
  <c r="D12" i="8"/>
  <c r="F4" i="8"/>
  <c r="D4" i="8"/>
  <c r="F5" i="8"/>
  <c r="D5" i="8"/>
  <c r="F6" i="7"/>
  <c r="D6" i="7"/>
  <c r="F11" i="7"/>
  <c r="D11" i="7"/>
  <c r="F12" i="7"/>
  <c r="D12" i="7"/>
  <c r="F9" i="7"/>
  <c r="D9" i="7"/>
  <c r="F13" i="7"/>
  <c r="D13" i="7"/>
  <c r="F14" i="7"/>
  <c r="D14" i="7"/>
  <c r="F8" i="7"/>
  <c r="D8" i="7"/>
  <c r="F15" i="7"/>
  <c r="D15" i="7"/>
  <c r="F10" i="7"/>
  <c r="D10" i="7"/>
  <c r="F7" i="7"/>
  <c r="D7" i="7"/>
  <c r="F5" i="7"/>
  <c r="D5" i="7"/>
  <c r="F3" i="7"/>
  <c r="D3" i="7"/>
  <c r="F4" i="7"/>
  <c r="D4" i="7"/>
  <c r="F16" i="6"/>
  <c r="D16" i="6"/>
  <c r="F13" i="6"/>
  <c r="D13" i="6"/>
  <c r="F5" i="6"/>
  <c r="D5" i="6"/>
  <c r="F10" i="6"/>
  <c r="D10" i="6"/>
  <c r="F11" i="6"/>
  <c r="D11" i="6"/>
  <c r="F6" i="6"/>
  <c r="D6" i="6"/>
  <c r="F3" i="6"/>
  <c r="D3" i="6"/>
  <c r="F14" i="6"/>
  <c r="D14" i="6"/>
  <c r="F9" i="6"/>
  <c r="D9" i="6"/>
  <c r="F8" i="6"/>
  <c r="D8" i="6"/>
  <c r="F4" i="6"/>
  <c r="D4" i="6"/>
  <c r="F7" i="6"/>
  <c r="D7" i="6"/>
  <c r="F12" i="6"/>
  <c r="D12" i="6"/>
  <c r="F15" i="6"/>
  <c r="B15" i="6"/>
  <c r="D15" i="6" s="1"/>
  <c r="I40" i="1" l="1"/>
  <c r="I41" i="1"/>
  <c r="I32" i="5"/>
  <c r="I33" i="5"/>
  <c r="I36" i="1"/>
  <c r="I35" i="1"/>
  <c r="I33" i="1"/>
  <c r="I32" i="1"/>
  <c r="I37" i="1"/>
  <c r="I38" i="1"/>
  <c r="I39" i="1"/>
  <c r="I34" i="1"/>
  <c r="I42" i="4"/>
  <c r="I38" i="4"/>
  <c r="I34" i="4"/>
  <c r="I44" i="4"/>
  <c r="I39" i="4"/>
  <c r="I43" i="4"/>
  <c r="I36" i="4"/>
  <c r="I37" i="4"/>
  <c r="I32" i="4" l="1"/>
  <c r="I24" i="5" l="1"/>
  <c r="H32" i="4"/>
</calcChain>
</file>

<file path=xl/sharedStrings.xml><?xml version="1.0" encoding="utf-8"?>
<sst xmlns="http://schemas.openxmlformats.org/spreadsheetml/2006/main" count="343" uniqueCount="123">
  <si>
    <t>Institution</t>
  </si>
  <si>
    <t>% With Pell Grant</t>
  </si>
  <si>
    <t>Average Award</t>
  </si>
  <si>
    <t>University of Georgia</t>
  </si>
  <si>
    <t>Auburn University</t>
  </si>
  <si>
    <t>University of Alabama</t>
  </si>
  <si>
    <t>University of Arkansas</t>
  </si>
  <si>
    <t>University of Florida</t>
  </si>
  <si>
    <t>University of Kentucky</t>
  </si>
  <si>
    <t>Louisiana State University</t>
  </si>
  <si>
    <t>Mississippi State University</t>
  </si>
  <si>
    <t>University of Mississippi</t>
  </si>
  <si>
    <t>Vanderbilt University</t>
  </si>
  <si>
    <t>University of Iowa</t>
  </si>
  <si>
    <t>Michigan State University</t>
  </si>
  <si>
    <t>North Carolina State University</t>
  </si>
  <si>
    <t>University of Arizona</t>
  </si>
  <si>
    <t>University of Minnesota</t>
  </si>
  <si>
    <t>Cornell University</t>
  </si>
  <si>
    <t>University of Virginia</t>
  </si>
  <si>
    <t>University of Washington</t>
  </si>
  <si>
    <t>UNIVERSITY OF GEORGIA</t>
  </si>
  <si>
    <t>University of South Carolina - Columbia</t>
  </si>
  <si>
    <t>Ohio State University</t>
  </si>
  <si>
    <t>Pennsylvania State University</t>
  </si>
  <si>
    <t xml:space="preserve">Iowa State University </t>
  </si>
  <si>
    <t xml:space="preserve">Louisiana State University </t>
  </si>
  <si>
    <t>Sources:</t>
  </si>
  <si>
    <t>*Undergraduate enrollment data: Fact Book, Data Digest, Common Data Set or Office of Institutional Research at each institutional website. Data reflect total Undergraduate enrollment (including non-degree-seeking) as reported by each institution.</t>
  </si>
  <si>
    <t>Texas A&amp;M University</t>
  </si>
  <si>
    <t>University of Missouri</t>
  </si>
  <si>
    <t>University of Tennessee-Knoxville</t>
  </si>
  <si>
    <t>University of Missouri-Columbia</t>
  </si>
  <si>
    <t>University of Maryland-College Park</t>
  </si>
  <si>
    <t>University of California-Davis</t>
  </si>
  <si>
    <t>University of California-Berkeley</t>
  </si>
  <si>
    <t>University of California-Los Angeles</t>
  </si>
  <si>
    <t>University of Illinois-Urbana-Champaign</t>
  </si>
  <si>
    <t>University of Michigan-Ann Arbor</t>
  </si>
  <si>
    <t>University of North Carolina-Chapel Hill</t>
  </si>
  <si>
    <t>University of Texas-Austin</t>
  </si>
  <si>
    <t>University of Wisconsin-Madison</t>
  </si>
  <si>
    <t>N/A</t>
  </si>
  <si>
    <t>2012 Fall Undergraduate Enrollment*</t>
  </si>
  <si>
    <t># of Pell Grant Recipients 2012-13**</t>
  </si>
  <si>
    <t>Total Dollars Received 2012-13**</t>
  </si>
  <si>
    <t>FEDERAL PELL GRANT PROGRAM</t>
  </si>
  <si>
    <t>YTD Recipients</t>
  </si>
  <si>
    <t>YTD Disbursements</t>
  </si>
  <si>
    <t>SEC % Pell Recipients Highest to Lowest Schools</t>
  </si>
  <si>
    <t>Comparator Peers % Pell Recipients Highest to Lowest Schools</t>
  </si>
  <si>
    <t>Aspiration Peers % Pell Recipients Highest to Lowest Schools</t>
  </si>
  <si>
    <t>School</t>
  </si>
  <si>
    <t>** UGA Pell data: UGA Factbook OSFA reported info. Non-UGA Pell data per Federal Student Aid website; http://studentaid.ed.gov/about/data-center/student/title-iv; Grant Volume AY 2014-15, Q4 Report (YTD tab);  "2015-16 Award Year Grant Volume By School".  Report run date 12/01/15.</t>
  </si>
  <si>
    <t>*</t>
  </si>
  <si>
    <t>on comparator chart also</t>
  </si>
  <si>
    <t>OPE ID</t>
  </si>
  <si>
    <t>00159800</t>
  </si>
  <si>
    <t>2015 Fall Undergraduate Enrollment*</t>
  </si>
  <si>
    <t># of Pell Grant Recipients 2015-16**</t>
  </si>
  <si>
    <t>Total Dollars Received 2015-16**</t>
  </si>
  <si>
    <t>Comparison of 2015-16 Pell Grant Recipients to Comparator Peer Institutions</t>
  </si>
  <si>
    <t>00131300</t>
  </si>
  <si>
    <t>00108300</t>
  </si>
  <si>
    <t>00153500</t>
  </si>
  <si>
    <t>00309000</t>
  </si>
  <si>
    <t>00198900</t>
  </si>
  <si>
    <t>00229000</t>
  </si>
  <si>
    <t>00297200</t>
  </si>
  <si>
    <t>00186900</t>
  </si>
  <si>
    <t>00251600</t>
  </si>
  <si>
    <t>00210300</t>
  </si>
  <si>
    <t>00201000</t>
  </si>
  <si>
    <t>00189200</t>
  </si>
  <si>
    <t>Data Input</t>
  </si>
  <si>
    <t>00100900</t>
  </si>
  <si>
    <t>00105100</t>
  </si>
  <si>
    <t>00110800</t>
  </si>
  <si>
    <t>00242300</t>
  </si>
  <si>
    <t>00244000</t>
  </si>
  <si>
    <t>00344800</t>
  </si>
  <si>
    <t>00353000</t>
  </si>
  <si>
    <t>00353500</t>
  </si>
  <si>
    <t>00363200</t>
  </si>
  <si>
    <t>on SEC Institution chart also</t>
  </si>
  <si>
    <t>done 10.12.16</t>
  </si>
  <si>
    <t>Start</t>
  </si>
  <si>
    <t>Finish</t>
  </si>
  <si>
    <t>Indiana University - Bloomington</t>
  </si>
  <si>
    <t>00375400</t>
  </si>
  <si>
    <t>00180900</t>
  </si>
  <si>
    <t>00182500</t>
  </si>
  <si>
    <t>00283800</t>
  </si>
  <si>
    <t>Purdue University</t>
  </si>
  <si>
    <t>SUNY At Stony Brook</t>
  </si>
  <si>
    <t>Iowa State University</t>
  </si>
  <si>
    <t>Virginia Polytechnic Institute</t>
  </si>
  <si>
    <t>University of California, Davis</t>
  </si>
  <si>
    <t>*Undergraduate enrollment data: Fact Book, Data Digest, Common Data Set or office of Institutional Research at each institutional website. Data reflect total Undergraduate enrollment (including non-degree-seeking) as reported by each institution.</t>
  </si>
  <si>
    <t>University of Maryland - College Park</t>
  </si>
  <si>
    <t>University of California, Berkeley</t>
  </si>
  <si>
    <t>University of California, Los Angeles</t>
  </si>
  <si>
    <t>University of Texas - Austin</t>
  </si>
  <si>
    <t>University of Michigan</t>
  </si>
  <si>
    <t>University of Minnesota - Twin Cities</t>
  </si>
  <si>
    <t>University of Wisconsin - Madison</t>
  </si>
  <si>
    <t>University of Illinois - Urbana-Champaign</t>
  </si>
  <si>
    <t>00131200</t>
  </si>
  <si>
    <t>00131500</t>
  </si>
  <si>
    <t>00177500</t>
  </si>
  <si>
    <t>00232500</t>
  </si>
  <si>
    <t>00332900</t>
  </si>
  <si>
    <t>00365800</t>
  </si>
  <si>
    <t>00374500</t>
  </si>
  <si>
    <t>00389500</t>
  </si>
  <si>
    <t>00396900</t>
  </si>
  <si>
    <t>ü</t>
  </si>
  <si>
    <t>X</t>
  </si>
  <si>
    <t>***Data not currently available:</t>
  </si>
  <si>
    <t>Comparison of 2018-19 Federal Pell Grant Recipients to SEC Institutions</t>
  </si>
  <si>
    <t>** UGA Pell data: UGA Factbook OSFA reported info. Non-UGA Pell data per Federal Student Aid website; http://studentaid.ed.gov/about/data-center/student/title-iv; Grant Volume AY 2018-19, Q4 Report (YTD tab);  "2018-19 Award Year Grant Volume By School".  Report run date 10/25/19.</t>
  </si>
  <si>
    <t>** UGA Pell data: UGA Factbook OSFA reported info. Non-UGA Pell data per Federal Student Aid website; http://studentaid.ed.gov/about/data-center/student/title-iv; Grant Volume AY 2018-19, Q4 Report (YTD tab);  "2018-19 Award Year Grant Volume By School".  Report run date 11/10/19.</t>
  </si>
  <si>
    <t>** UGA Pell data: UGA Factbook OSFA reported info. Non-UGA Pell data per Federal Student Aid website; http://studentaid.ed.gov/about/data-center/student/title-iv; Grant Volume AY 2018-19, Q4 Report (YTD tab);  "2018-19 Award Year Grant Volume By School". Report run date 11/10/19.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</si>
</sst>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&quot;$&quot;#,##0.00"/>
    <numFmt numFmtId="167" formatCode="_(&quot;$&quot;* #,##0_);_(&quot;$&quot;* \(#,##0\);_(&quot;$&quot;* &quot;-&quot;??_);_(@_)"/>
    <numFmt numFmtId="168" formatCode="mm/dd/yyyy"/>
  </numFmts>
  <fonts count="3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b/>
      <sz val="8"/>
      <name val="Times New Roman"/>
      <family val="1"/>
    </font>
    <font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theme="1"/>
      <name val="Wingdings"/>
      <charset val="2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 tint="-0.25098422193060094"/>
        </stop>
        <stop position="1">
          <color theme="0" tint="-5.0965910824915313E-2"/>
        </stop>
      </gradientFill>
    </fill>
    <fill>
      <patternFill patternType="solid">
        <fgColor rgb="FFE2ADA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56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6" applyNumberFormat="0" applyAlignment="0" applyProtection="0"/>
    <xf numFmtId="0" fontId="19" fillId="12" borderId="7" applyNumberFormat="0" applyAlignment="0" applyProtection="0"/>
    <xf numFmtId="0" fontId="20" fillId="12" borderId="6" applyNumberFormat="0" applyAlignment="0" applyProtection="0"/>
    <xf numFmtId="0" fontId="21" fillId="0" borderId="8" applyNumberFormat="0" applyFill="0" applyAlignment="0" applyProtection="0"/>
    <xf numFmtId="0" fontId="22" fillId="13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26" fillId="38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10" applyNumberFormat="0" applyFont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3" fontId="1" fillId="0" borderId="0" xfId="0" applyNumberFormat="1" applyFont="1"/>
    <xf numFmtId="3" fontId="2" fillId="0" borderId="0" xfId="0" applyNumberFormat="1" applyFont="1" applyAlignment="1">
      <alignment horizontal="center" wrapText="1"/>
    </xf>
    <xf numFmtId="10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Alignment="1">
      <alignment horizontal="center" wrapText="1"/>
    </xf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10" fontId="1" fillId="3" borderId="0" xfId="0" applyNumberFormat="1" applyFont="1" applyFill="1"/>
    <xf numFmtId="164" fontId="1" fillId="3" borderId="0" xfId="0" applyNumberFormat="1" applyFont="1" applyFill="1"/>
    <xf numFmtId="3" fontId="1" fillId="0" borderId="0" xfId="0" applyNumberFormat="1" applyFont="1" applyFill="1"/>
    <xf numFmtId="165" fontId="1" fillId="2" borderId="0" xfId="1" applyNumberFormat="1" applyFont="1" applyFill="1"/>
    <xf numFmtId="10" fontId="1" fillId="2" borderId="0" xfId="0" applyNumberFormat="1" applyFont="1" applyFill="1"/>
    <xf numFmtId="164" fontId="1" fillId="2" borderId="0" xfId="0" applyNumberFormat="1" applyFont="1" applyFill="1"/>
    <xf numFmtId="165" fontId="7" fillId="0" borderId="0" xfId="1" applyNumberFormat="1" applyFont="1" applyBorder="1"/>
    <xf numFmtId="165" fontId="7" fillId="2" borderId="0" xfId="1" applyNumberFormat="1" applyFont="1" applyFill="1" applyBorder="1"/>
    <xf numFmtId="3" fontId="7" fillId="3" borderId="0" xfId="0" applyNumberFormat="1" applyFont="1" applyFill="1"/>
    <xf numFmtId="3" fontId="1" fillId="2" borderId="0" xfId="0" applyNumberFormat="1" applyFont="1" applyFill="1"/>
    <xf numFmtId="166" fontId="1" fillId="3" borderId="0" xfId="0" applyNumberFormat="1" applyFont="1" applyFill="1"/>
    <xf numFmtId="3" fontId="1" fillId="3" borderId="0" xfId="0" applyNumberFormat="1" applyFont="1" applyFill="1" applyAlignment="1">
      <alignment horizontal="right"/>
    </xf>
    <xf numFmtId="10" fontId="2" fillId="3" borderId="0" xfId="0" applyNumberFormat="1" applyFont="1" applyFill="1" applyAlignment="1">
      <alignment horizontal="center" wrapText="1"/>
    </xf>
    <xf numFmtId="164" fontId="7" fillId="0" borderId="0" xfId="2" applyNumberFormat="1" applyFont="1" applyBorder="1"/>
    <xf numFmtId="164" fontId="7" fillId="2" borderId="0" xfId="2" applyNumberFormat="1" applyFont="1" applyFill="1" applyBorder="1"/>
    <xf numFmtId="0" fontId="1" fillId="0" borderId="0" xfId="0" applyFont="1" applyFill="1"/>
    <xf numFmtId="165" fontId="9" fillId="0" borderId="1" xfId="44" applyNumberFormat="1" applyFont="1" applyFill="1" applyBorder="1"/>
    <xf numFmtId="3" fontId="1" fillId="2" borderId="0" xfId="1" applyNumberFormat="1" applyFont="1" applyFill="1"/>
    <xf numFmtId="10" fontId="1" fillId="39" borderId="0" xfId="0" applyNumberFormat="1" applyFont="1" applyFill="1"/>
    <xf numFmtId="0" fontId="2" fillId="0" borderId="0" xfId="0" applyFont="1" applyFill="1" applyAlignment="1">
      <alignment horizontal="center" wrapText="1"/>
    </xf>
    <xf numFmtId="0" fontId="1" fillId="0" borderId="0" xfId="0" quotePrefix="1" applyFont="1"/>
    <xf numFmtId="3" fontId="1" fillId="40" borderId="0" xfId="0" applyNumberFormat="1" applyFont="1" applyFill="1"/>
    <xf numFmtId="164" fontId="1" fillId="40" borderId="0" xfId="0" applyNumberFormat="1" applyFont="1" applyFill="1"/>
    <xf numFmtId="3" fontId="7" fillId="40" borderId="0" xfId="0" applyNumberFormat="1" applyFont="1" applyFill="1"/>
    <xf numFmtId="0" fontId="1" fillId="0" borderId="1" xfId="0" applyFont="1" applyBorder="1"/>
    <xf numFmtId="0" fontId="1" fillId="0" borderId="12" xfId="0" applyFont="1" applyBorder="1"/>
    <xf numFmtId="0" fontId="1" fillId="2" borderId="12" xfId="0" applyFont="1" applyFill="1" applyBorder="1"/>
    <xf numFmtId="0" fontId="1" fillId="3" borderId="1" xfId="0" applyFont="1" applyFill="1" applyBorder="1"/>
    <xf numFmtId="3" fontId="30" fillId="6" borderId="1" xfId="0" applyNumberFormat="1" applyFont="1" applyFill="1" applyBorder="1" applyAlignment="1">
      <alignment horizontal="center" wrapText="1"/>
    </xf>
    <xf numFmtId="166" fontId="30" fillId="6" borderId="20" xfId="0" applyNumberFormat="1" applyFont="1" applyFill="1" applyBorder="1" applyAlignment="1">
      <alignment horizontal="center" wrapText="1"/>
    </xf>
    <xf numFmtId="165" fontId="9" fillId="0" borderId="21" xfId="44" applyNumberFormat="1" applyFont="1" applyFill="1" applyBorder="1"/>
    <xf numFmtId="165" fontId="9" fillId="0" borderId="20" xfId="44" applyNumberFormat="1" applyFont="1" applyFill="1" applyBorder="1"/>
    <xf numFmtId="165" fontId="9" fillId="0" borderId="22" xfId="44" applyNumberFormat="1" applyFont="1" applyFill="1" applyBorder="1"/>
    <xf numFmtId="0" fontId="1" fillId="0" borderId="23" xfId="0" applyFont="1" applyBorder="1"/>
    <xf numFmtId="165" fontId="9" fillId="0" borderId="23" xfId="44" applyNumberFormat="1" applyFont="1" applyFill="1" applyBorder="1"/>
    <xf numFmtId="165" fontId="9" fillId="0" borderId="24" xfId="44" applyNumberFormat="1" applyFont="1" applyFill="1" applyBorder="1"/>
    <xf numFmtId="165" fontId="9" fillId="0" borderId="21" xfId="44" quotePrefix="1" applyNumberFormat="1" applyFont="1" applyFill="1" applyBorder="1"/>
    <xf numFmtId="165" fontId="9" fillId="42" borderId="21" xfId="44" quotePrefix="1" applyNumberFormat="1" applyFont="1" applyFill="1" applyBorder="1"/>
    <xf numFmtId="0" fontId="1" fillId="42" borderId="1" xfId="0" applyFont="1" applyFill="1" applyBorder="1"/>
    <xf numFmtId="165" fontId="9" fillId="42" borderId="1" xfId="44" applyNumberFormat="1" applyFont="1" applyFill="1" applyBorder="1"/>
    <xf numFmtId="165" fontId="9" fillId="42" borderId="20" xfId="44" applyNumberFormat="1" applyFont="1" applyFill="1" applyBorder="1"/>
    <xf numFmtId="3" fontId="30" fillId="43" borderId="1" xfId="0" applyNumberFormat="1" applyFont="1" applyFill="1" applyBorder="1" applyAlignment="1">
      <alignment horizontal="center" wrapText="1"/>
    </xf>
    <xf numFmtId="166" fontId="30" fillId="43" borderId="20" xfId="0" applyNumberFormat="1" applyFont="1" applyFill="1" applyBorder="1" applyAlignment="1">
      <alignment horizontal="center" wrapText="1"/>
    </xf>
    <xf numFmtId="165" fontId="9" fillId="44" borderId="21" xfId="44" quotePrefix="1" applyNumberFormat="1" applyFont="1" applyFill="1" applyBorder="1"/>
    <xf numFmtId="0" fontId="1" fillId="0" borderId="0" xfId="0" applyFont="1" applyAlignment="1">
      <alignment horizontal="center" wrapText="1"/>
    </xf>
    <xf numFmtId="10" fontId="1" fillId="42" borderId="26" xfId="0" quotePrefix="1" applyNumberFormat="1" applyFont="1" applyFill="1" applyBorder="1"/>
    <xf numFmtId="165" fontId="9" fillId="0" borderId="22" xfId="44" quotePrefix="1" applyNumberFormat="1" applyFont="1" applyFill="1" applyBorder="1"/>
    <xf numFmtId="3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31" fillId="0" borderId="0" xfId="0" applyFont="1"/>
    <xf numFmtId="10" fontId="31" fillId="0" borderId="0" xfId="0" applyNumberFormat="1" applyFont="1"/>
    <xf numFmtId="0" fontId="1" fillId="0" borderId="21" xfId="0" quotePrefix="1" applyFont="1" applyBorder="1" applyAlignment="1">
      <alignment horizontal="center"/>
    </xf>
    <xf numFmtId="167" fontId="9" fillId="0" borderId="20" xfId="45" applyNumberFormat="1" applyFont="1" applyFill="1" applyBorder="1"/>
    <xf numFmtId="0" fontId="1" fillId="0" borderId="22" xfId="0" quotePrefix="1" applyFont="1" applyBorder="1" applyAlignment="1">
      <alignment horizontal="center"/>
    </xf>
    <xf numFmtId="0" fontId="1" fillId="3" borderId="23" xfId="0" applyFont="1" applyFill="1" applyBorder="1"/>
    <xf numFmtId="167" fontId="9" fillId="0" borderId="24" xfId="45" applyNumberFormat="1" applyFont="1" applyFill="1" applyBorder="1"/>
    <xf numFmtId="165" fontId="7" fillId="3" borderId="0" xfId="1" applyNumberFormat="1" applyFont="1" applyFill="1" applyBorder="1"/>
    <xf numFmtId="165" fontId="7" fillId="3" borderId="0" xfId="1" applyNumberFormat="1" applyFont="1" applyFill="1" applyBorder="1" applyAlignment="1"/>
    <xf numFmtId="164" fontId="7" fillId="3" borderId="0" xfId="2" applyNumberFormat="1" applyFont="1" applyFill="1" applyBorder="1"/>
    <xf numFmtId="0" fontId="32" fillId="0" borderId="0" xfId="0" applyFont="1"/>
    <xf numFmtId="10" fontId="29" fillId="7" borderId="15" xfId="0" applyNumberFormat="1" applyFont="1" applyFill="1" applyBorder="1" applyAlignment="1">
      <alignment horizontal="center"/>
    </xf>
    <xf numFmtId="1" fontId="1" fillId="0" borderId="0" xfId="0" applyNumberFormat="1" applyFont="1"/>
    <xf numFmtId="0" fontId="2" fillId="0" borderId="0" xfId="0" applyFont="1"/>
    <xf numFmtId="42" fontId="9" fillId="0" borderId="24" xfId="44" applyNumberFormat="1" applyFont="1" applyFill="1" applyBorder="1"/>
    <xf numFmtId="0" fontId="1" fillId="0" borderId="0" xfId="0" applyFont="1" applyAlignment="1">
      <alignment horizontal="right"/>
    </xf>
    <xf numFmtId="42" fontId="9" fillId="0" borderId="20" xfId="44" applyNumberFormat="1" applyFont="1" applyFill="1" applyBorder="1"/>
    <xf numFmtId="168" fontId="1" fillId="0" borderId="0" xfId="0" applyNumberFormat="1" applyFont="1"/>
    <xf numFmtId="10" fontId="2" fillId="0" borderId="0" xfId="0" applyNumberFormat="1" applyFont="1" applyAlignment="1">
      <alignment horizontal="center" wrapText="1"/>
    </xf>
    <xf numFmtId="0" fontId="1" fillId="0" borderId="0" xfId="0" applyFont="1"/>
    <xf numFmtId="10" fontId="1" fillId="0" borderId="0" xfId="0" applyNumberFormat="1" applyFont="1"/>
    <xf numFmtId="3" fontId="1" fillId="3" borderId="0" xfId="0" applyNumberFormat="1" applyFont="1" applyFill="1"/>
    <xf numFmtId="164" fontId="1" fillId="3" borderId="0" xfId="0" applyNumberFormat="1" applyFont="1" applyFill="1"/>
    <xf numFmtId="10" fontId="1" fillId="39" borderId="0" xfId="0" applyNumberFormat="1" applyFont="1" applyFill="1"/>
    <xf numFmtId="165" fontId="7" fillId="42" borderId="0" xfId="1" applyNumberFormat="1" applyFont="1" applyFill="1" applyBorder="1" applyAlignment="1"/>
    <xf numFmtId="165" fontId="7" fillId="3" borderId="0" xfId="1" applyNumberFormat="1" applyFont="1" applyFill="1" applyBorder="1"/>
    <xf numFmtId="164" fontId="7" fillId="3" borderId="0" xfId="2" applyNumberFormat="1" applyFont="1" applyFill="1" applyBorder="1"/>
    <xf numFmtId="164" fontId="1" fillId="42" borderId="0" xfId="0" applyNumberFormat="1" applyFont="1" applyFill="1"/>
    <xf numFmtId="0" fontId="1" fillId="42" borderId="0" xfId="0" applyFont="1" applyFill="1"/>
    <xf numFmtId="10" fontId="1" fillId="42" borderId="0" xfId="0" applyNumberFormat="1" applyFont="1" applyFill="1"/>
    <xf numFmtId="3" fontId="1" fillId="42" borderId="0" xfId="0" applyNumberFormat="1" applyFont="1" applyFill="1"/>
    <xf numFmtId="0" fontId="9" fillId="4" borderId="16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10" fontId="29" fillId="7" borderId="15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33" fillId="7" borderId="19" xfId="0" quotePrefix="1" applyFont="1" applyFill="1" applyBorder="1" applyAlignment="1">
      <alignment horizontal="center"/>
    </xf>
    <xf numFmtId="0" fontId="0" fillId="0" borderId="0" xfId="0" applyAlignment="1">
      <alignment vertical="center"/>
    </xf>
    <xf numFmtId="165" fontId="9" fillId="0" borderId="0" xfId="44" quotePrefix="1" applyNumberFormat="1" applyFont="1" applyFill="1" applyBorder="1"/>
    <xf numFmtId="0" fontId="1" fillId="0" borderId="0" xfId="0" applyFont="1" applyBorder="1"/>
    <xf numFmtId="165" fontId="9" fillId="0" borderId="0" xfId="44" applyNumberFormat="1" applyFont="1" applyFill="1" applyBorder="1"/>
    <xf numFmtId="42" fontId="9" fillId="0" borderId="0" xfId="44" applyNumberFormat="1" applyFont="1" applyFill="1" applyBorder="1"/>
    <xf numFmtId="165" fontId="9" fillId="0" borderId="27" xfId="44" quotePrefix="1" applyNumberFormat="1" applyFont="1" applyFill="1" applyBorder="1"/>
    <xf numFmtId="0" fontId="9" fillId="4" borderId="28" xfId="0" applyFont="1" applyFill="1" applyBorder="1" applyAlignment="1">
      <alignment horizontal="center"/>
    </xf>
    <xf numFmtId="3" fontId="30" fillId="43" borderId="2" xfId="0" applyNumberFormat="1" applyFont="1" applyFill="1" applyBorder="1" applyAlignment="1">
      <alignment horizontal="center" wrapText="1"/>
    </xf>
    <xf numFmtId="10" fontId="29" fillId="7" borderId="15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166" fontId="30" fillId="43" borderId="29" xfId="0" applyNumberFormat="1" applyFont="1" applyFill="1" applyBorder="1" applyAlignment="1">
      <alignment horizontal="center" wrapText="1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1" fillId="42" borderId="21" xfId="0" quotePrefix="1" applyFont="1" applyFill="1" applyBorder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6" fillId="3" borderId="0" xfId="0" applyFont="1" applyFill="1"/>
    <xf numFmtId="10" fontId="36" fillId="3" borderId="0" xfId="0" applyNumberFormat="1" applyFont="1" applyFill="1" applyAlignment="1">
      <alignment horizontal="center" wrapText="1"/>
    </xf>
    <xf numFmtId="0" fontId="7" fillId="3" borderId="0" xfId="0" applyFont="1" applyFill="1"/>
    <xf numFmtId="10" fontId="7" fillId="3" borderId="0" xfId="0" applyNumberFormat="1" applyFont="1" applyFill="1"/>
    <xf numFmtId="0" fontId="7" fillId="0" borderId="0" xfId="0" applyFont="1"/>
    <xf numFmtId="3" fontId="1" fillId="42" borderId="0" xfId="0" applyNumberFormat="1" applyFont="1" applyFill="1" applyAlignment="1">
      <alignment horizontal="right"/>
    </xf>
    <xf numFmtId="167" fontId="9" fillId="42" borderId="20" xfId="45" applyNumberFormat="1" applyFont="1" applyFill="1" applyBorder="1"/>
    <xf numFmtId="42" fontId="9" fillId="42" borderId="20" xfId="44" applyNumberFormat="1" applyFont="1" applyFill="1" applyBorder="1"/>
    <xf numFmtId="0" fontId="29" fillId="45" borderId="0" xfId="0" applyFont="1" applyFill="1" applyAlignment="1">
      <alignment horizontal="center"/>
    </xf>
    <xf numFmtId="10" fontId="7" fillId="0" borderId="0" xfId="0" applyNumberFormat="1" applyFont="1"/>
    <xf numFmtId="10" fontId="37" fillId="3" borderId="0" xfId="0" applyNumberFormat="1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44" fontId="10" fillId="5" borderId="17" xfId="0" applyNumberFormat="1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5" fillId="41" borderId="13" xfId="0" applyFont="1" applyFill="1" applyBorder="1" applyAlignment="1">
      <alignment horizontal="center"/>
    </xf>
    <xf numFmtId="0" fontId="25" fillId="41" borderId="14" xfId="0" applyFont="1" applyFill="1" applyBorder="1" applyAlignment="1">
      <alignment horizontal="center"/>
    </xf>
    <xf numFmtId="0" fontId="25" fillId="41" borderId="25" xfId="0" applyFont="1" applyFill="1" applyBorder="1" applyAlignment="1">
      <alignment horizontal="center"/>
    </xf>
    <xf numFmtId="0" fontId="34" fillId="0" borderId="0" xfId="0" applyFont="1" applyFill="1" applyAlignment="1">
      <alignment horizontal="center" wrapText="1"/>
    </xf>
    <xf numFmtId="0" fontId="31" fillId="0" borderId="0" xfId="0" applyFont="1" applyFill="1" applyAlignment="1">
      <alignment horizontal="center" wrapText="1"/>
    </xf>
    <xf numFmtId="44" fontId="10" fillId="5" borderId="13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25" fillId="41" borderId="30" xfId="0" applyFont="1" applyFill="1" applyBorder="1" applyAlignment="1">
      <alignment horizontal="center"/>
    </xf>
    <xf numFmtId="0" fontId="25" fillId="41" borderId="31" xfId="0" applyFont="1" applyFill="1" applyBorder="1" applyAlignment="1">
      <alignment horizontal="center"/>
    </xf>
    <xf numFmtId="0" fontId="25" fillId="41" borderId="32" xfId="0" applyFont="1" applyFill="1" applyBorder="1" applyAlignment="1">
      <alignment horizontal="center"/>
    </xf>
    <xf numFmtId="10" fontId="29" fillId="7" borderId="15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0" fillId="0" borderId="2" xfId="0" applyBorder="1" applyAlignment="1"/>
  </cellXfs>
  <cellStyles count="5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/>
    <cellStyle name="Comma 2 2" xfId="53"/>
    <cellStyle name="Currency" xfId="2" builtinId="4"/>
    <cellStyle name="Currency 2" xfId="45"/>
    <cellStyle name="Currency 2 2" xfId="54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6"/>
    <cellStyle name="Normal 3" xfId="47"/>
    <cellStyle name="Normal 4" xfId="48"/>
    <cellStyle name="Normal 4 2" xfId="49"/>
    <cellStyle name="Normal 5" xfId="50"/>
    <cellStyle name="Normal 6" xfId="51"/>
    <cellStyle name="Normal 7" xfId="43"/>
    <cellStyle name="Note 2" xfId="52"/>
    <cellStyle name="Output" xfId="12" builtinId="21" customBuiltin="1"/>
    <cellStyle name="Percent 2" xfId="55"/>
    <cellStyle name="Title" xfId="3" builtinId="15" customBuiltin="1"/>
    <cellStyle name="Total" xfId="18" builtinId="25" customBuiltin="1"/>
    <cellStyle name="Warning Text" xfId="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0504D"/>
      <color rgb="FF4F81BD"/>
      <color rgb="FFE2ADAC"/>
      <color rgb="FFE6B8B7"/>
      <color rgb="FFCCFF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University of Georgia: Comparison of 2018-19 </a:t>
            </a:r>
          </a:p>
          <a:p>
            <a:pPr>
              <a:defRPr/>
            </a:pPr>
            <a:r>
              <a:rPr lang="en-US" sz="1600"/>
              <a:t>Pell Grant Recipients to SEC Institutions </a:t>
            </a:r>
          </a:p>
        </c:rich>
      </c:tx>
      <c:layout>
        <c:manualLayout>
          <c:xMode val="edge"/>
          <c:yMode val="edge"/>
          <c:x val="0.16399068259927427"/>
          <c:y val="3.914166876130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67724929627068"/>
          <c:y val="0.2325701934317034"/>
          <c:w val="0.86535761320268079"/>
          <c:h val="0.43167030591764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'SEC Institutions'!$I$22:$I$26</c:f>
              <c:strCache>
                <c:ptCount val="5"/>
                <c:pt idx="4">
                  <c:v>% With Pell Grant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17F5-45BA-9DD9-B39C69AB23C4}"/>
              </c:ext>
            </c:extLst>
          </c:dPt>
          <c:dPt>
            <c:idx val="5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17F5-45BA-9DD9-B39C69AB23C4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6-48A8-415E-823B-266205534B41}"/>
              </c:ext>
            </c:extLst>
          </c:dPt>
          <c:cat>
            <c:strRef>
              <c:f>'SEC Institutions'!$H$28:$H$41</c:f>
              <c:strCache>
                <c:ptCount val="14"/>
                <c:pt idx="0">
                  <c:v>Mississippi State University</c:v>
                </c:pt>
                <c:pt idx="1">
                  <c:v>University of Florida</c:v>
                </c:pt>
                <c:pt idx="2">
                  <c:v>University of Tennessee-Knoxville</c:v>
                </c:pt>
                <c:pt idx="3">
                  <c:v>University of Mississippi</c:v>
                </c:pt>
                <c:pt idx="4">
                  <c:v>University of Kentucky</c:v>
                </c:pt>
                <c:pt idx="5">
                  <c:v>Louisiana State University</c:v>
                </c:pt>
                <c:pt idx="6">
                  <c:v>University of Georgia</c:v>
                </c:pt>
                <c:pt idx="7">
                  <c:v>Texas A&amp;M University</c:v>
                </c:pt>
                <c:pt idx="8">
                  <c:v>University of Missouri</c:v>
                </c:pt>
                <c:pt idx="9">
                  <c:v>University of South Carolina - Columbia</c:v>
                </c:pt>
                <c:pt idx="10">
                  <c:v>University of Arkansas</c:v>
                </c:pt>
                <c:pt idx="11">
                  <c:v>University of Alabama</c:v>
                </c:pt>
                <c:pt idx="12">
                  <c:v>Vanderbilt University</c:v>
                </c:pt>
                <c:pt idx="13">
                  <c:v>Auburn University</c:v>
                </c:pt>
              </c:strCache>
            </c:strRef>
          </c:cat>
          <c:val>
            <c:numRef>
              <c:f>'SEC Institutions'!$I$28:$I$41</c:f>
              <c:numCache>
                <c:formatCode>0.00%</c:formatCode>
                <c:ptCount val="14"/>
                <c:pt idx="0">
                  <c:v>0.34872904272579774</c:v>
                </c:pt>
                <c:pt idx="1">
                  <c:v>0.31272717026851876</c:v>
                </c:pt>
                <c:pt idx="2">
                  <c:v>0.26066184527722991</c:v>
                </c:pt>
                <c:pt idx="3">
                  <c:v>0.25567834730937966</c:v>
                </c:pt>
                <c:pt idx="4">
                  <c:v>0.24137152150343333</c:v>
                </c:pt>
                <c:pt idx="5">
                  <c:v>0.23496707543077955</c:v>
                </c:pt>
                <c:pt idx="6">
                  <c:v>0.22538921346796797</c:v>
                </c:pt>
                <c:pt idx="7">
                  <c:v>0.22352678488361274</c:v>
                </c:pt>
                <c:pt idx="8">
                  <c:v>0.21721548238012708</c:v>
                </c:pt>
                <c:pt idx="9">
                  <c:v>0.20895522388059701</c:v>
                </c:pt>
                <c:pt idx="10">
                  <c:v>0.2054648080047892</c:v>
                </c:pt>
                <c:pt idx="11">
                  <c:v>0.18859755359089259</c:v>
                </c:pt>
                <c:pt idx="12">
                  <c:v>0.16018073167176797</c:v>
                </c:pt>
                <c:pt idx="13">
                  <c:v>0.1547425694331655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F5-45BA-9DD9-B39C69AB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01664"/>
        <c:axId val="130904136"/>
      </c:barChart>
      <c:catAx>
        <c:axId val="127201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0904136"/>
        <c:crosses val="autoZero"/>
        <c:auto val="1"/>
        <c:lblAlgn val="ctr"/>
        <c:lblOffset val="100"/>
        <c:noMultiLvlLbl val="0"/>
      </c:catAx>
      <c:valAx>
        <c:axId val="130904136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272016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/>
              <a:t>University of Georgia: Comparison of 2018-19 Pell Grant Recipients to Comparator Peer Institutions </a:t>
            </a:r>
            <a:endParaRPr lang="en-US" sz="1600"/>
          </a:p>
        </c:rich>
      </c:tx>
      <c:layout>
        <c:manualLayout>
          <c:xMode val="edge"/>
          <c:yMode val="edge"/>
          <c:x val="0.13889846644941517"/>
          <c:y val="1.973360155838478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'Comparator Peer Institutions'!$I$29</c:f>
              <c:strCache>
                <c:ptCount val="1"/>
                <c:pt idx="0">
                  <c:v>% With Pell Grant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0CD0-4C2D-B5F6-493B6A6ABD29}"/>
              </c:ext>
            </c:extLst>
          </c:dPt>
          <c:dPt>
            <c:idx val="5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0CD0-4C2D-B5F6-493B6A6ABD29}"/>
              </c:ext>
            </c:extLst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4-260E-4DB4-8FA5-57A0DFC36FA8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8-31C3-4B23-BCCC-57EBB06F592A}"/>
              </c:ext>
            </c:extLst>
          </c:dPt>
          <c:cat>
            <c:strRef>
              <c:f>'Comparator Peer Institutions'!$H$30:$H$45</c:f>
              <c:strCache>
                <c:ptCount val="16"/>
                <c:pt idx="0">
                  <c:v>SUNY At Stony Brook</c:v>
                </c:pt>
                <c:pt idx="1">
                  <c:v>University of California, Davis</c:v>
                </c:pt>
                <c:pt idx="2">
                  <c:v>University of Florida</c:v>
                </c:pt>
                <c:pt idx="3">
                  <c:v>University of Arizona</c:v>
                </c:pt>
                <c:pt idx="4">
                  <c:v>Ohio State University</c:v>
                </c:pt>
                <c:pt idx="5">
                  <c:v>University of Kentucky</c:v>
                </c:pt>
                <c:pt idx="6">
                  <c:v>Michigan State University</c:v>
                </c:pt>
                <c:pt idx="7">
                  <c:v>University of Georgia</c:v>
                </c:pt>
                <c:pt idx="8">
                  <c:v>University of Missouri</c:v>
                </c:pt>
                <c:pt idx="9">
                  <c:v>North Carolina State University</c:v>
                </c:pt>
                <c:pt idx="10">
                  <c:v>Iowa State University</c:v>
                </c:pt>
                <c:pt idx="11">
                  <c:v>University of Iowa</c:v>
                </c:pt>
                <c:pt idx="12">
                  <c:v>University of Maryland - College Park</c:v>
                </c:pt>
                <c:pt idx="13">
                  <c:v>Indiana University - Bloomington</c:v>
                </c:pt>
                <c:pt idx="14">
                  <c:v>Purdue University</c:v>
                </c:pt>
                <c:pt idx="15">
                  <c:v>Virginia Polytechnic Institute</c:v>
                </c:pt>
              </c:strCache>
            </c:strRef>
          </c:cat>
          <c:val>
            <c:numRef>
              <c:f>'Comparator Peer Institutions'!$I$30:$I$45</c:f>
              <c:numCache>
                <c:formatCode>0.00%</c:formatCode>
                <c:ptCount val="16"/>
                <c:pt idx="0">
                  <c:v>0.38191987216071227</c:v>
                </c:pt>
                <c:pt idx="1">
                  <c:v>0.37237626328064266</c:v>
                </c:pt>
                <c:pt idx="2">
                  <c:v>0.31272717026851876</c:v>
                </c:pt>
                <c:pt idx="3">
                  <c:v>0.31002185451139558</c:v>
                </c:pt>
                <c:pt idx="4">
                  <c:v>0.27706108500640753</c:v>
                </c:pt>
                <c:pt idx="5">
                  <c:v>0.24137152150343333</c:v>
                </c:pt>
                <c:pt idx="6">
                  <c:v>0.22867361692413057</c:v>
                </c:pt>
                <c:pt idx="7">
                  <c:v>0.22538921346796797</c:v>
                </c:pt>
                <c:pt idx="8">
                  <c:v>0.21721548238012708</c:v>
                </c:pt>
                <c:pt idx="9">
                  <c:v>0.2159609508313822</c:v>
                </c:pt>
                <c:pt idx="10">
                  <c:v>0.21383477937949427</c:v>
                </c:pt>
                <c:pt idx="11">
                  <c:v>0.19775730543165618</c:v>
                </c:pt>
                <c:pt idx="12">
                  <c:v>0.19355048436382549</c:v>
                </c:pt>
                <c:pt idx="13">
                  <c:v>0.19287709077805471</c:v>
                </c:pt>
                <c:pt idx="14">
                  <c:v>0.16723800195886385</c:v>
                </c:pt>
                <c:pt idx="15">
                  <c:v>0.15727589802596095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0-4C2D-B5F6-493B6A6A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359120"/>
        <c:axId val="527354024"/>
      </c:barChart>
      <c:catAx>
        <c:axId val="52735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27354024"/>
        <c:crosses val="autoZero"/>
        <c:auto val="1"/>
        <c:lblAlgn val="ctr"/>
        <c:lblOffset val="100"/>
        <c:noMultiLvlLbl val="0"/>
      </c:catAx>
      <c:valAx>
        <c:axId val="5273540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27359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/>
              <a:t>University of Georgia: Comparison of 2018-19</a:t>
            </a:r>
          </a:p>
          <a:p>
            <a:pPr>
              <a:defRPr/>
            </a:pPr>
            <a:r>
              <a:rPr lang="en-US" sz="1600" b="1" i="0" u="none" strike="noStrike" baseline="0"/>
              <a:t> Pell Grant Recipients to Aspirational Peer Institutions </a:t>
            </a:r>
            <a:endParaRPr lang="en-US" sz="1600"/>
          </a:p>
        </c:rich>
      </c:tx>
      <c:layout>
        <c:manualLayout>
          <c:xMode val="edge"/>
          <c:yMode val="edge"/>
          <c:x val="0.16263710457245475"/>
          <c:y val="3.119638121977850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'Aspirational Peer Inst'!$I$23</c:f>
              <c:strCache>
                <c:ptCount val="1"/>
                <c:pt idx="0">
                  <c:v>% With Pell Grant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1C7-4DFB-941B-31B49AAC5FF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B91C-4F27-BD40-659E4B4FE25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91C-4F27-BD40-659E4B4FE257}"/>
              </c:ext>
            </c:extLst>
          </c:dPt>
          <c:cat>
            <c:strRef>
              <c:f>'Aspirational Peer Inst'!$H$24:$H$33</c:f>
              <c:strCache>
                <c:ptCount val="10"/>
                <c:pt idx="0">
                  <c:v>Pennsylvania State University</c:v>
                </c:pt>
                <c:pt idx="1">
                  <c:v>University of California, Los Angeles</c:v>
                </c:pt>
                <c:pt idx="2">
                  <c:v>University of California, Berkeley</c:v>
                </c:pt>
                <c:pt idx="3">
                  <c:v>University of Texas - Austin</c:v>
                </c:pt>
                <c:pt idx="4">
                  <c:v>University of Illinois - Urbana-Champaign</c:v>
                </c:pt>
                <c:pt idx="5">
                  <c:v>University of Georgia</c:v>
                </c:pt>
                <c:pt idx="6">
                  <c:v>University of Minnesota - Twin Cities</c:v>
                </c:pt>
                <c:pt idx="7">
                  <c:v>University of Michigan</c:v>
                </c:pt>
                <c:pt idx="8">
                  <c:v>University of Wisconsin - Madison</c:v>
                </c:pt>
                <c:pt idx="9">
                  <c:v>University of Virginia</c:v>
                </c:pt>
              </c:strCache>
            </c:strRef>
          </c:cat>
          <c:val>
            <c:numRef>
              <c:f>'Aspirational Peer Inst'!$I$24:$I$33</c:f>
              <c:numCache>
                <c:formatCode>0.00%</c:formatCode>
                <c:ptCount val="10"/>
                <c:pt idx="0">
                  <c:v>0.48039045660629787</c:v>
                </c:pt>
                <c:pt idx="1">
                  <c:v>0.34088102099629475</c:v>
                </c:pt>
                <c:pt idx="2">
                  <c:v>0.2861958318477944</c:v>
                </c:pt>
                <c:pt idx="3">
                  <c:v>0.23701107734535831</c:v>
                </c:pt>
                <c:pt idx="4">
                  <c:v>0.23685684800235884</c:v>
                </c:pt>
                <c:pt idx="5">
                  <c:v>0.22538921346796797</c:v>
                </c:pt>
                <c:pt idx="6">
                  <c:v>0.19825022377501228</c:v>
                </c:pt>
                <c:pt idx="7">
                  <c:v>0.18434593310904412</c:v>
                </c:pt>
                <c:pt idx="8">
                  <c:v>0.14006983582455282</c:v>
                </c:pt>
                <c:pt idx="9">
                  <c:v>0.1376288967038207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C-4F27-BD40-659E4B4F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359512"/>
        <c:axId val="527355200"/>
      </c:barChart>
      <c:catAx>
        <c:axId val="52735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27355200"/>
        <c:crosses val="autoZero"/>
        <c:auto val="1"/>
        <c:lblAlgn val="ctr"/>
        <c:lblOffset val="100"/>
        <c:noMultiLvlLbl val="0"/>
      </c:catAx>
      <c:valAx>
        <c:axId val="5273552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27359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/>
              <a:t>University of Georgia:  Comparison of 2015-16 Pell Grant Recipients to Comparator Peer Institutions </a:t>
            </a:r>
            <a:endParaRPr lang="en-US" sz="1600"/>
          </a:p>
        </c:rich>
      </c:tx>
      <c:layout>
        <c:manualLayout>
          <c:xMode val="edge"/>
          <c:yMode val="edge"/>
          <c:x val="0.13889846644941517"/>
          <c:y val="1.973360155838478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'Comparator Peer Institution (2'!$I$23</c:f>
              <c:strCache>
                <c:ptCount val="1"/>
                <c:pt idx="0">
                  <c:v>% With Pell Grant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4BCC-472C-8A1A-1105FFD31C04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4BCC-472C-8A1A-1105FFD31C04}"/>
              </c:ext>
            </c:extLst>
          </c:dPt>
          <c:cat>
            <c:strRef>
              <c:f>'Comparator Peer Institution (2'!$H$24:$H$36</c:f>
              <c:strCache>
                <c:ptCount val="13"/>
                <c:pt idx="0">
                  <c:v>University of California-Davis</c:v>
                </c:pt>
                <c:pt idx="1">
                  <c:v>University of Arizona</c:v>
                </c:pt>
                <c:pt idx="2">
                  <c:v>University of Florida</c:v>
                </c:pt>
                <c:pt idx="3">
                  <c:v>Ohio State University</c:v>
                </c:pt>
                <c:pt idx="4">
                  <c:v>University of Kentucky</c:v>
                </c:pt>
                <c:pt idx="5">
                  <c:v>University of Georgia</c:v>
                </c:pt>
                <c:pt idx="6">
                  <c:v>Michigan State University</c:v>
                </c:pt>
                <c:pt idx="7">
                  <c:v>North Carolina State University</c:v>
                </c:pt>
                <c:pt idx="8">
                  <c:v>Iowa State University </c:v>
                </c:pt>
                <c:pt idx="9">
                  <c:v>University of Missouri-Columbia</c:v>
                </c:pt>
                <c:pt idx="10">
                  <c:v>University of Maryland-College Park</c:v>
                </c:pt>
                <c:pt idx="11">
                  <c:v>Louisiana State University </c:v>
                </c:pt>
                <c:pt idx="12">
                  <c:v>University of Iowa</c:v>
                </c:pt>
              </c:strCache>
            </c:strRef>
          </c:cat>
          <c:val>
            <c:numRef>
              <c:f>'Comparator Peer Institution (2'!$I$24:$I$36</c:f>
              <c:numCache>
                <c:formatCode>0.00%</c:formatCode>
                <c:ptCount val="13"/>
                <c:pt idx="0">
                  <c:v>0.40677846674182638</c:v>
                </c:pt>
                <c:pt idx="1">
                  <c:v>0.32206806593145976</c:v>
                </c:pt>
                <c:pt idx="2">
                  <c:v>0.31889393031418545</c:v>
                </c:pt>
                <c:pt idx="3">
                  <c:v>0.28048753560467221</c:v>
                </c:pt>
                <c:pt idx="4">
                  <c:v>0.24162078837260514</c:v>
                </c:pt>
                <c:pt idx="5">
                  <c:v>0.12418361461027483</c:v>
                </c:pt>
                <c:pt idx="6">
                  <c:v>0.23230207189024857</c:v>
                </c:pt>
                <c:pt idx="7">
                  <c:v>0.21732819045249058</c:v>
                </c:pt>
                <c:pt idx="8">
                  <c:v>0.21435706199640409</c:v>
                </c:pt>
                <c:pt idx="9">
                  <c:v>0.20221487127858478</c:v>
                </c:pt>
                <c:pt idx="10">
                  <c:v>0.20850490106766753</c:v>
                </c:pt>
                <c:pt idx="11">
                  <c:v>0.21452056889432636</c:v>
                </c:pt>
                <c:pt idx="12">
                  <c:v>0.19112043498736994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C-472C-8A1A-1105FFD3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355592"/>
        <c:axId val="527360688"/>
      </c:barChart>
      <c:catAx>
        <c:axId val="52735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27360688"/>
        <c:crosses val="autoZero"/>
        <c:auto val="1"/>
        <c:lblAlgn val="ctr"/>
        <c:lblOffset val="100"/>
        <c:noMultiLvlLbl val="0"/>
      </c:catAx>
      <c:valAx>
        <c:axId val="527360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27355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oir.uga.edu/peers/comparator/" TargetMode="Externa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oir.uga.edu/peers/aspirational/" TargetMode="Externa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53341</xdr:colOff>
      <xdr:row>24</xdr:row>
      <xdr:rowOff>7620</xdr:rowOff>
    </xdr:from>
    <xdr:to>
      <xdr:col>5</xdr:col>
      <xdr:colOff>175261</xdr:colOff>
      <xdr:row>50</xdr:row>
      <xdr:rowOff>70484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26</xdr:row>
      <xdr:rowOff>15240</xdr:rowOff>
    </xdr:from>
    <xdr:to>
      <xdr:col>5</xdr:col>
      <xdr:colOff>426720</xdr:colOff>
      <xdr:row>50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</xdr:colOff>
      <xdr:row>27</xdr:row>
      <xdr:rowOff>0</xdr:rowOff>
    </xdr:from>
    <xdr:to>
      <xdr:col>12</xdr:col>
      <xdr:colOff>200026</xdr:colOff>
      <xdr:row>55</xdr:row>
      <xdr:rowOff>117186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06026" y="4533900"/>
          <a:ext cx="3105150" cy="4422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19</xdr:row>
      <xdr:rowOff>230504</xdr:rowOff>
    </xdr:from>
    <xdr:to>
      <xdr:col>5</xdr:col>
      <xdr:colOff>552449</xdr:colOff>
      <xdr:row>46</xdr:row>
      <xdr:rowOff>15239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485776</xdr:colOff>
      <xdr:row>22</xdr:row>
      <xdr:rowOff>9525</xdr:rowOff>
    </xdr:from>
    <xdr:to>
      <xdr:col>11</xdr:col>
      <xdr:colOff>609601</xdr:colOff>
      <xdr:row>38</xdr:row>
      <xdr:rowOff>120946</xdr:rowOff>
    </xdr:to>
    <xdr:pic>
      <xdr:nvPicPr>
        <xdr:cNvPr id="2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91801" y="4362450"/>
          <a:ext cx="2266950" cy="25498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22</xdr:row>
      <xdr:rowOff>15240</xdr:rowOff>
    </xdr:from>
    <xdr:to>
      <xdr:col>5</xdr:col>
      <xdr:colOff>426720</xdr:colOff>
      <xdr:row>46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Research/Annual%20Report%20Charts/UGA%20Student%20Aid%20Analyses/2018-19/Data/Peer_Enrollment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.%20History%20of%20Average%20Federal%20Pell%20Grant%20Award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5.%20Academic%20Year%20Student%20Financial%20Aid%20Awards%20by%20Ty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3.%20Financial%20Aid%20Awarded%20to%20Students%20-%20Five-Year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 Institutions"/>
      <sheetName val="Comparator Peers"/>
      <sheetName val="Aspirational Peers"/>
    </sheetNames>
    <sheetDataSet>
      <sheetData sheetId="0">
        <row r="2">
          <cell r="C2">
            <v>33028</v>
          </cell>
        </row>
        <row r="3">
          <cell r="C3">
            <v>23386</v>
          </cell>
        </row>
        <row r="4">
          <cell r="C4">
            <v>24628</v>
          </cell>
        </row>
        <row r="5">
          <cell r="C5">
            <v>35491</v>
          </cell>
        </row>
        <row r="6">
          <cell r="C6">
            <v>22136</v>
          </cell>
        </row>
        <row r="7">
          <cell r="C7">
            <v>25361</v>
          </cell>
        </row>
        <row r="8">
          <cell r="C8">
            <v>18490</v>
          </cell>
        </row>
        <row r="9">
          <cell r="C9">
            <v>22503</v>
          </cell>
        </row>
        <row r="10">
          <cell r="C10">
            <v>18007</v>
          </cell>
        </row>
        <row r="11">
          <cell r="C11">
            <v>26733</v>
          </cell>
        </row>
        <row r="12">
          <cell r="C12">
            <v>22815</v>
          </cell>
        </row>
        <row r="13">
          <cell r="C13">
            <v>53743</v>
          </cell>
        </row>
        <row r="15">
          <cell r="C15">
            <v>6861</v>
          </cell>
        </row>
      </sheetData>
      <sheetData sheetId="1">
        <row r="2">
          <cell r="C2">
            <v>35233</v>
          </cell>
        </row>
        <row r="4">
          <cell r="C4">
            <v>33301</v>
          </cell>
        </row>
        <row r="5">
          <cell r="C5">
            <v>23989</v>
          </cell>
        </row>
        <row r="6">
          <cell r="C6">
            <v>29621</v>
          </cell>
        </row>
        <row r="8">
          <cell r="C8">
            <v>39423</v>
          </cell>
        </row>
        <row r="9">
          <cell r="C9">
            <v>30762</v>
          </cell>
        </row>
        <row r="11">
          <cell r="C11">
            <v>25199</v>
          </cell>
        </row>
        <row r="12">
          <cell r="C12">
            <v>46820</v>
          </cell>
        </row>
        <row r="13">
          <cell r="C13">
            <v>32672</v>
          </cell>
        </row>
        <row r="14">
          <cell r="C14">
            <v>17522</v>
          </cell>
        </row>
        <row r="15">
          <cell r="C15">
            <v>30872</v>
          </cell>
        </row>
        <row r="16">
          <cell r="C16">
            <v>27811</v>
          </cell>
        </row>
      </sheetData>
      <sheetData sheetId="2">
        <row r="2">
          <cell r="C2">
            <v>33915</v>
          </cell>
        </row>
        <row r="3">
          <cell r="C3">
            <v>30318</v>
          </cell>
        </row>
        <row r="4">
          <cell r="C4">
            <v>34633</v>
          </cell>
        </row>
        <row r="5">
          <cell r="C5">
            <v>40363</v>
          </cell>
        </row>
        <row r="6">
          <cell r="C6">
            <v>40804</v>
          </cell>
        </row>
        <row r="7">
          <cell r="C7">
            <v>30853</v>
          </cell>
        </row>
        <row r="8">
          <cell r="C8">
            <v>31577</v>
          </cell>
        </row>
        <row r="9">
          <cell r="C9">
            <v>16777</v>
          </cell>
        </row>
        <row r="10">
          <cell r="C10">
            <v>32648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ed Data"/>
      <sheetName val="UGA Data"/>
      <sheetName val="Award Year Summary"/>
      <sheetName val="FY1718Award Year Summary"/>
      <sheetName val="FY1617Award Year Summary"/>
      <sheetName val="FY1516AwardYearSummary"/>
      <sheetName val="FY1415AwardYearSummary"/>
    </sheetNames>
    <sheetDataSet>
      <sheetData sheetId="0"/>
      <sheetData sheetId="1"/>
      <sheetData sheetId="2">
        <row r="6">
          <cell r="A6" t="str">
            <v>OPE ID</v>
          </cell>
          <cell r="B6" t="str">
            <v>School</v>
          </cell>
          <cell r="C6" t="str">
            <v>State</v>
          </cell>
          <cell r="D6" t="str">
            <v>Zip Code</v>
          </cell>
          <cell r="E6" t="str">
            <v>School Type</v>
          </cell>
          <cell r="F6" t="str">
            <v xml:space="preserve">YTD Recipients </v>
          </cell>
          <cell r="G6" t="str">
            <v xml:space="preserve">YTD Disbursements </v>
          </cell>
          <cell r="H6" t="str">
            <v xml:space="preserve">YTD Recipients </v>
          </cell>
          <cell r="I6" t="str">
            <v xml:space="preserve">YTD Disbursements </v>
          </cell>
          <cell r="J6" t="str">
            <v xml:space="preserve">YTD Recipients </v>
          </cell>
          <cell r="K6" t="str">
            <v xml:space="preserve">YTD Disbursements </v>
          </cell>
        </row>
        <row r="7">
          <cell r="A7" t="str">
            <v>00100200</v>
          </cell>
          <cell r="B7" t="str">
            <v>ALABAMA AGRICULTURAL &amp; MECHANICAL UNIVERSITY</v>
          </cell>
          <cell r="C7" t="str">
            <v>AL</v>
          </cell>
          <cell r="D7" t="str">
            <v>357621357</v>
          </cell>
          <cell r="E7" t="str">
            <v>Public</v>
          </cell>
          <cell r="F7">
            <v>3824</v>
          </cell>
          <cell r="G7">
            <v>18544478.699999999</v>
          </cell>
          <cell r="H7">
            <v>7</v>
          </cell>
          <cell r="I7">
            <v>12156</v>
          </cell>
          <cell r="J7">
            <v>0</v>
          </cell>
          <cell r="K7">
            <v>0</v>
          </cell>
        </row>
        <row r="8">
          <cell r="A8" t="str">
            <v>00100300</v>
          </cell>
          <cell r="B8" t="str">
            <v>Faulkner University</v>
          </cell>
          <cell r="C8" t="str">
            <v>AL</v>
          </cell>
          <cell r="D8" t="str">
            <v>361093398</v>
          </cell>
          <cell r="E8" t="str">
            <v>Private-Nonprofit</v>
          </cell>
          <cell r="F8">
            <v>1562</v>
          </cell>
          <cell r="G8">
            <v>6413055.5</v>
          </cell>
          <cell r="H8">
            <v>1</v>
          </cell>
          <cell r="I8">
            <v>1876</v>
          </cell>
          <cell r="J8">
            <v>0</v>
          </cell>
          <cell r="K8">
            <v>0</v>
          </cell>
        </row>
        <row r="9">
          <cell r="A9" t="str">
            <v>00100400</v>
          </cell>
          <cell r="B9" t="str">
            <v>UNIVERSITY OF MONTEVALLO</v>
          </cell>
          <cell r="C9" t="str">
            <v>AL</v>
          </cell>
          <cell r="D9" t="str">
            <v>351156000</v>
          </cell>
          <cell r="E9" t="str">
            <v>Public</v>
          </cell>
          <cell r="F9">
            <v>1005</v>
          </cell>
          <cell r="G9">
            <v>4595135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A10" t="str">
            <v>00100500</v>
          </cell>
          <cell r="B10" t="str">
            <v>ALABAMA STATE UNIVERSITY</v>
          </cell>
          <cell r="C10" t="str">
            <v>AL</v>
          </cell>
          <cell r="D10" t="str">
            <v>361045714</v>
          </cell>
          <cell r="E10" t="str">
            <v>Public</v>
          </cell>
          <cell r="F10">
            <v>2894</v>
          </cell>
          <cell r="G10">
            <v>14193943.99</v>
          </cell>
          <cell r="H10">
            <v>3</v>
          </cell>
          <cell r="I10">
            <v>6542</v>
          </cell>
          <cell r="J10">
            <v>0</v>
          </cell>
          <cell r="K10">
            <v>0</v>
          </cell>
        </row>
        <row r="11">
          <cell r="A11" t="str">
            <v>00100700</v>
          </cell>
          <cell r="B11" t="str">
            <v>CENTRAL ALABAMA COMMUNITY COLLEGE</v>
          </cell>
          <cell r="C11" t="str">
            <v>AL</v>
          </cell>
          <cell r="D11" t="str">
            <v>350100000</v>
          </cell>
          <cell r="E11" t="str">
            <v>Public</v>
          </cell>
          <cell r="F11">
            <v>829</v>
          </cell>
          <cell r="G11">
            <v>3173400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 t="str">
            <v>00100800</v>
          </cell>
          <cell r="B12" t="str">
            <v>Athens State University</v>
          </cell>
          <cell r="C12" t="str">
            <v>AL</v>
          </cell>
          <cell r="D12" t="str">
            <v>356111999</v>
          </cell>
          <cell r="E12" t="str">
            <v>Public</v>
          </cell>
          <cell r="F12">
            <v>1494</v>
          </cell>
          <cell r="G12">
            <v>5672478.5199999996</v>
          </cell>
          <cell r="H12">
            <v>30</v>
          </cell>
          <cell r="I12">
            <v>80160</v>
          </cell>
          <cell r="J12">
            <v>0</v>
          </cell>
          <cell r="K12">
            <v>0</v>
          </cell>
        </row>
        <row r="13">
          <cell r="A13" t="str">
            <v>00100900</v>
          </cell>
          <cell r="B13" t="str">
            <v>Auburn University</v>
          </cell>
          <cell r="C13" t="str">
            <v>AL</v>
          </cell>
          <cell r="D13" t="str">
            <v>368495113</v>
          </cell>
          <cell r="E13" t="str">
            <v>Public</v>
          </cell>
          <cell r="F13">
            <v>3811</v>
          </cell>
          <cell r="G13">
            <v>17355551</v>
          </cell>
          <cell r="H13">
            <v>14</v>
          </cell>
          <cell r="I13">
            <v>37845</v>
          </cell>
          <cell r="J13">
            <v>2</v>
          </cell>
          <cell r="K13">
            <v>10016</v>
          </cell>
        </row>
        <row r="14">
          <cell r="A14" t="str">
            <v>00101200</v>
          </cell>
          <cell r="B14" t="str">
            <v>BIRMINGHAM-SOUTHERN COLLEGE</v>
          </cell>
          <cell r="C14" t="str">
            <v>AL</v>
          </cell>
          <cell r="D14" t="str">
            <v>352540002</v>
          </cell>
          <cell r="E14" t="str">
            <v>Private-Nonprofit</v>
          </cell>
          <cell r="F14">
            <v>312</v>
          </cell>
          <cell r="G14">
            <v>1418503.41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 t="str">
            <v>00101300</v>
          </cell>
          <cell r="B15" t="str">
            <v>CALHOUN COMMUNITY COLLEGE</v>
          </cell>
          <cell r="C15" t="str">
            <v>AL</v>
          </cell>
          <cell r="D15" t="str">
            <v>356710000</v>
          </cell>
          <cell r="E15" t="str">
            <v>Public</v>
          </cell>
          <cell r="F15">
            <v>3754</v>
          </cell>
          <cell r="G15">
            <v>13163988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 t="str">
            <v>00101500</v>
          </cell>
          <cell r="B16" t="str">
            <v>Enterprise State Community College</v>
          </cell>
          <cell r="C16" t="str">
            <v>AL</v>
          </cell>
          <cell r="D16" t="str">
            <v>363311300</v>
          </cell>
          <cell r="E16" t="str">
            <v>Public</v>
          </cell>
          <cell r="F16">
            <v>854</v>
          </cell>
          <cell r="G16">
            <v>3745515.6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 t="str">
            <v>00101600</v>
          </cell>
          <cell r="B17" t="str">
            <v>UNIVERSITY OF NORTH ALABAMA</v>
          </cell>
          <cell r="C17" t="str">
            <v>AL</v>
          </cell>
          <cell r="D17" t="str">
            <v>356320001</v>
          </cell>
          <cell r="E17" t="str">
            <v>Public</v>
          </cell>
          <cell r="F17">
            <v>2418</v>
          </cell>
          <cell r="G17">
            <v>10868412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 t="str">
            <v>00101700</v>
          </cell>
          <cell r="B18" t="str">
            <v>Gadsden State Community College</v>
          </cell>
          <cell r="C18" t="str">
            <v>AL</v>
          </cell>
          <cell r="D18" t="str">
            <v>359032269</v>
          </cell>
          <cell r="E18" t="str">
            <v>Public</v>
          </cell>
          <cell r="F18">
            <v>2841</v>
          </cell>
          <cell r="G18">
            <v>11306809.560000001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 t="str">
            <v>00101800</v>
          </cell>
          <cell r="B19" t="str">
            <v>GEORGE C. WALLACE COMMUNITY COLLEGE</v>
          </cell>
          <cell r="C19" t="str">
            <v>AL</v>
          </cell>
          <cell r="D19" t="str">
            <v>363030943</v>
          </cell>
          <cell r="E19" t="str">
            <v>Public</v>
          </cell>
          <cell r="F19">
            <v>2655</v>
          </cell>
          <cell r="G19">
            <v>10201011.939999999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 t="str">
            <v>00101900</v>
          </cell>
          <cell r="B20" t="str">
            <v>HUNTINGDON COLLEGE</v>
          </cell>
          <cell r="C20" t="str">
            <v>AL</v>
          </cell>
          <cell r="D20" t="str">
            <v>361062148</v>
          </cell>
          <cell r="E20" t="str">
            <v>Private-Nonprofit</v>
          </cell>
          <cell r="F20">
            <v>525</v>
          </cell>
          <cell r="G20">
            <v>2325707</v>
          </cell>
          <cell r="H20">
            <v>11</v>
          </cell>
          <cell r="I20">
            <v>29896</v>
          </cell>
          <cell r="J20">
            <v>0</v>
          </cell>
          <cell r="K20">
            <v>0</v>
          </cell>
        </row>
        <row r="21">
          <cell r="A21" t="str">
            <v>00102000</v>
          </cell>
          <cell r="B21" t="str">
            <v>JACKSONVILLE STATE UNIVERSITY</v>
          </cell>
          <cell r="C21" t="str">
            <v>AL</v>
          </cell>
          <cell r="D21" t="str">
            <v>362651602</v>
          </cell>
          <cell r="E21" t="str">
            <v>Public</v>
          </cell>
          <cell r="F21">
            <v>3055</v>
          </cell>
          <cell r="G21">
            <v>14337826.91</v>
          </cell>
          <cell r="H21">
            <v>15</v>
          </cell>
          <cell r="I21">
            <v>43040</v>
          </cell>
          <cell r="J21">
            <v>0</v>
          </cell>
          <cell r="K21">
            <v>0</v>
          </cell>
        </row>
        <row r="22">
          <cell r="A22" t="str">
            <v>00102200</v>
          </cell>
          <cell r="B22" t="str">
            <v>Jefferson State Community College</v>
          </cell>
          <cell r="C22" t="str">
            <v>AL</v>
          </cell>
          <cell r="D22" t="str">
            <v>352153098</v>
          </cell>
          <cell r="E22" t="str">
            <v>Public</v>
          </cell>
          <cell r="F22">
            <v>3142</v>
          </cell>
          <cell r="G22">
            <v>11073018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>00102300</v>
          </cell>
          <cell r="B23" t="str">
            <v>JUDSON COLLEGE</v>
          </cell>
          <cell r="C23" t="str">
            <v>AL</v>
          </cell>
          <cell r="D23" t="str">
            <v>367562504</v>
          </cell>
          <cell r="E23" t="str">
            <v>Private-Nonprofit</v>
          </cell>
          <cell r="F23">
            <v>228</v>
          </cell>
          <cell r="G23">
            <v>744077.96</v>
          </cell>
          <cell r="H23">
            <v>5</v>
          </cell>
          <cell r="I23">
            <v>13076</v>
          </cell>
          <cell r="J23">
            <v>0</v>
          </cell>
          <cell r="K23">
            <v>0</v>
          </cell>
        </row>
        <row r="24">
          <cell r="A24" t="str">
            <v>00102400</v>
          </cell>
          <cell r="B24" t="str">
            <v>UNIVERSITY OF WEST ALABAMA</v>
          </cell>
          <cell r="C24" t="str">
            <v>AL</v>
          </cell>
          <cell r="D24" t="str">
            <v>354700000</v>
          </cell>
          <cell r="E24" t="str">
            <v>Public</v>
          </cell>
          <cell r="F24">
            <v>1367</v>
          </cell>
          <cell r="G24">
            <v>6074170.5899999999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 t="str">
            <v>00102600</v>
          </cell>
          <cell r="B25" t="str">
            <v>Marion Military Institute</v>
          </cell>
          <cell r="C25" t="str">
            <v>AL</v>
          </cell>
          <cell r="D25" t="str">
            <v>367563214</v>
          </cell>
          <cell r="E25" t="str">
            <v>Public</v>
          </cell>
          <cell r="F25">
            <v>174</v>
          </cell>
          <cell r="G25">
            <v>790906.47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 t="str">
            <v>00102800</v>
          </cell>
          <cell r="B26" t="str">
            <v>MILES COLLEGE</v>
          </cell>
          <cell r="C26" t="str">
            <v>AL</v>
          </cell>
          <cell r="D26" t="str">
            <v>350642697</v>
          </cell>
          <cell r="E26" t="str">
            <v>Private-Nonprofit</v>
          </cell>
          <cell r="F26">
            <v>1424</v>
          </cell>
          <cell r="G26">
            <v>6890269.3600000003</v>
          </cell>
          <cell r="H26">
            <v>4</v>
          </cell>
          <cell r="I26">
            <v>12615</v>
          </cell>
          <cell r="J26">
            <v>0</v>
          </cell>
          <cell r="K26">
            <v>0</v>
          </cell>
        </row>
        <row r="27">
          <cell r="A27" t="str">
            <v>00102900</v>
          </cell>
          <cell r="B27" t="str">
            <v>UNIVERSITY OF MOBILE</v>
          </cell>
          <cell r="C27" t="str">
            <v>AL</v>
          </cell>
          <cell r="D27" t="str">
            <v>366630220</v>
          </cell>
          <cell r="E27" t="str">
            <v>Private-Nonprofit</v>
          </cell>
          <cell r="F27">
            <v>618</v>
          </cell>
          <cell r="G27">
            <v>2700566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A28" t="str">
            <v>00103000</v>
          </cell>
          <cell r="B28" t="str">
            <v>Bishop State Community College - Main Campus</v>
          </cell>
          <cell r="C28" t="str">
            <v>AL</v>
          </cell>
          <cell r="D28" t="str">
            <v>366035898</v>
          </cell>
          <cell r="E28" t="str">
            <v>Public</v>
          </cell>
          <cell r="F28">
            <v>2104</v>
          </cell>
          <cell r="G28">
            <v>8246549.1500000004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A29" t="str">
            <v>00103100</v>
          </cell>
          <cell r="B29" t="str">
            <v>NORTHEAST ALABAMA COMMUNITY COLLEGE</v>
          </cell>
          <cell r="C29" t="str">
            <v>AL</v>
          </cell>
          <cell r="D29" t="str">
            <v>359860159</v>
          </cell>
          <cell r="E29" t="str">
            <v>Public</v>
          </cell>
          <cell r="F29">
            <v>1534</v>
          </cell>
          <cell r="G29">
            <v>6382901.6699999999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 t="str">
            <v>00103300</v>
          </cell>
          <cell r="B30" t="str">
            <v>Oakwood University</v>
          </cell>
          <cell r="C30" t="str">
            <v>AL</v>
          </cell>
          <cell r="D30" t="str">
            <v>358960001</v>
          </cell>
          <cell r="E30" t="str">
            <v>Private-Nonprofit</v>
          </cell>
          <cell r="F30">
            <v>781</v>
          </cell>
          <cell r="G30">
            <v>3764188.01</v>
          </cell>
          <cell r="H30">
            <v>4</v>
          </cell>
          <cell r="I30">
            <v>16000</v>
          </cell>
          <cell r="J30">
            <v>0</v>
          </cell>
          <cell r="K30">
            <v>0</v>
          </cell>
        </row>
        <row r="31">
          <cell r="A31" t="str">
            <v>00103600</v>
          </cell>
          <cell r="B31" t="str">
            <v>SAMFORD UNIVERSITY</v>
          </cell>
          <cell r="C31" t="str">
            <v>AL</v>
          </cell>
          <cell r="D31" t="str">
            <v>352297000</v>
          </cell>
          <cell r="E31" t="str">
            <v>Private-Nonprofit</v>
          </cell>
          <cell r="F31">
            <v>420</v>
          </cell>
          <cell r="G31">
            <v>1938119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A32" t="str">
            <v>00103800</v>
          </cell>
          <cell r="B32" t="str">
            <v>SNEAD STATE COMMUNITY COLLEGE</v>
          </cell>
          <cell r="C32" t="str">
            <v>AL</v>
          </cell>
          <cell r="D32" t="str">
            <v>359570734</v>
          </cell>
          <cell r="E32" t="str">
            <v>Public</v>
          </cell>
          <cell r="F32">
            <v>1178</v>
          </cell>
          <cell r="G32">
            <v>4932706.78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 t="str">
            <v>00104000</v>
          </cell>
          <cell r="B33" t="str">
            <v>SOUTHERN UNION STATE COMMUNITY COLLEGE</v>
          </cell>
          <cell r="C33" t="str">
            <v>AL</v>
          </cell>
          <cell r="D33" t="str">
            <v>362760000</v>
          </cell>
          <cell r="E33" t="str">
            <v>Public</v>
          </cell>
          <cell r="F33">
            <v>1990</v>
          </cell>
          <cell r="G33">
            <v>8461086.4499999993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 t="str">
            <v>00104100</v>
          </cell>
          <cell r="B34" t="str">
            <v>SPRING HILL COLLEGE</v>
          </cell>
          <cell r="C34" t="str">
            <v>AL</v>
          </cell>
          <cell r="D34" t="str">
            <v>366081791</v>
          </cell>
          <cell r="E34" t="str">
            <v>Private-Nonprofit</v>
          </cell>
          <cell r="F34">
            <v>468</v>
          </cell>
          <cell r="G34">
            <v>2281617.7400000002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 t="str">
            <v>00104400</v>
          </cell>
          <cell r="B35" t="str">
            <v>Stillman College</v>
          </cell>
          <cell r="C35" t="str">
            <v>AL</v>
          </cell>
          <cell r="D35" t="str">
            <v>354011430</v>
          </cell>
          <cell r="E35" t="str">
            <v>Private-Nonprofit</v>
          </cell>
          <cell r="F35">
            <v>617</v>
          </cell>
          <cell r="G35">
            <v>3337290.92</v>
          </cell>
          <cell r="H35">
            <v>4</v>
          </cell>
          <cell r="I35">
            <v>10000</v>
          </cell>
          <cell r="J35">
            <v>0</v>
          </cell>
          <cell r="K35">
            <v>0</v>
          </cell>
        </row>
        <row r="36">
          <cell r="A36" t="str">
            <v>00104600</v>
          </cell>
          <cell r="B36" t="str">
            <v>Talladega College</v>
          </cell>
          <cell r="C36" t="str">
            <v>AL</v>
          </cell>
          <cell r="D36" t="str">
            <v>351602354</v>
          </cell>
          <cell r="E36" t="str">
            <v>Private-Nonprofit</v>
          </cell>
          <cell r="F36">
            <v>968</v>
          </cell>
          <cell r="G36">
            <v>5659452.8799999999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A37" t="str">
            <v>00104700</v>
          </cell>
          <cell r="B37" t="str">
            <v>Troy University</v>
          </cell>
          <cell r="C37" t="str">
            <v>AL</v>
          </cell>
          <cell r="D37" t="str">
            <v>360820001</v>
          </cell>
          <cell r="E37" t="str">
            <v>Public</v>
          </cell>
          <cell r="F37">
            <v>6318</v>
          </cell>
          <cell r="G37">
            <v>25453520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A38" t="str">
            <v>00105000</v>
          </cell>
          <cell r="B38" t="str">
            <v>TUSKEGEE UNIVERSITY</v>
          </cell>
          <cell r="C38" t="str">
            <v>AL</v>
          </cell>
          <cell r="D38" t="str">
            <v>360881645</v>
          </cell>
          <cell r="E38" t="str">
            <v>Private-Nonprofit</v>
          </cell>
          <cell r="F38">
            <v>1440</v>
          </cell>
          <cell r="G38">
            <v>7249166.2599999998</v>
          </cell>
          <cell r="H38">
            <v>1</v>
          </cell>
          <cell r="I38">
            <v>4000</v>
          </cell>
          <cell r="J38">
            <v>0</v>
          </cell>
          <cell r="K38">
            <v>0</v>
          </cell>
        </row>
        <row r="39">
          <cell r="A39" t="str">
            <v>00105100</v>
          </cell>
          <cell r="B39" t="str">
            <v>UNIVERSITY OF ALABAMA</v>
          </cell>
          <cell r="C39" t="str">
            <v>AL</v>
          </cell>
          <cell r="D39" t="str">
            <v>354870120</v>
          </cell>
          <cell r="E39" t="str">
            <v>Public</v>
          </cell>
          <cell r="F39">
            <v>6229</v>
          </cell>
          <cell r="G39">
            <v>27831192.039999999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 t="str">
            <v>00105200</v>
          </cell>
          <cell r="B40" t="str">
            <v>UNIVERSITY OF ALABAMA AT BIRMINGHAM</v>
          </cell>
          <cell r="C40" t="str">
            <v>AL</v>
          </cell>
          <cell r="D40" t="str">
            <v>352941150</v>
          </cell>
          <cell r="E40" t="str">
            <v>Public</v>
          </cell>
          <cell r="F40">
            <v>5398</v>
          </cell>
          <cell r="G40">
            <v>24462184.530000001</v>
          </cell>
          <cell r="H40">
            <v>13</v>
          </cell>
          <cell r="I40">
            <v>29495</v>
          </cell>
          <cell r="J40">
            <v>0</v>
          </cell>
          <cell r="K40">
            <v>0</v>
          </cell>
        </row>
        <row r="41">
          <cell r="A41" t="str">
            <v>00105500</v>
          </cell>
          <cell r="B41" t="str">
            <v>UNIVERSITY OF ALABAMA IN HUNTSVILLE</v>
          </cell>
          <cell r="C41" t="str">
            <v>AL</v>
          </cell>
          <cell r="D41" t="str">
            <v>358990001</v>
          </cell>
          <cell r="E41" t="str">
            <v>Public</v>
          </cell>
          <cell r="F41">
            <v>2114</v>
          </cell>
          <cell r="G41">
            <v>9129056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 t="str">
            <v>00105700</v>
          </cell>
          <cell r="B42" t="str">
            <v>UNIVERSITY OF SOUTH ALABAMA</v>
          </cell>
          <cell r="C42" t="str">
            <v>AL</v>
          </cell>
          <cell r="D42" t="str">
            <v>366880002</v>
          </cell>
          <cell r="E42" t="str">
            <v>Public</v>
          </cell>
          <cell r="F42">
            <v>4424</v>
          </cell>
          <cell r="G42">
            <v>21063404</v>
          </cell>
          <cell r="H42">
            <v>24</v>
          </cell>
          <cell r="I42">
            <v>75761</v>
          </cell>
          <cell r="J42">
            <v>0</v>
          </cell>
          <cell r="K42">
            <v>0</v>
          </cell>
        </row>
        <row r="43">
          <cell r="A43" t="str">
            <v>00105900</v>
          </cell>
          <cell r="B43" t="str">
            <v>Lawson State Community College</v>
          </cell>
          <cell r="C43" t="str">
            <v>AL</v>
          </cell>
          <cell r="D43" t="str">
            <v>352211798</v>
          </cell>
          <cell r="E43" t="str">
            <v>Public</v>
          </cell>
          <cell r="F43">
            <v>2539</v>
          </cell>
          <cell r="G43">
            <v>9218981.4499999993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 t="str">
            <v>00106000</v>
          </cell>
          <cell r="B44" t="str">
            <v>Coastal Alabama Community College</v>
          </cell>
          <cell r="C44" t="str">
            <v>AL</v>
          </cell>
          <cell r="D44" t="str">
            <v>365072698</v>
          </cell>
          <cell r="E44" t="str">
            <v>Public</v>
          </cell>
          <cell r="F44">
            <v>3077</v>
          </cell>
          <cell r="G44">
            <v>13106786.92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00106100</v>
          </cell>
          <cell r="B45" t="str">
            <v>ALASKA PACIFIC UNIVERSITY</v>
          </cell>
          <cell r="C45" t="str">
            <v>AK</v>
          </cell>
          <cell r="D45" t="str">
            <v>995084672</v>
          </cell>
          <cell r="E45" t="str">
            <v>Private-Nonprofit</v>
          </cell>
          <cell r="F45">
            <v>138</v>
          </cell>
          <cell r="G45">
            <v>558901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 t="str">
            <v>00106300</v>
          </cell>
          <cell r="B46" t="str">
            <v>UNIVERSITY OF ALASKA FAIRBANKS</v>
          </cell>
          <cell r="C46" t="str">
            <v>AK</v>
          </cell>
          <cell r="D46" t="str">
            <v>997757500</v>
          </cell>
          <cell r="E46" t="str">
            <v>Public</v>
          </cell>
          <cell r="F46">
            <v>1828</v>
          </cell>
          <cell r="G46">
            <v>6567816.5300000003</v>
          </cell>
          <cell r="H46">
            <v>2</v>
          </cell>
          <cell r="I46">
            <v>5137</v>
          </cell>
          <cell r="J46">
            <v>0</v>
          </cell>
          <cell r="K46">
            <v>0</v>
          </cell>
        </row>
        <row r="47">
          <cell r="A47" t="str">
            <v>00106500</v>
          </cell>
          <cell r="B47" t="str">
            <v>UNIVERSITY OF ALASKA SOUTHEAST</v>
          </cell>
          <cell r="C47" t="str">
            <v>AK</v>
          </cell>
          <cell r="D47" t="str">
            <v>998018680</v>
          </cell>
          <cell r="E47" t="str">
            <v>Public</v>
          </cell>
          <cell r="F47">
            <v>438</v>
          </cell>
          <cell r="G47">
            <v>1482673.91</v>
          </cell>
          <cell r="H47">
            <v>14</v>
          </cell>
          <cell r="I47">
            <v>36512</v>
          </cell>
          <cell r="J47">
            <v>0</v>
          </cell>
          <cell r="K47">
            <v>0</v>
          </cell>
        </row>
        <row r="48">
          <cell r="A48" t="str">
            <v>00107100</v>
          </cell>
          <cell r="B48" t="str">
            <v>Arizona Western College</v>
          </cell>
          <cell r="C48" t="str">
            <v>AZ</v>
          </cell>
          <cell r="D48" t="str">
            <v>853658847</v>
          </cell>
          <cell r="E48" t="str">
            <v>Public</v>
          </cell>
          <cell r="F48">
            <v>3740</v>
          </cell>
          <cell r="G48">
            <v>12538850.119999999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 t="str">
            <v>00107200</v>
          </cell>
          <cell r="B49" t="str">
            <v>Cochise College</v>
          </cell>
          <cell r="C49" t="str">
            <v>AZ</v>
          </cell>
          <cell r="D49" t="str">
            <v>856352317</v>
          </cell>
          <cell r="E49" t="str">
            <v>Public</v>
          </cell>
          <cell r="F49">
            <v>1590</v>
          </cell>
          <cell r="G49">
            <v>6042892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 t="str">
            <v>00107300</v>
          </cell>
          <cell r="B50" t="str">
            <v>EASTERN ARIZONA COLLEGE</v>
          </cell>
          <cell r="C50" t="str">
            <v>AZ</v>
          </cell>
          <cell r="D50" t="str">
            <v>855520769</v>
          </cell>
          <cell r="E50" t="str">
            <v>Public</v>
          </cell>
          <cell r="F50">
            <v>1255</v>
          </cell>
          <cell r="G50">
            <v>4751629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 t="str">
            <v>00107400</v>
          </cell>
          <cell r="B51" t="str">
            <v>Grand Canyon University</v>
          </cell>
          <cell r="C51" t="str">
            <v>AZ</v>
          </cell>
          <cell r="D51" t="str">
            <v>850173030</v>
          </cell>
          <cell r="E51" t="str">
            <v>Proprietary</v>
          </cell>
          <cell r="F51">
            <v>38622</v>
          </cell>
          <cell r="G51">
            <v>155237631</v>
          </cell>
          <cell r="H51">
            <v>2681</v>
          </cell>
          <cell r="I51">
            <v>8946532</v>
          </cell>
          <cell r="J51">
            <v>0</v>
          </cell>
          <cell r="K51">
            <v>0</v>
          </cell>
        </row>
        <row r="52">
          <cell r="A52" t="str">
            <v>00107600</v>
          </cell>
          <cell r="B52" t="str">
            <v>Glendale Community College</v>
          </cell>
          <cell r="C52" t="str">
            <v>AZ</v>
          </cell>
          <cell r="D52" t="str">
            <v>853023090</v>
          </cell>
          <cell r="E52" t="str">
            <v>Public</v>
          </cell>
          <cell r="F52">
            <v>6709</v>
          </cell>
          <cell r="G52">
            <v>23202464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 t="str">
            <v>00107700</v>
          </cell>
          <cell r="B53" t="str">
            <v>MESA COMMUNITY COLLEGE</v>
          </cell>
          <cell r="C53" t="str">
            <v>AZ</v>
          </cell>
          <cell r="D53" t="str">
            <v>852024866</v>
          </cell>
          <cell r="E53" t="str">
            <v>Public</v>
          </cell>
          <cell r="F53">
            <v>6279</v>
          </cell>
          <cell r="G53">
            <v>21484223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 t="str">
            <v>00107800</v>
          </cell>
          <cell r="B54" t="str">
            <v>PHOENIX COLLEGE</v>
          </cell>
          <cell r="C54" t="str">
            <v>AZ</v>
          </cell>
          <cell r="D54" t="str">
            <v>850134234</v>
          </cell>
          <cell r="E54" t="str">
            <v>Public</v>
          </cell>
          <cell r="F54">
            <v>4602</v>
          </cell>
          <cell r="G54">
            <v>15730077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 t="str">
            <v>00107900</v>
          </cell>
          <cell r="B55" t="str">
            <v>YAVAPAI COLLEGE</v>
          </cell>
          <cell r="C55" t="str">
            <v>AZ</v>
          </cell>
          <cell r="D55" t="str">
            <v>863013297</v>
          </cell>
          <cell r="E55" t="str">
            <v>Public</v>
          </cell>
          <cell r="F55">
            <v>2387</v>
          </cell>
          <cell r="G55">
            <v>8160629.8099999996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A56" t="str">
            <v>00108100</v>
          </cell>
          <cell r="B56" t="str">
            <v>ARIZONA STATE UNIVERSITY</v>
          </cell>
          <cell r="C56" t="str">
            <v>AZ</v>
          </cell>
          <cell r="D56" t="str">
            <v>852870412</v>
          </cell>
          <cell r="E56" t="str">
            <v>Public</v>
          </cell>
          <cell r="F56">
            <v>38850</v>
          </cell>
          <cell r="G56">
            <v>155370806.12</v>
          </cell>
          <cell r="H56">
            <v>750</v>
          </cell>
          <cell r="I56">
            <v>2086235.99</v>
          </cell>
          <cell r="J56">
            <v>0</v>
          </cell>
          <cell r="K56">
            <v>0</v>
          </cell>
        </row>
        <row r="57">
          <cell r="A57" t="str">
            <v>00108200</v>
          </cell>
          <cell r="B57" t="str">
            <v>NORTHERN ARIZONA UNIVERSITY</v>
          </cell>
          <cell r="C57" t="str">
            <v>AZ</v>
          </cell>
          <cell r="D57" t="str">
            <v>860110001</v>
          </cell>
          <cell r="E57" t="str">
            <v>Public</v>
          </cell>
          <cell r="F57">
            <v>10219</v>
          </cell>
          <cell r="G57">
            <v>43308568</v>
          </cell>
          <cell r="H57">
            <v>610</v>
          </cell>
          <cell r="I57">
            <v>1870318</v>
          </cell>
          <cell r="J57">
            <v>0</v>
          </cell>
          <cell r="K57">
            <v>0</v>
          </cell>
        </row>
        <row r="58">
          <cell r="A58" t="str">
            <v>00108300</v>
          </cell>
          <cell r="B58" t="str">
            <v>University of Arizona (The)</v>
          </cell>
          <cell r="C58" t="str">
            <v>AZ</v>
          </cell>
          <cell r="D58" t="str">
            <v>857210066</v>
          </cell>
          <cell r="E58" t="str">
            <v>Public</v>
          </cell>
          <cell r="F58">
            <v>10923</v>
          </cell>
          <cell r="G58">
            <v>50576787.729999997</v>
          </cell>
          <cell r="H58">
            <v>30</v>
          </cell>
          <cell r="I58">
            <v>105162</v>
          </cell>
          <cell r="J58">
            <v>0</v>
          </cell>
          <cell r="K58">
            <v>0</v>
          </cell>
        </row>
        <row r="59">
          <cell r="A59" t="str">
            <v>00108500</v>
          </cell>
          <cell r="B59" t="str">
            <v>UNIVERSITY OF ARKANSAS AT MONTICELLO</v>
          </cell>
          <cell r="C59" t="str">
            <v>AR</v>
          </cell>
          <cell r="D59" t="str">
            <v>716560000</v>
          </cell>
          <cell r="E59" t="str">
            <v>Public</v>
          </cell>
          <cell r="F59">
            <v>1759</v>
          </cell>
          <cell r="G59">
            <v>7622879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00108600</v>
          </cell>
          <cell r="B60" t="str">
            <v>UNIVERSITY OF ARKANSAS AT PINE BLUFF</v>
          </cell>
          <cell r="C60" t="str">
            <v>AR</v>
          </cell>
          <cell r="D60" t="str">
            <v>716012790</v>
          </cell>
          <cell r="E60" t="str">
            <v>Public</v>
          </cell>
          <cell r="F60">
            <v>1841</v>
          </cell>
          <cell r="G60">
            <v>8736012.6199999992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 t="str">
            <v>00108700</v>
          </cell>
          <cell r="B61" t="str">
            <v>Arkansas Baptist College</v>
          </cell>
          <cell r="C61" t="str">
            <v>AR</v>
          </cell>
          <cell r="D61" t="str">
            <v>722026099</v>
          </cell>
          <cell r="E61" t="str">
            <v>Private-Nonprofit</v>
          </cell>
          <cell r="F61">
            <v>457</v>
          </cell>
          <cell r="G61">
            <v>1937262.13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00108800</v>
          </cell>
          <cell r="B62" t="str">
            <v>LYON COLLEGE</v>
          </cell>
          <cell r="C62" t="str">
            <v>AR</v>
          </cell>
          <cell r="D62" t="str">
            <v>725013699</v>
          </cell>
          <cell r="E62" t="str">
            <v>Private-Nonprofit</v>
          </cell>
          <cell r="F62">
            <v>277</v>
          </cell>
          <cell r="G62">
            <v>1312101</v>
          </cell>
          <cell r="H62">
            <v>7</v>
          </cell>
          <cell r="I62">
            <v>26152</v>
          </cell>
          <cell r="J62">
            <v>0</v>
          </cell>
          <cell r="K62">
            <v>0</v>
          </cell>
        </row>
        <row r="63">
          <cell r="A63" t="str">
            <v>00108900</v>
          </cell>
          <cell r="B63" t="str">
            <v>ARKANSAS TECH UNIVERSITY</v>
          </cell>
          <cell r="C63" t="str">
            <v>AR</v>
          </cell>
          <cell r="D63" t="str">
            <v>728012222</v>
          </cell>
          <cell r="E63" t="str">
            <v>Public</v>
          </cell>
          <cell r="F63">
            <v>4421</v>
          </cell>
          <cell r="G63">
            <v>19267427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A64" t="str">
            <v>00109000</v>
          </cell>
          <cell r="B64" t="str">
            <v>ARKANSAS STATE UNIVERSITY</v>
          </cell>
          <cell r="C64" t="str">
            <v>AR</v>
          </cell>
          <cell r="D64" t="str">
            <v>724010000</v>
          </cell>
          <cell r="E64" t="str">
            <v>Public</v>
          </cell>
          <cell r="F64">
            <v>4254</v>
          </cell>
          <cell r="G64">
            <v>18716053</v>
          </cell>
          <cell r="H64">
            <v>466</v>
          </cell>
          <cell r="I64">
            <v>1169990</v>
          </cell>
          <cell r="J64">
            <v>0</v>
          </cell>
          <cell r="K64">
            <v>0</v>
          </cell>
        </row>
        <row r="65">
          <cell r="A65" t="str">
            <v>00109100</v>
          </cell>
          <cell r="B65" t="str">
            <v>ARKANSAS STATE UNIVERSITY - BEEBE</v>
          </cell>
          <cell r="C65" t="str">
            <v>AR</v>
          </cell>
          <cell r="D65" t="str">
            <v>720121000</v>
          </cell>
          <cell r="E65" t="str">
            <v>Public</v>
          </cell>
          <cell r="F65">
            <v>1527</v>
          </cell>
          <cell r="G65">
            <v>6255372.7300000004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 t="str">
            <v>00109200</v>
          </cell>
          <cell r="B66" t="str">
            <v>UNIVERSITY OF CENTRAL ARKANSAS</v>
          </cell>
          <cell r="C66" t="str">
            <v>AR</v>
          </cell>
          <cell r="D66" t="str">
            <v>720350001</v>
          </cell>
          <cell r="E66" t="str">
            <v>Public</v>
          </cell>
          <cell r="F66">
            <v>3936</v>
          </cell>
          <cell r="G66">
            <v>17963512.140000001</v>
          </cell>
          <cell r="H66">
            <v>23</v>
          </cell>
          <cell r="I66">
            <v>44006</v>
          </cell>
          <cell r="J66">
            <v>0</v>
          </cell>
          <cell r="K66">
            <v>0</v>
          </cell>
        </row>
        <row r="67">
          <cell r="A67" t="str">
            <v>00109300</v>
          </cell>
          <cell r="B67" t="str">
            <v>CENTRAL BAPTIST COLLEGE</v>
          </cell>
          <cell r="C67" t="str">
            <v>AR</v>
          </cell>
          <cell r="D67" t="str">
            <v>720346470</v>
          </cell>
          <cell r="E67" t="str">
            <v>Private-Nonprofit</v>
          </cell>
          <cell r="F67">
            <v>402</v>
          </cell>
          <cell r="G67">
            <v>1592468.97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00109400</v>
          </cell>
          <cell r="B68" t="str">
            <v>UNIVERSITY OF THE OZARKS</v>
          </cell>
          <cell r="C68" t="str">
            <v>AR</v>
          </cell>
          <cell r="D68" t="str">
            <v>728302880</v>
          </cell>
          <cell r="E68" t="str">
            <v>Private-Nonprofit</v>
          </cell>
          <cell r="F68">
            <v>380</v>
          </cell>
          <cell r="G68">
            <v>1787857.29</v>
          </cell>
          <cell r="H68">
            <v>3</v>
          </cell>
          <cell r="I68">
            <v>9348</v>
          </cell>
          <cell r="J68">
            <v>0</v>
          </cell>
          <cell r="K68">
            <v>0</v>
          </cell>
        </row>
        <row r="69">
          <cell r="A69" t="str">
            <v>00109500</v>
          </cell>
          <cell r="B69" t="str">
            <v>CROWLEY'S RIDGE COLLEGE</v>
          </cell>
          <cell r="C69" t="str">
            <v>AR</v>
          </cell>
          <cell r="D69" t="str">
            <v>724509775</v>
          </cell>
          <cell r="E69" t="str">
            <v>Private-Nonprofit</v>
          </cell>
          <cell r="F69">
            <v>112</v>
          </cell>
          <cell r="G69">
            <v>519033.5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 t="str">
            <v>00109700</v>
          </cell>
          <cell r="B70" t="str">
            <v>HARDING UNIVERSITY</v>
          </cell>
          <cell r="C70" t="str">
            <v>AR</v>
          </cell>
          <cell r="D70" t="str">
            <v>721490001</v>
          </cell>
          <cell r="E70" t="str">
            <v>Private-Nonprofit</v>
          </cell>
          <cell r="F70">
            <v>915</v>
          </cell>
          <cell r="G70">
            <v>4087478.75</v>
          </cell>
          <cell r="H70">
            <v>105</v>
          </cell>
          <cell r="I70">
            <v>341956</v>
          </cell>
          <cell r="J70">
            <v>0</v>
          </cell>
          <cell r="K70">
            <v>0</v>
          </cell>
        </row>
        <row r="71">
          <cell r="A71" t="str">
            <v>00109800</v>
          </cell>
          <cell r="B71" t="str">
            <v>HENDERSON STATE UNIVERSITY</v>
          </cell>
          <cell r="C71" t="str">
            <v>AR</v>
          </cell>
          <cell r="D71" t="str">
            <v>719990001</v>
          </cell>
          <cell r="E71" t="str">
            <v>Public</v>
          </cell>
          <cell r="F71">
            <v>1566</v>
          </cell>
          <cell r="G71">
            <v>7104521.0599999996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 t="str">
            <v>00109900</v>
          </cell>
          <cell r="B72" t="str">
            <v>HENDRIX COLLEGE</v>
          </cell>
          <cell r="C72" t="str">
            <v>AR</v>
          </cell>
          <cell r="D72" t="str">
            <v>720323080</v>
          </cell>
          <cell r="E72" t="str">
            <v>Private-Nonprofit</v>
          </cell>
          <cell r="F72">
            <v>362</v>
          </cell>
          <cell r="G72">
            <v>1622189</v>
          </cell>
          <cell r="H72">
            <v>1</v>
          </cell>
          <cell r="I72">
            <v>1876</v>
          </cell>
          <cell r="J72">
            <v>0</v>
          </cell>
          <cell r="K72">
            <v>0</v>
          </cell>
        </row>
        <row r="73">
          <cell r="A73" t="str">
            <v>00110000</v>
          </cell>
          <cell r="B73" t="str">
            <v>JOHN BROWN UNIVERSITY</v>
          </cell>
          <cell r="C73" t="str">
            <v>AR</v>
          </cell>
          <cell r="D73" t="str">
            <v>727612747</v>
          </cell>
          <cell r="E73" t="str">
            <v>Private-Nonprofit</v>
          </cell>
          <cell r="F73">
            <v>575</v>
          </cell>
          <cell r="G73">
            <v>2414667.04</v>
          </cell>
          <cell r="H73">
            <v>14</v>
          </cell>
          <cell r="I73">
            <v>35948</v>
          </cell>
          <cell r="J73">
            <v>0</v>
          </cell>
          <cell r="K73">
            <v>0</v>
          </cell>
        </row>
        <row r="74">
          <cell r="A74" t="str">
            <v>00110100</v>
          </cell>
          <cell r="B74" t="str">
            <v>UNIVERSITY OF ARKANSAS AT LITTLE ROCK</v>
          </cell>
          <cell r="C74" t="str">
            <v>AR</v>
          </cell>
          <cell r="D74" t="str">
            <v>722041099</v>
          </cell>
          <cell r="E74" t="str">
            <v>Public</v>
          </cell>
          <cell r="F74">
            <v>3728</v>
          </cell>
          <cell r="G74">
            <v>15249983.17</v>
          </cell>
          <cell r="H74">
            <v>1</v>
          </cell>
          <cell r="I74">
            <v>2802</v>
          </cell>
          <cell r="J74">
            <v>0</v>
          </cell>
          <cell r="K74">
            <v>0</v>
          </cell>
        </row>
        <row r="75">
          <cell r="A75" t="str">
            <v>00110200</v>
          </cell>
          <cell r="B75" t="str">
            <v>OUACHITA BAPTIST UNIVERSITY</v>
          </cell>
          <cell r="C75" t="str">
            <v>AR</v>
          </cell>
          <cell r="D75" t="str">
            <v>719980001</v>
          </cell>
          <cell r="E75" t="str">
            <v>Private-Nonprofit</v>
          </cell>
          <cell r="F75">
            <v>484</v>
          </cell>
          <cell r="G75">
            <v>2144894</v>
          </cell>
          <cell r="H75">
            <v>19</v>
          </cell>
          <cell r="I75">
            <v>67248</v>
          </cell>
          <cell r="J75">
            <v>0</v>
          </cell>
          <cell r="K75">
            <v>0</v>
          </cell>
        </row>
        <row r="76">
          <cell r="A76" t="str">
            <v>00110300</v>
          </cell>
          <cell r="B76" t="str">
            <v>PHILANDER SMITH COLLEGE</v>
          </cell>
          <cell r="C76" t="str">
            <v>AR</v>
          </cell>
          <cell r="D76" t="str">
            <v>722023718</v>
          </cell>
          <cell r="E76" t="str">
            <v>Private-Nonprofit</v>
          </cell>
          <cell r="F76">
            <v>879</v>
          </cell>
          <cell r="G76">
            <v>4765273.03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A77" t="str">
            <v>00110400</v>
          </cell>
          <cell r="B77" t="str">
            <v>PHILLIPS COMMUNITY COLLEGE OF THE UNIVERSITY OF ARKANSAS</v>
          </cell>
          <cell r="C77" t="str">
            <v>AR</v>
          </cell>
          <cell r="D77" t="str">
            <v>723420000</v>
          </cell>
          <cell r="E77" t="str">
            <v>Public</v>
          </cell>
          <cell r="F77">
            <v>712</v>
          </cell>
          <cell r="G77">
            <v>2848757.07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A78" t="str">
            <v>00110500</v>
          </cell>
          <cell r="B78" t="str">
            <v>Shorter College</v>
          </cell>
          <cell r="C78" t="str">
            <v>AR</v>
          </cell>
          <cell r="D78" t="str">
            <v>721144885</v>
          </cell>
          <cell r="E78" t="str">
            <v>Private-Nonprofit</v>
          </cell>
          <cell r="F78">
            <v>1006</v>
          </cell>
          <cell r="G78">
            <v>4171791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 t="str">
            <v>00110600</v>
          </cell>
          <cell r="B79" t="str">
            <v>Williams Baptist University</v>
          </cell>
          <cell r="C79" t="str">
            <v>AR</v>
          </cell>
          <cell r="D79" t="str">
            <v>724764661</v>
          </cell>
          <cell r="E79" t="str">
            <v>Private-Nonprofit</v>
          </cell>
          <cell r="F79">
            <v>222</v>
          </cell>
          <cell r="G79">
            <v>928870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 t="str">
            <v>00110700</v>
          </cell>
          <cell r="B80" t="str">
            <v>SOUTHERN ARKANSAS UNIVERSITY</v>
          </cell>
          <cell r="C80" t="str">
            <v>AR</v>
          </cell>
          <cell r="D80" t="str">
            <v>717535000</v>
          </cell>
          <cell r="E80" t="str">
            <v>Public</v>
          </cell>
          <cell r="F80">
            <v>1671</v>
          </cell>
          <cell r="G80">
            <v>7624154.9199999999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A81" t="str">
            <v>00110800</v>
          </cell>
          <cell r="B81" t="str">
            <v>UNIVERSITY OF ARKANSAS</v>
          </cell>
          <cell r="C81" t="str">
            <v>AR</v>
          </cell>
          <cell r="D81" t="str">
            <v>727010000</v>
          </cell>
          <cell r="E81" t="str">
            <v>Public</v>
          </cell>
          <cell r="F81">
            <v>4805</v>
          </cell>
          <cell r="G81">
            <v>21100318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 t="str">
            <v>00110900</v>
          </cell>
          <cell r="B82" t="str">
            <v>UNIVERSITY OF ARKANSAS FOR MEDICAL SCIENCES</v>
          </cell>
          <cell r="C82" t="str">
            <v>AR</v>
          </cell>
          <cell r="D82" t="str">
            <v>722057102</v>
          </cell>
          <cell r="E82" t="str">
            <v>Public</v>
          </cell>
          <cell r="F82">
            <v>209</v>
          </cell>
          <cell r="G82">
            <v>975767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A83" t="str">
            <v>00111000</v>
          </cell>
          <cell r="B83" t="str">
            <v>University of Arkansas at Fort Smith</v>
          </cell>
          <cell r="C83" t="str">
            <v>AR</v>
          </cell>
          <cell r="D83" t="str">
            <v>729047397</v>
          </cell>
          <cell r="E83" t="str">
            <v>Public</v>
          </cell>
          <cell r="F83">
            <v>3015</v>
          </cell>
          <cell r="G83">
            <v>12936782.77</v>
          </cell>
          <cell r="H83">
            <v>24</v>
          </cell>
          <cell r="I83">
            <v>81325</v>
          </cell>
          <cell r="J83">
            <v>0</v>
          </cell>
          <cell r="K83">
            <v>0</v>
          </cell>
        </row>
        <row r="84">
          <cell r="A84" t="str">
            <v>00111100</v>
          </cell>
          <cell r="B84" t="str">
            <v>ALLAN HANCOCK COLLEGE</v>
          </cell>
          <cell r="C84" t="str">
            <v>CA</v>
          </cell>
          <cell r="D84" t="str">
            <v>934546399</v>
          </cell>
          <cell r="E84" t="str">
            <v>Public</v>
          </cell>
          <cell r="F84">
            <v>2785</v>
          </cell>
          <cell r="G84">
            <v>10049925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 t="str">
            <v>00111300</v>
          </cell>
          <cell r="B85" t="str">
            <v>ANTELOPE VALLEY COLLEGE</v>
          </cell>
          <cell r="C85" t="str">
            <v>CA</v>
          </cell>
          <cell r="D85" t="str">
            <v>935365426</v>
          </cell>
          <cell r="E85" t="str">
            <v>Public</v>
          </cell>
          <cell r="F85">
            <v>7538</v>
          </cell>
          <cell r="G85">
            <v>24389454.25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A86" t="str">
            <v>00111600</v>
          </cell>
          <cell r="B86" t="str">
            <v>ART CENTER COLLEGE OF DESIGN</v>
          </cell>
          <cell r="C86" t="str">
            <v>CA</v>
          </cell>
          <cell r="D86" t="str">
            <v>911031999</v>
          </cell>
          <cell r="E86" t="str">
            <v>Private-Nonprofit</v>
          </cell>
          <cell r="F86">
            <v>774</v>
          </cell>
          <cell r="G86">
            <v>3863017.48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A87" t="str">
            <v>00111700</v>
          </cell>
          <cell r="B87" t="str">
            <v>AZUSA PACIFIC UNIVERSITY</v>
          </cell>
          <cell r="C87" t="str">
            <v>CA</v>
          </cell>
          <cell r="D87" t="str">
            <v>917027000</v>
          </cell>
          <cell r="E87" t="str">
            <v>Private-Nonprofit</v>
          </cell>
          <cell r="F87">
            <v>2169</v>
          </cell>
          <cell r="G87">
            <v>9646896.9299999997</v>
          </cell>
          <cell r="H87">
            <v>202</v>
          </cell>
          <cell r="I87">
            <v>499992</v>
          </cell>
          <cell r="J87">
            <v>0</v>
          </cell>
          <cell r="K87">
            <v>0</v>
          </cell>
        </row>
        <row r="88">
          <cell r="A88" t="str">
            <v>00111800</v>
          </cell>
          <cell r="B88" t="str">
            <v>Bakersfield College</v>
          </cell>
          <cell r="C88" t="str">
            <v>CA</v>
          </cell>
          <cell r="D88" t="str">
            <v>933051299</v>
          </cell>
          <cell r="E88" t="str">
            <v>Public</v>
          </cell>
          <cell r="F88">
            <v>10164</v>
          </cell>
          <cell r="G88">
            <v>35032374.229999997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 t="str">
            <v>00111900</v>
          </cell>
          <cell r="B89" t="str">
            <v>Barstow Community College</v>
          </cell>
          <cell r="C89" t="str">
            <v>CA</v>
          </cell>
          <cell r="D89" t="str">
            <v>923116608</v>
          </cell>
          <cell r="E89" t="str">
            <v>Public</v>
          </cell>
          <cell r="F89">
            <v>2141</v>
          </cell>
          <cell r="G89">
            <v>7876108.7599999998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A90" t="str">
            <v>00112200</v>
          </cell>
          <cell r="B90" t="str">
            <v>Biola University</v>
          </cell>
          <cell r="C90" t="str">
            <v>CA</v>
          </cell>
          <cell r="D90" t="str">
            <v>906390001</v>
          </cell>
          <cell r="E90" t="str">
            <v>Private-Nonprofit</v>
          </cell>
          <cell r="F90">
            <v>1354</v>
          </cell>
          <cell r="G90">
            <v>5823794</v>
          </cell>
          <cell r="H90">
            <v>32</v>
          </cell>
          <cell r="I90">
            <v>91900</v>
          </cell>
          <cell r="J90">
            <v>0</v>
          </cell>
          <cell r="K90">
            <v>0</v>
          </cell>
        </row>
        <row r="91">
          <cell r="A91" t="str">
            <v>00112400</v>
          </cell>
          <cell r="B91" t="str">
            <v>Cabrillo College</v>
          </cell>
          <cell r="C91" t="str">
            <v>CA</v>
          </cell>
          <cell r="D91" t="str">
            <v>950033194</v>
          </cell>
          <cell r="E91" t="str">
            <v>Public</v>
          </cell>
          <cell r="F91">
            <v>2623</v>
          </cell>
          <cell r="G91">
            <v>9323744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 t="str">
            <v>00112500</v>
          </cell>
          <cell r="B92" t="str">
            <v>California Baptist University</v>
          </cell>
          <cell r="C92" t="str">
            <v>CA</v>
          </cell>
          <cell r="D92" t="str">
            <v>925043297</v>
          </cell>
          <cell r="E92" t="str">
            <v>Private-Nonprofit</v>
          </cell>
          <cell r="F92">
            <v>4084</v>
          </cell>
          <cell r="G92">
            <v>18401084.600000001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 t="str">
            <v>00112700</v>
          </cell>
          <cell r="B93" t="str">
            <v>CALIFORNIA COLLEGE OF THE ARTS</v>
          </cell>
          <cell r="C93" t="str">
            <v>CA</v>
          </cell>
          <cell r="D93" t="str">
            <v>941072206</v>
          </cell>
          <cell r="E93" t="str">
            <v>Private-Nonprofit</v>
          </cell>
          <cell r="F93">
            <v>392</v>
          </cell>
          <cell r="G93">
            <v>1847354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A94" t="str">
            <v>00113100</v>
          </cell>
          <cell r="B94" t="str">
            <v>CALIFORNIA INSTITUTE OF TECHNOLOGY</v>
          </cell>
          <cell r="C94" t="str">
            <v>CA</v>
          </cell>
          <cell r="D94" t="str">
            <v>911250001</v>
          </cell>
          <cell r="E94" t="str">
            <v>Private-Nonprofit</v>
          </cell>
          <cell r="F94">
            <v>127</v>
          </cell>
          <cell r="G94">
            <v>552020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 t="str">
            <v>00113200</v>
          </cell>
          <cell r="B95" t="str">
            <v>CALIFORNIA INSTITUTE OF THE ARTS</v>
          </cell>
          <cell r="C95" t="str">
            <v>CA</v>
          </cell>
          <cell r="D95" t="str">
            <v>913552397</v>
          </cell>
          <cell r="E95" t="str">
            <v>Private-Nonprofit</v>
          </cell>
          <cell r="F95">
            <v>255</v>
          </cell>
          <cell r="G95">
            <v>1235604.8500000001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 t="str">
            <v>00113300</v>
          </cell>
          <cell r="B96" t="str">
            <v>California Lutheran University</v>
          </cell>
          <cell r="C96" t="str">
            <v>CA</v>
          </cell>
          <cell r="D96" t="str">
            <v>913602787</v>
          </cell>
          <cell r="E96" t="str">
            <v>Private-Nonprofit</v>
          </cell>
          <cell r="F96">
            <v>1147</v>
          </cell>
          <cell r="G96">
            <v>4926982.1100000003</v>
          </cell>
          <cell r="H96">
            <v>22</v>
          </cell>
          <cell r="I96">
            <v>54337</v>
          </cell>
          <cell r="J96">
            <v>0</v>
          </cell>
          <cell r="K96">
            <v>0</v>
          </cell>
        </row>
        <row r="97">
          <cell r="A97" t="str">
            <v>00113400</v>
          </cell>
          <cell r="B97" t="str">
            <v>California State University Maritime Academy</v>
          </cell>
          <cell r="C97" t="str">
            <v>CA</v>
          </cell>
          <cell r="D97" t="str">
            <v>945908181</v>
          </cell>
          <cell r="E97" t="str">
            <v>Public</v>
          </cell>
          <cell r="F97">
            <v>281</v>
          </cell>
          <cell r="G97">
            <v>1487906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 t="str">
            <v>00113700</v>
          </cell>
          <cell r="B98" t="str">
            <v>California State University, Fullerton</v>
          </cell>
          <cell r="C98" t="str">
            <v>CA</v>
          </cell>
          <cell r="D98" t="str">
            <v>928313599</v>
          </cell>
          <cell r="E98" t="str">
            <v>Public</v>
          </cell>
          <cell r="F98">
            <v>18970</v>
          </cell>
          <cell r="G98">
            <v>83412584.260000005</v>
          </cell>
          <cell r="H98">
            <v>78</v>
          </cell>
          <cell r="I98">
            <v>206360</v>
          </cell>
          <cell r="J98">
            <v>0</v>
          </cell>
          <cell r="K98">
            <v>0</v>
          </cell>
        </row>
        <row r="99">
          <cell r="A99" t="str">
            <v>00113800</v>
          </cell>
          <cell r="B99" t="str">
            <v>California State University, East Bay</v>
          </cell>
          <cell r="C99" t="str">
            <v>CA</v>
          </cell>
          <cell r="D99" t="str">
            <v>945423000</v>
          </cell>
          <cell r="E99" t="str">
            <v>Public</v>
          </cell>
          <cell r="F99">
            <v>6976</v>
          </cell>
          <cell r="G99">
            <v>31237782.5</v>
          </cell>
          <cell r="H99">
            <v>5</v>
          </cell>
          <cell r="I99">
            <v>16852</v>
          </cell>
          <cell r="J99">
            <v>0</v>
          </cell>
          <cell r="K99">
            <v>0</v>
          </cell>
        </row>
        <row r="100">
          <cell r="A100" t="str">
            <v>00113900</v>
          </cell>
          <cell r="B100" t="str">
            <v>CALIFORNIA STATE UNIVERSITY, LONG BEACH</v>
          </cell>
          <cell r="C100" t="str">
            <v>CA</v>
          </cell>
          <cell r="D100" t="str">
            <v>908400006</v>
          </cell>
          <cell r="E100" t="str">
            <v>Public</v>
          </cell>
          <cell r="F100">
            <v>18181</v>
          </cell>
          <cell r="G100">
            <v>81532335.439999998</v>
          </cell>
          <cell r="H100">
            <v>26</v>
          </cell>
          <cell r="I100">
            <v>56280</v>
          </cell>
          <cell r="J100">
            <v>0</v>
          </cell>
          <cell r="K100">
            <v>0</v>
          </cell>
        </row>
        <row r="101">
          <cell r="A101" t="str">
            <v>00114000</v>
          </cell>
          <cell r="B101" t="str">
            <v>CALIFORNIA STATE UNIVERSITY, LOS ANGELES</v>
          </cell>
          <cell r="C101" t="str">
            <v>CA</v>
          </cell>
          <cell r="D101" t="str">
            <v>900324226</v>
          </cell>
          <cell r="E101" t="str">
            <v>Public</v>
          </cell>
          <cell r="F101">
            <v>17158</v>
          </cell>
          <cell r="G101">
            <v>83908023.430000007</v>
          </cell>
          <cell r="H101">
            <v>73</v>
          </cell>
          <cell r="I101">
            <v>155708</v>
          </cell>
          <cell r="J101">
            <v>0</v>
          </cell>
          <cell r="K101">
            <v>0</v>
          </cell>
        </row>
        <row r="102">
          <cell r="A102" t="str">
            <v>00114100</v>
          </cell>
          <cell r="B102" t="str">
            <v>CALIFORNIA STATE UNIVERSITY, DOMINGUEZ HILLS</v>
          </cell>
          <cell r="C102" t="str">
            <v>CA</v>
          </cell>
          <cell r="D102" t="str">
            <v>907470001</v>
          </cell>
          <cell r="E102" t="str">
            <v>Public</v>
          </cell>
          <cell r="F102">
            <v>9431</v>
          </cell>
          <cell r="G102">
            <v>42580631.5</v>
          </cell>
          <cell r="H102">
            <v>84</v>
          </cell>
          <cell r="I102">
            <v>260295</v>
          </cell>
          <cell r="J102">
            <v>0</v>
          </cell>
          <cell r="K102">
            <v>0</v>
          </cell>
        </row>
        <row r="103">
          <cell r="A103" t="str">
            <v>00114200</v>
          </cell>
          <cell r="B103" t="str">
            <v>California State University, San Bernardino</v>
          </cell>
          <cell r="C103" t="str">
            <v>CA</v>
          </cell>
          <cell r="D103" t="str">
            <v>924072397</v>
          </cell>
          <cell r="E103" t="str">
            <v>Public</v>
          </cell>
          <cell r="F103">
            <v>11665</v>
          </cell>
          <cell r="G103">
            <v>55811881</v>
          </cell>
          <cell r="H103">
            <v>58</v>
          </cell>
          <cell r="I103">
            <v>169918</v>
          </cell>
          <cell r="J103">
            <v>0</v>
          </cell>
          <cell r="K103">
            <v>0</v>
          </cell>
        </row>
        <row r="104">
          <cell r="A104" t="str">
            <v>00114300</v>
          </cell>
          <cell r="B104" t="str">
            <v>CALIFORNIA POLYTECHNIC STATE UNIVERSITY</v>
          </cell>
          <cell r="C104" t="str">
            <v>CA</v>
          </cell>
          <cell r="D104" t="str">
            <v>934070001</v>
          </cell>
          <cell r="E104" t="str">
            <v>Public</v>
          </cell>
          <cell r="F104">
            <v>3910</v>
          </cell>
          <cell r="G104">
            <v>17546990</v>
          </cell>
          <cell r="H104">
            <v>13</v>
          </cell>
          <cell r="I104">
            <v>42459</v>
          </cell>
          <cell r="J104">
            <v>0</v>
          </cell>
          <cell r="K104">
            <v>0</v>
          </cell>
        </row>
        <row r="105">
          <cell r="A105" t="str">
            <v>00114400</v>
          </cell>
          <cell r="B105" t="str">
            <v>California State Polytechnic University, Pomona</v>
          </cell>
          <cell r="C105" t="str">
            <v>CA</v>
          </cell>
          <cell r="D105" t="str">
            <v>917682500</v>
          </cell>
          <cell r="E105" t="str">
            <v>Public</v>
          </cell>
          <cell r="F105">
            <v>12694</v>
          </cell>
          <cell r="G105">
            <v>61226378</v>
          </cell>
          <cell r="H105">
            <v>31</v>
          </cell>
          <cell r="I105">
            <v>72496</v>
          </cell>
          <cell r="J105">
            <v>0</v>
          </cell>
          <cell r="K105">
            <v>0</v>
          </cell>
        </row>
        <row r="106">
          <cell r="A106" t="str">
            <v>00114600</v>
          </cell>
          <cell r="B106" t="str">
            <v>CALIFORNIA STATE UNIVERSITY, CHICO</v>
          </cell>
          <cell r="C106" t="str">
            <v>CA</v>
          </cell>
          <cell r="D106" t="str">
            <v>959290001</v>
          </cell>
          <cell r="E106" t="str">
            <v>Public</v>
          </cell>
          <cell r="F106">
            <v>8264</v>
          </cell>
          <cell r="G106">
            <v>38219303</v>
          </cell>
          <cell r="H106">
            <v>74</v>
          </cell>
          <cell r="I106">
            <v>215260</v>
          </cell>
          <cell r="J106">
            <v>0</v>
          </cell>
          <cell r="K106">
            <v>0</v>
          </cell>
        </row>
        <row r="107">
          <cell r="A107" t="str">
            <v>00114700</v>
          </cell>
          <cell r="B107" t="str">
            <v>CALIFORNIA STATE UNIVERSITY, FRESNO</v>
          </cell>
          <cell r="C107" t="str">
            <v>CA</v>
          </cell>
          <cell r="D107" t="str">
            <v>937408026</v>
          </cell>
          <cell r="E107" t="str">
            <v>Public</v>
          </cell>
          <cell r="F107">
            <v>14338</v>
          </cell>
          <cell r="G107">
            <v>67145230.5</v>
          </cell>
          <cell r="H107">
            <v>82</v>
          </cell>
          <cell r="I107">
            <v>229426</v>
          </cell>
          <cell r="J107">
            <v>0</v>
          </cell>
          <cell r="K107">
            <v>0</v>
          </cell>
        </row>
        <row r="108">
          <cell r="A108" t="str">
            <v>00114900</v>
          </cell>
          <cell r="B108" t="str">
            <v>Humboldt State University</v>
          </cell>
          <cell r="C108" t="str">
            <v>CA</v>
          </cell>
          <cell r="D108" t="str">
            <v>955218299</v>
          </cell>
          <cell r="E108" t="str">
            <v>Public</v>
          </cell>
          <cell r="F108">
            <v>4349</v>
          </cell>
          <cell r="G108">
            <v>20408717</v>
          </cell>
          <cell r="H108">
            <v>10</v>
          </cell>
          <cell r="I108">
            <v>37440</v>
          </cell>
          <cell r="J108">
            <v>0</v>
          </cell>
          <cell r="K108">
            <v>0</v>
          </cell>
        </row>
        <row r="109">
          <cell r="A109" t="str">
            <v>00115000</v>
          </cell>
          <cell r="B109" t="str">
            <v>CALIFORNIA STATE UNIVERSITY - SACRAMENTO</v>
          </cell>
          <cell r="C109" t="str">
            <v>CA</v>
          </cell>
          <cell r="D109" t="str">
            <v>958196044</v>
          </cell>
          <cell r="E109" t="str">
            <v>Public</v>
          </cell>
          <cell r="F109">
            <v>16750</v>
          </cell>
          <cell r="G109">
            <v>73683226.290000007</v>
          </cell>
          <cell r="H109">
            <v>58</v>
          </cell>
          <cell r="I109">
            <v>182186</v>
          </cell>
          <cell r="J109">
            <v>0</v>
          </cell>
          <cell r="K109">
            <v>0</v>
          </cell>
        </row>
        <row r="110">
          <cell r="A110" t="str">
            <v>00115100</v>
          </cell>
          <cell r="B110" t="str">
            <v>San Diego State University</v>
          </cell>
          <cell r="C110" t="str">
            <v>CA</v>
          </cell>
          <cell r="D110" t="str">
            <v>921821690</v>
          </cell>
          <cell r="E110" t="str">
            <v>Public</v>
          </cell>
          <cell r="F110">
            <v>10680</v>
          </cell>
          <cell r="G110">
            <v>51095056</v>
          </cell>
          <cell r="H110">
            <v>34</v>
          </cell>
          <cell r="I110">
            <v>100641</v>
          </cell>
          <cell r="J110">
            <v>0</v>
          </cell>
          <cell r="K110">
            <v>0</v>
          </cell>
        </row>
        <row r="111">
          <cell r="A111" t="str">
            <v>00115300</v>
          </cell>
          <cell r="B111" t="str">
            <v>CALIFORNIA STATE UNIVERSITY, NORTHRIDGE</v>
          </cell>
          <cell r="C111" t="str">
            <v>CA</v>
          </cell>
          <cell r="D111" t="str">
            <v>913308307</v>
          </cell>
          <cell r="E111" t="str">
            <v>Public</v>
          </cell>
          <cell r="F111">
            <v>20738</v>
          </cell>
          <cell r="G111">
            <v>99320162</v>
          </cell>
          <cell r="H111">
            <v>43</v>
          </cell>
          <cell r="I111">
            <v>101304</v>
          </cell>
          <cell r="J111">
            <v>0</v>
          </cell>
          <cell r="K111">
            <v>0</v>
          </cell>
        </row>
        <row r="112">
          <cell r="A112" t="str">
            <v>00115400</v>
          </cell>
          <cell r="B112" t="str">
            <v>SAN FRANCISCO STATE UNIVERSITY</v>
          </cell>
          <cell r="C112" t="str">
            <v>CA</v>
          </cell>
          <cell r="D112" t="str">
            <v>941321740</v>
          </cell>
          <cell r="E112" t="str">
            <v>Public</v>
          </cell>
          <cell r="F112">
            <v>12535</v>
          </cell>
          <cell r="G112">
            <v>58134824</v>
          </cell>
          <cell r="H112">
            <v>14</v>
          </cell>
          <cell r="I112">
            <v>39566</v>
          </cell>
          <cell r="J112">
            <v>0</v>
          </cell>
          <cell r="K112">
            <v>0</v>
          </cell>
        </row>
        <row r="113">
          <cell r="A113" t="str">
            <v>00115500</v>
          </cell>
          <cell r="B113" t="str">
            <v>SAN JOSE STATE UNIVERSITY</v>
          </cell>
          <cell r="C113" t="str">
            <v>CA</v>
          </cell>
          <cell r="D113" t="str">
            <v>951920036</v>
          </cell>
          <cell r="E113" t="str">
            <v>Public</v>
          </cell>
          <cell r="F113">
            <v>11712</v>
          </cell>
          <cell r="G113">
            <v>52398905.280000001</v>
          </cell>
          <cell r="H113">
            <v>22</v>
          </cell>
          <cell r="I113">
            <v>58475</v>
          </cell>
          <cell r="J113">
            <v>0</v>
          </cell>
          <cell r="K113">
            <v>0</v>
          </cell>
        </row>
        <row r="114">
          <cell r="A114" t="str">
            <v>00115600</v>
          </cell>
          <cell r="B114" t="str">
            <v>Sonoma State University</v>
          </cell>
          <cell r="C114" t="str">
            <v>CA</v>
          </cell>
          <cell r="D114" t="str">
            <v>949283609</v>
          </cell>
          <cell r="E114" t="str">
            <v>Public</v>
          </cell>
          <cell r="F114">
            <v>3301</v>
          </cell>
          <cell r="G114">
            <v>14607096.33</v>
          </cell>
          <cell r="H114">
            <v>7</v>
          </cell>
          <cell r="I114">
            <v>20198</v>
          </cell>
          <cell r="J114">
            <v>0</v>
          </cell>
          <cell r="K114">
            <v>0</v>
          </cell>
        </row>
        <row r="115">
          <cell r="A115" t="str">
            <v>00115700</v>
          </cell>
          <cell r="B115" t="str">
            <v>CALIFORNIA STATE UNIVERSITY, STANISLAUS</v>
          </cell>
          <cell r="C115" t="str">
            <v>CA</v>
          </cell>
          <cell r="D115" t="str">
            <v>953820299</v>
          </cell>
          <cell r="E115" t="str">
            <v>Public</v>
          </cell>
          <cell r="F115">
            <v>6217</v>
          </cell>
          <cell r="G115">
            <v>27672846</v>
          </cell>
          <cell r="H115">
            <v>169</v>
          </cell>
          <cell r="I115">
            <v>491693</v>
          </cell>
          <cell r="J115">
            <v>0</v>
          </cell>
          <cell r="K115">
            <v>0</v>
          </cell>
        </row>
        <row r="116">
          <cell r="A116" t="str">
            <v>00116100</v>
          </cell>
          <cell r="B116" t="str">
            <v>CERRITOS COMMUNITY COLLEGE</v>
          </cell>
          <cell r="C116" t="str">
            <v>CA</v>
          </cell>
          <cell r="D116" t="str">
            <v>906506296</v>
          </cell>
          <cell r="E116" t="str">
            <v>Public</v>
          </cell>
          <cell r="F116">
            <v>9420</v>
          </cell>
          <cell r="G116">
            <v>31829499.5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 t="str">
            <v>00116200</v>
          </cell>
          <cell r="B117" t="str">
            <v>CHABOT COLLEGE</v>
          </cell>
          <cell r="C117" t="str">
            <v>CA</v>
          </cell>
          <cell r="D117" t="str">
            <v>945452400</v>
          </cell>
          <cell r="E117" t="str">
            <v>Public</v>
          </cell>
          <cell r="F117">
            <v>2844</v>
          </cell>
          <cell r="G117">
            <v>10421453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A118" t="str">
            <v>00116300</v>
          </cell>
          <cell r="B118" t="str">
            <v>CHAFFEY COMMUNITY COLLEGE</v>
          </cell>
          <cell r="C118" t="str">
            <v>CA</v>
          </cell>
          <cell r="D118" t="str">
            <v>917379400</v>
          </cell>
          <cell r="E118" t="str">
            <v>Public</v>
          </cell>
          <cell r="F118">
            <v>8148</v>
          </cell>
          <cell r="G118">
            <v>26008499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 t="str">
            <v>00116400</v>
          </cell>
          <cell r="B119" t="str">
            <v>Chapman University</v>
          </cell>
          <cell r="C119" t="str">
            <v>CA</v>
          </cell>
          <cell r="D119" t="str">
            <v>928661099</v>
          </cell>
          <cell r="E119" t="str">
            <v>Private-Nonprofit</v>
          </cell>
          <cell r="F119">
            <v>1364</v>
          </cell>
          <cell r="G119">
            <v>6182183.2699999996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 t="str">
            <v>00116600</v>
          </cell>
          <cell r="B120" t="str">
            <v>Citrus College</v>
          </cell>
          <cell r="C120" t="str">
            <v>CA</v>
          </cell>
          <cell r="D120" t="str">
            <v>917411899</v>
          </cell>
          <cell r="E120" t="str">
            <v>Public</v>
          </cell>
          <cell r="F120">
            <v>4561</v>
          </cell>
          <cell r="G120">
            <v>16275590.83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 t="str">
            <v>00116900</v>
          </cell>
          <cell r="B121" t="str">
            <v>CLAREMONT GRADUATE UNIVERSITY</v>
          </cell>
          <cell r="C121" t="str">
            <v>CA</v>
          </cell>
          <cell r="D121" t="str">
            <v>917116163</v>
          </cell>
          <cell r="E121" t="str">
            <v>Private-Nonprofit</v>
          </cell>
          <cell r="F121">
            <v>0</v>
          </cell>
          <cell r="G121">
            <v>0</v>
          </cell>
          <cell r="H121">
            <v>10</v>
          </cell>
          <cell r="I121">
            <v>28140</v>
          </cell>
          <cell r="J121">
            <v>0</v>
          </cell>
          <cell r="K121">
            <v>0</v>
          </cell>
        </row>
        <row r="122">
          <cell r="A122" t="str">
            <v>00117000</v>
          </cell>
          <cell r="B122" t="str">
            <v>CLAREMONT MCKENNA COLLEGE</v>
          </cell>
          <cell r="C122" t="str">
            <v>CA</v>
          </cell>
          <cell r="D122" t="str">
            <v>917116400</v>
          </cell>
          <cell r="E122" t="str">
            <v>Private-Nonprofit</v>
          </cell>
          <cell r="F122">
            <v>213</v>
          </cell>
          <cell r="G122">
            <v>1017032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A123" t="str">
            <v>00117100</v>
          </cell>
          <cell r="B123" t="str">
            <v>HARVEY MUDD COLLEGE</v>
          </cell>
          <cell r="C123" t="str">
            <v>CA</v>
          </cell>
          <cell r="D123" t="str">
            <v>917115990</v>
          </cell>
          <cell r="E123" t="str">
            <v>Private-Nonprofit</v>
          </cell>
          <cell r="F123">
            <v>122</v>
          </cell>
          <cell r="G123">
            <v>560482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A124" t="str">
            <v>00117200</v>
          </cell>
          <cell r="B124" t="str">
            <v>Pitzer College</v>
          </cell>
          <cell r="C124" t="str">
            <v>CA</v>
          </cell>
          <cell r="D124" t="str">
            <v>917116101</v>
          </cell>
          <cell r="E124" t="str">
            <v>Private-Nonprofit</v>
          </cell>
          <cell r="F124">
            <v>159</v>
          </cell>
          <cell r="G124">
            <v>765015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A125" t="str">
            <v>00117300</v>
          </cell>
          <cell r="B125" t="str">
            <v>POMONA COLLEGE</v>
          </cell>
          <cell r="C125" t="str">
            <v>CA</v>
          </cell>
          <cell r="D125" t="str">
            <v>917116301</v>
          </cell>
          <cell r="E125" t="str">
            <v>Private-Nonprofit</v>
          </cell>
          <cell r="F125">
            <v>359</v>
          </cell>
          <cell r="G125">
            <v>1754609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 t="str">
            <v>00117400</v>
          </cell>
          <cell r="B126" t="str">
            <v>SCRIPPS COLLEGE</v>
          </cell>
          <cell r="C126" t="str">
            <v>CA</v>
          </cell>
          <cell r="D126" t="str">
            <v>917113948</v>
          </cell>
          <cell r="E126" t="str">
            <v>Private-Nonprofit</v>
          </cell>
          <cell r="F126">
            <v>118</v>
          </cell>
          <cell r="G126">
            <v>567287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A127" t="str">
            <v>00117600</v>
          </cell>
          <cell r="B127" t="str">
            <v>WEST HILLS COMMUNITY COLLEGE</v>
          </cell>
          <cell r="C127" t="str">
            <v>CA</v>
          </cell>
          <cell r="D127" t="str">
            <v>932101399</v>
          </cell>
          <cell r="E127" t="str">
            <v>Public</v>
          </cell>
          <cell r="F127">
            <v>1049</v>
          </cell>
          <cell r="G127">
            <v>4266825.78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 t="str">
            <v>00117700</v>
          </cell>
          <cell r="B128" t="str">
            <v>COGSWELL POLYTECHNICAL COLLEGE</v>
          </cell>
          <cell r="C128" t="str">
            <v>CA</v>
          </cell>
          <cell r="D128" t="str">
            <v>951341697</v>
          </cell>
          <cell r="E128" t="str">
            <v>Proprietary</v>
          </cell>
          <cell r="F128">
            <v>307</v>
          </cell>
          <cell r="G128">
            <v>1470782.66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A129" t="str">
            <v>00117800</v>
          </cell>
          <cell r="B129" t="str">
            <v>College of Marin</v>
          </cell>
          <cell r="C129" t="str">
            <v>CA</v>
          </cell>
          <cell r="D129" t="str">
            <v>949042590</v>
          </cell>
          <cell r="E129" t="str">
            <v>Public</v>
          </cell>
          <cell r="F129">
            <v>852</v>
          </cell>
          <cell r="G129">
            <v>2891856.5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A130" t="str">
            <v>00117900</v>
          </cell>
          <cell r="B130" t="str">
            <v>NOTRE DAME DE NAMUR UNIVERSITY</v>
          </cell>
          <cell r="C130" t="str">
            <v>CA</v>
          </cell>
          <cell r="D130" t="str">
            <v>940021997</v>
          </cell>
          <cell r="E130" t="str">
            <v>Private-Nonprofit</v>
          </cell>
          <cell r="F130">
            <v>446</v>
          </cell>
          <cell r="G130">
            <v>1867188</v>
          </cell>
          <cell r="H130">
            <v>2</v>
          </cell>
          <cell r="I130">
            <v>7005</v>
          </cell>
          <cell r="J130">
            <v>0</v>
          </cell>
          <cell r="K130">
            <v>0</v>
          </cell>
        </row>
        <row r="131">
          <cell r="A131" t="str">
            <v>00118100</v>
          </cell>
          <cell r="B131" t="str">
            <v>COLLEGE OF SAN MATEO</v>
          </cell>
          <cell r="C131" t="str">
            <v>CA</v>
          </cell>
          <cell r="D131" t="str">
            <v>944023784</v>
          </cell>
          <cell r="E131" t="str">
            <v>Public</v>
          </cell>
          <cell r="F131">
            <v>932</v>
          </cell>
          <cell r="G131">
            <v>3677832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 t="str">
            <v>00118200</v>
          </cell>
          <cell r="B132" t="str">
            <v>COLLEGE OF THE DESERT</v>
          </cell>
          <cell r="C132" t="str">
            <v>CA</v>
          </cell>
          <cell r="D132" t="str">
            <v>922609305</v>
          </cell>
          <cell r="E132" t="str">
            <v>Public</v>
          </cell>
          <cell r="F132">
            <v>4838</v>
          </cell>
          <cell r="G132">
            <v>17161034.390000001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 t="str">
            <v>00118300</v>
          </cell>
          <cell r="B133" t="str">
            <v>HOLY NAMES UNIVERSITY</v>
          </cell>
          <cell r="C133" t="str">
            <v>CA</v>
          </cell>
          <cell r="D133" t="str">
            <v>946191699</v>
          </cell>
          <cell r="E133" t="str">
            <v>Private-Nonprofit</v>
          </cell>
          <cell r="F133">
            <v>362</v>
          </cell>
          <cell r="G133">
            <v>1625036</v>
          </cell>
          <cell r="H133">
            <v>8</v>
          </cell>
          <cell r="I133">
            <v>15946</v>
          </cell>
          <cell r="J133">
            <v>0</v>
          </cell>
          <cell r="K133">
            <v>0</v>
          </cell>
        </row>
        <row r="134">
          <cell r="A134" t="str">
            <v>00118500</v>
          </cell>
          <cell r="B134" t="str">
            <v>COLLEGE OF THE REDWOODS</v>
          </cell>
          <cell r="C134" t="str">
            <v>CA</v>
          </cell>
          <cell r="D134" t="str">
            <v>955019300</v>
          </cell>
          <cell r="E134" t="str">
            <v>Public</v>
          </cell>
          <cell r="F134">
            <v>2013</v>
          </cell>
          <cell r="G134">
            <v>7047132.1500000004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 t="str">
            <v>00118600</v>
          </cell>
          <cell r="B135" t="str">
            <v>COLLEGE OF THE SEQUOIAS</v>
          </cell>
          <cell r="C135" t="str">
            <v>CA</v>
          </cell>
          <cell r="D135" t="str">
            <v>932772234</v>
          </cell>
          <cell r="E135" t="str">
            <v>Public</v>
          </cell>
          <cell r="F135">
            <v>5911</v>
          </cell>
          <cell r="G135">
            <v>21493773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A136" t="str">
            <v>00118700</v>
          </cell>
          <cell r="B136" t="str">
            <v>COLLEGE OF THE SISKIYOUS</v>
          </cell>
          <cell r="C136" t="str">
            <v>CA</v>
          </cell>
          <cell r="D136" t="str">
            <v>960942899</v>
          </cell>
          <cell r="E136" t="str">
            <v>Public</v>
          </cell>
          <cell r="F136">
            <v>776</v>
          </cell>
          <cell r="G136">
            <v>2932721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 t="str">
            <v>00119000</v>
          </cell>
          <cell r="B137" t="str">
            <v>CONTRA COSTA COLLEGE</v>
          </cell>
          <cell r="C137" t="str">
            <v>CA</v>
          </cell>
          <cell r="D137" t="str">
            <v>948063195</v>
          </cell>
          <cell r="E137" t="str">
            <v>Public</v>
          </cell>
          <cell r="F137">
            <v>2078</v>
          </cell>
          <cell r="G137">
            <v>7243836.0300000003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A138" t="str">
            <v>00119100</v>
          </cell>
          <cell r="B138" t="str">
            <v>DIABLO VALLEY COLLEGE</v>
          </cell>
          <cell r="C138" t="str">
            <v>CA</v>
          </cell>
          <cell r="D138" t="str">
            <v>945231544</v>
          </cell>
          <cell r="E138" t="str">
            <v>Public</v>
          </cell>
          <cell r="F138">
            <v>3652</v>
          </cell>
          <cell r="G138">
            <v>12855132.65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 t="str">
            <v>00119200</v>
          </cell>
          <cell r="B139" t="str">
            <v>CUESTA COLLEGE</v>
          </cell>
          <cell r="C139" t="str">
            <v>CA</v>
          </cell>
          <cell r="D139" t="str">
            <v>934038106</v>
          </cell>
          <cell r="E139" t="str">
            <v>Public</v>
          </cell>
          <cell r="F139">
            <v>2629</v>
          </cell>
          <cell r="G139">
            <v>8699426.4199999999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00119300</v>
          </cell>
          <cell r="B140" t="str">
            <v>CYPRESS COLLEGE</v>
          </cell>
          <cell r="C140" t="str">
            <v>CA</v>
          </cell>
          <cell r="D140" t="str">
            <v>906305897</v>
          </cell>
          <cell r="E140" t="str">
            <v>Public</v>
          </cell>
          <cell r="F140">
            <v>5063</v>
          </cell>
          <cell r="G140">
            <v>19223043.260000002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 t="str">
            <v>00119600</v>
          </cell>
          <cell r="B141" t="str">
            <v>DOMINICAN UNIVERSITY OF CALIFORNIA</v>
          </cell>
          <cell r="C141" t="str">
            <v>CA</v>
          </cell>
          <cell r="D141" t="str">
            <v>949012298</v>
          </cell>
          <cell r="E141" t="str">
            <v>Private-Nonprofit</v>
          </cell>
          <cell r="F141">
            <v>406</v>
          </cell>
          <cell r="G141">
            <v>1655042</v>
          </cell>
          <cell r="H141">
            <v>7</v>
          </cell>
          <cell r="I141">
            <v>16973</v>
          </cell>
          <cell r="J141">
            <v>0</v>
          </cell>
          <cell r="K141">
            <v>0</v>
          </cell>
        </row>
        <row r="142">
          <cell r="A142" t="str">
            <v>00119700</v>
          </cell>
          <cell r="B142" t="str">
            <v>EL CAMINO COLLEGE</v>
          </cell>
          <cell r="C142" t="str">
            <v>CA</v>
          </cell>
          <cell r="D142" t="str">
            <v>905060002</v>
          </cell>
          <cell r="E142" t="str">
            <v>Public</v>
          </cell>
          <cell r="F142">
            <v>7913</v>
          </cell>
          <cell r="G142">
            <v>27863409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00119900</v>
          </cell>
          <cell r="B143" t="str">
            <v>FOOTHILL COLLEGE</v>
          </cell>
          <cell r="C143" t="str">
            <v>CA</v>
          </cell>
          <cell r="D143" t="str">
            <v>940224597</v>
          </cell>
          <cell r="E143" t="str">
            <v>Public</v>
          </cell>
          <cell r="F143">
            <v>1422</v>
          </cell>
          <cell r="G143">
            <v>4791575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 t="str">
            <v>00120100</v>
          </cell>
          <cell r="B144" t="str">
            <v>FULLERTON COLLEGE</v>
          </cell>
          <cell r="C144" t="str">
            <v>CA</v>
          </cell>
          <cell r="D144" t="str">
            <v>928322095</v>
          </cell>
          <cell r="E144" t="str">
            <v>Public</v>
          </cell>
          <cell r="F144">
            <v>6162</v>
          </cell>
          <cell r="G144">
            <v>23081714.73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 t="str">
            <v>00120200</v>
          </cell>
          <cell r="B145" t="str">
            <v>GAVILAN COLLEGE</v>
          </cell>
          <cell r="C145" t="str">
            <v>CA</v>
          </cell>
          <cell r="D145" t="str">
            <v>950209599</v>
          </cell>
          <cell r="E145" t="str">
            <v>Public</v>
          </cell>
          <cell r="F145">
            <v>1693</v>
          </cell>
          <cell r="G145">
            <v>5906687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 t="str">
            <v>00120300</v>
          </cell>
          <cell r="B146" t="str">
            <v>Glendale Community College</v>
          </cell>
          <cell r="C146" t="str">
            <v>CA</v>
          </cell>
          <cell r="D146" t="str">
            <v>912082894</v>
          </cell>
          <cell r="E146" t="str">
            <v>Public</v>
          </cell>
          <cell r="F146">
            <v>5742</v>
          </cell>
          <cell r="G146">
            <v>22978914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 t="str">
            <v>00120500</v>
          </cell>
          <cell r="B147" t="str">
            <v>GOLDEN GATE UNIVERSITY</v>
          </cell>
          <cell r="C147" t="str">
            <v>CA</v>
          </cell>
          <cell r="D147" t="str">
            <v>941052967</v>
          </cell>
          <cell r="E147" t="str">
            <v>Private-Nonprofit</v>
          </cell>
          <cell r="F147">
            <v>129</v>
          </cell>
          <cell r="G147">
            <v>542257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 t="str">
            <v>00120600</v>
          </cell>
          <cell r="B148" t="str">
            <v>GOLDEN WEST COLLEGE</v>
          </cell>
          <cell r="C148" t="str">
            <v>CA</v>
          </cell>
          <cell r="D148" t="str">
            <v>926472748</v>
          </cell>
          <cell r="E148" t="str">
            <v>Public</v>
          </cell>
          <cell r="F148">
            <v>3180</v>
          </cell>
          <cell r="G148">
            <v>11398380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 t="str">
            <v>00120800</v>
          </cell>
          <cell r="B149" t="str">
            <v>Grossmont College</v>
          </cell>
          <cell r="C149" t="str">
            <v>CA</v>
          </cell>
          <cell r="D149" t="str">
            <v>920201799</v>
          </cell>
          <cell r="E149" t="str">
            <v>Public</v>
          </cell>
          <cell r="F149">
            <v>5132</v>
          </cell>
          <cell r="G149">
            <v>19742154.050000001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A150" t="str">
            <v>00120900</v>
          </cell>
          <cell r="B150" t="str">
            <v>HARTNELL COMMUNITY COLLEGE</v>
          </cell>
          <cell r="C150" t="str">
            <v>CA</v>
          </cell>
          <cell r="D150" t="str">
            <v>939011697</v>
          </cell>
          <cell r="E150" t="str">
            <v>Public</v>
          </cell>
          <cell r="F150">
            <v>2814</v>
          </cell>
          <cell r="G150">
            <v>10616776.74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 t="str">
            <v>00121200</v>
          </cell>
          <cell r="B151" t="str">
            <v>HUMPHREYS UNIVERSITY</v>
          </cell>
          <cell r="C151" t="str">
            <v>CA</v>
          </cell>
          <cell r="D151" t="str">
            <v>952073896</v>
          </cell>
          <cell r="E151" t="str">
            <v>Private-Nonprofit</v>
          </cell>
          <cell r="F151">
            <v>249</v>
          </cell>
          <cell r="G151">
            <v>947386.21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00121400</v>
          </cell>
          <cell r="B152" t="str">
            <v>IMPERIAL VALLEY COLLEGE</v>
          </cell>
          <cell r="C152" t="str">
            <v>CA</v>
          </cell>
          <cell r="D152" t="str">
            <v>922519787</v>
          </cell>
          <cell r="E152" t="str">
            <v>Public</v>
          </cell>
          <cell r="F152">
            <v>5342</v>
          </cell>
          <cell r="G152">
            <v>23592478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 t="str">
            <v>00121500</v>
          </cell>
          <cell r="B153" t="str">
            <v>LA SIERRA UNIVERSITY</v>
          </cell>
          <cell r="C153" t="str">
            <v>CA</v>
          </cell>
          <cell r="D153" t="str">
            <v>925153332</v>
          </cell>
          <cell r="E153" t="str">
            <v>Private-Nonprofit</v>
          </cell>
          <cell r="F153">
            <v>933</v>
          </cell>
          <cell r="G153">
            <v>4236931.47</v>
          </cell>
          <cell r="H153">
            <v>19</v>
          </cell>
          <cell r="I153">
            <v>55448</v>
          </cell>
          <cell r="J153">
            <v>0</v>
          </cell>
          <cell r="K153">
            <v>0</v>
          </cell>
        </row>
        <row r="154">
          <cell r="A154" t="str">
            <v>00121600</v>
          </cell>
          <cell r="B154" t="str">
            <v>UNIVERSITY OF LA VERNE</v>
          </cell>
          <cell r="C154" t="str">
            <v>CA</v>
          </cell>
          <cell r="D154" t="str">
            <v>917504443</v>
          </cell>
          <cell r="E154" t="str">
            <v>Private-Nonprofit</v>
          </cell>
          <cell r="F154">
            <v>2664</v>
          </cell>
          <cell r="G154">
            <v>10758128.26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 t="str">
            <v>00121700</v>
          </cell>
          <cell r="B155" t="str">
            <v>LASSEN COLLEGE</v>
          </cell>
          <cell r="C155" t="str">
            <v>CA</v>
          </cell>
          <cell r="D155" t="str">
            <v>961303000</v>
          </cell>
          <cell r="E155" t="str">
            <v>Public</v>
          </cell>
          <cell r="F155">
            <v>299</v>
          </cell>
          <cell r="G155">
            <v>1244262.32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 t="str">
            <v>00121800</v>
          </cell>
          <cell r="B156" t="str">
            <v>LOMA LINDA UNIVERSITY</v>
          </cell>
          <cell r="C156" t="str">
            <v>CA</v>
          </cell>
          <cell r="D156" t="str">
            <v>923500001</v>
          </cell>
          <cell r="E156" t="str">
            <v>Private-Nonprofit</v>
          </cell>
          <cell r="F156">
            <v>468</v>
          </cell>
          <cell r="G156">
            <v>2070672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A157" t="str">
            <v>00121900</v>
          </cell>
          <cell r="B157" t="str">
            <v>Long Beach City College</v>
          </cell>
          <cell r="C157" t="str">
            <v>CA</v>
          </cell>
          <cell r="D157" t="str">
            <v>908081780</v>
          </cell>
          <cell r="E157" t="str">
            <v>Public</v>
          </cell>
          <cell r="F157">
            <v>9852</v>
          </cell>
          <cell r="G157">
            <v>34915745.899999999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A158" t="str">
            <v>00122000</v>
          </cell>
          <cell r="B158" t="str">
            <v>MASTER'S UNIVERSITY AND SEMINARY (THE)</v>
          </cell>
          <cell r="C158" t="str">
            <v>CA</v>
          </cell>
          <cell r="D158" t="str">
            <v>913211200</v>
          </cell>
          <cell r="E158" t="str">
            <v>Private-Nonprofit</v>
          </cell>
          <cell r="F158">
            <v>426</v>
          </cell>
          <cell r="G158">
            <v>1727013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A159" t="str">
            <v>00122300</v>
          </cell>
          <cell r="B159" t="str">
            <v>LOS ANGELES CITY COLLEGE</v>
          </cell>
          <cell r="C159" t="str">
            <v>CA</v>
          </cell>
          <cell r="D159" t="str">
            <v>900293588</v>
          </cell>
          <cell r="E159" t="str">
            <v>Public</v>
          </cell>
          <cell r="F159">
            <v>4591</v>
          </cell>
          <cell r="G159">
            <v>17563819.850000001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A160" t="str">
            <v>00122400</v>
          </cell>
          <cell r="B160" t="str">
            <v>LOS ANGELES HARBOR COLLEGE</v>
          </cell>
          <cell r="C160" t="str">
            <v>CA</v>
          </cell>
          <cell r="D160" t="str">
            <v>907442397</v>
          </cell>
          <cell r="E160" t="str">
            <v>Public</v>
          </cell>
          <cell r="F160">
            <v>2351</v>
          </cell>
          <cell r="G160">
            <v>8714018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 t="str">
            <v>00122600</v>
          </cell>
          <cell r="B161" t="str">
            <v>LOS ANGELES PIERCE COLLEGE</v>
          </cell>
          <cell r="C161" t="str">
            <v>CA</v>
          </cell>
          <cell r="D161" t="str">
            <v>913710001</v>
          </cell>
          <cell r="E161" t="str">
            <v>Public</v>
          </cell>
          <cell r="F161">
            <v>5331</v>
          </cell>
          <cell r="G161">
            <v>20360598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 t="str">
            <v>00122700</v>
          </cell>
          <cell r="B162" t="str">
            <v>LOS ANGELES TRADE-TECHNICAL COLLEGE</v>
          </cell>
          <cell r="C162" t="str">
            <v>CA</v>
          </cell>
          <cell r="D162" t="str">
            <v>900154181</v>
          </cell>
          <cell r="E162" t="str">
            <v>Public</v>
          </cell>
          <cell r="F162">
            <v>4524</v>
          </cell>
          <cell r="G162">
            <v>15306397.6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 t="str">
            <v>00122800</v>
          </cell>
          <cell r="B163" t="str">
            <v>LOS ANGELES VALLEY COLLEGE</v>
          </cell>
          <cell r="C163" t="str">
            <v>CA</v>
          </cell>
          <cell r="D163" t="str">
            <v>914014096</v>
          </cell>
          <cell r="E163" t="str">
            <v>Public</v>
          </cell>
          <cell r="F163">
            <v>5557</v>
          </cell>
          <cell r="G163">
            <v>20815542.25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00122900</v>
          </cell>
          <cell r="B164" t="str">
            <v>Southern California University of Health Sciences</v>
          </cell>
          <cell r="C164" t="str">
            <v>CA</v>
          </cell>
          <cell r="D164" t="str">
            <v>906044051</v>
          </cell>
          <cell r="E164" t="str">
            <v>Private-Nonprofit</v>
          </cell>
          <cell r="F164">
            <v>80</v>
          </cell>
          <cell r="G164">
            <v>294090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 t="str">
            <v>00123200</v>
          </cell>
          <cell r="B165" t="str">
            <v>AMERICAN RIVER COLLEGE</v>
          </cell>
          <cell r="C165" t="str">
            <v>CA</v>
          </cell>
          <cell r="D165" t="str">
            <v>958414286</v>
          </cell>
          <cell r="E165" t="str">
            <v>Public</v>
          </cell>
          <cell r="F165">
            <v>8163</v>
          </cell>
          <cell r="G165">
            <v>26377521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 t="str">
            <v>00123300</v>
          </cell>
          <cell r="B166" t="str">
            <v>Sacramento City College</v>
          </cell>
          <cell r="C166" t="str">
            <v>CA</v>
          </cell>
          <cell r="D166" t="str">
            <v>958221386</v>
          </cell>
          <cell r="E166" t="str">
            <v>Public</v>
          </cell>
          <cell r="F166">
            <v>6379</v>
          </cell>
          <cell r="G166">
            <v>20357864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 t="str">
            <v>00123600</v>
          </cell>
          <cell r="B167" t="str">
            <v>MENLO COLLEGE</v>
          </cell>
          <cell r="C167" t="str">
            <v>CA</v>
          </cell>
          <cell r="D167" t="str">
            <v>940274301</v>
          </cell>
          <cell r="E167" t="str">
            <v>Private-Nonprofit</v>
          </cell>
          <cell r="F167">
            <v>248</v>
          </cell>
          <cell r="G167">
            <v>1164705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 t="str">
            <v>00123700</v>
          </cell>
          <cell r="B168" t="str">
            <v>MERCED COLLEGE</v>
          </cell>
          <cell r="C168" t="str">
            <v>CA</v>
          </cell>
          <cell r="D168" t="str">
            <v>953482898</v>
          </cell>
          <cell r="E168" t="str">
            <v>Public</v>
          </cell>
          <cell r="F168">
            <v>4472</v>
          </cell>
          <cell r="G168">
            <v>17133231.010000002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 t="str">
            <v>00123800</v>
          </cell>
          <cell r="B169" t="str">
            <v>MILLS COLLEGE</v>
          </cell>
          <cell r="C169" t="str">
            <v>CA</v>
          </cell>
          <cell r="D169" t="str">
            <v>946131301</v>
          </cell>
          <cell r="E169" t="str">
            <v>Private-Nonprofit</v>
          </cell>
          <cell r="F169">
            <v>408</v>
          </cell>
          <cell r="G169">
            <v>1900848.15</v>
          </cell>
          <cell r="H169">
            <v>9</v>
          </cell>
          <cell r="I169">
            <v>26176</v>
          </cell>
          <cell r="J169">
            <v>0</v>
          </cell>
          <cell r="K169">
            <v>0</v>
          </cell>
        </row>
        <row r="170">
          <cell r="A170" t="str">
            <v>00123900</v>
          </cell>
          <cell r="B170" t="str">
            <v>MIRACOSTA COLLEGE</v>
          </cell>
          <cell r="C170" t="str">
            <v>CA</v>
          </cell>
          <cell r="D170" t="str">
            <v>920563899</v>
          </cell>
          <cell r="E170" t="str">
            <v>Public</v>
          </cell>
          <cell r="F170">
            <v>4213</v>
          </cell>
          <cell r="G170">
            <v>14894381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 t="str">
            <v>00124000</v>
          </cell>
          <cell r="B171" t="str">
            <v>MODESTO JUNIOR COLLEGE</v>
          </cell>
          <cell r="C171" t="str">
            <v>CA</v>
          </cell>
          <cell r="D171" t="str">
            <v>953505800</v>
          </cell>
          <cell r="E171" t="str">
            <v>Public</v>
          </cell>
          <cell r="F171">
            <v>7374</v>
          </cell>
          <cell r="G171">
            <v>26788935.329999998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A172" t="str">
            <v>00124200</v>
          </cell>
          <cell r="B172" t="str">
            <v>MONTEREY PENINSULA COLLEGE</v>
          </cell>
          <cell r="C172" t="str">
            <v>CA</v>
          </cell>
          <cell r="D172" t="str">
            <v>939404799</v>
          </cell>
          <cell r="E172" t="str">
            <v>Public</v>
          </cell>
          <cell r="F172">
            <v>1721</v>
          </cell>
          <cell r="G172">
            <v>6143323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 t="str">
            <v>00124300</v>
          </cell>
          <cell r="B173" t="str">
            <v>MOUNT SAINT MARY'S UNIVERSITY</v>
          </cell>
          <cell r="C173" t="str">
            <v>CA</v>
          </cell>
          <cell r="D173" t="str">
            <v>900491599</v>
          </cell>
          <cell r="E173" t="str">
            <v>Private-Nonprofit</v>
          </cell>
          <cell r="F173">
            <v>1453</v>
          </cell>
          <cell r="G173">
            <v>6467954.1299999999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 t="str">
            <v>00124500</v>
          </cell>
          <cell r="B174" t="str">
            <v>MOUNT SAN ANTONIO COLLEGE</v>
          </cell>
          <cell r="C174" t="str">
            <v>CA</v>
          </cell>
          <cell r="D174" t="str">
            <v>917891399</v>
          </cell>
          <cell r="E174" t="str">
            <v>Public</v>
          </cell>
          <cell r="F174">
            <v>10418</v>
          </cell>
          <cell r="G174">
            <v>37053062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 t="str">
            <v>00124600</v>
          </cell>
          <cell r="B175" t="str">
            <v>MT. SAN JACINTO COLLEGE</v>
          </cell>
          <cell r="C175" t="str">
            <v>CA</v>
          </cell>
          <cell r="D175" t="str">
            <v>925832399</v>
          </cell>
          <cell r="E175" t="str">
            <v>Public</v>
          </cell>
          <cell r="F175">
            <v>6292</v>
          </cell>
          <cell r="G175">
            <v>19702973.600000001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 t="str">
            <v>00124700</v>
          </cell>
          <cell r="B176" t="str">
            <v>NAPA VALLEY COLLEGE</v>
          </cell>
          <cell r="C176" t="str">
            <v>CA</v>
          </cell>
          <cell r="D176" t="str">
            <v>945586236</v>
          </cell>
          <cell r="E176" t="str">
            <v>Public</v>
          </cell>
          <cell r="F176">
            <v>1162</v>
          </cell>
          <cell r="G176">
            <v>4035669.47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 t="str">
            <v>00124900</v>
          </cell>
          <cell r="B177" t="str">
            <v>OCCIDENTAL COLLEGE</v>
          </cell>
          <cell r="C177" t="str">
            <v>CA</v>
          </cell>
          <cell r="D177" t="str">
            <v>900413314</v>
          </cell>
          <cell r="E177" t="str">
            <v>Private-Nonprofit</v>
          </cell>
          <cell r="F177">
            <v>405</v>
          </cell>
          <cell r="G177">
            <v>1885509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A178" t="str">
            <v>00125000</v>
          </cell>
          <cell r="B178" t="str">
            <v>Orange Coast College</v>
          </cell>
          <cell r="C178" t="str">
            <v>CA</v>
          </cell>
          <cell r="D178" t="str">
            <v>926285005</v>
          </cell>
          <cell r="E178" t="str">
            <v>Public</v>
          </cell>
          <cell r="F178">
            <v>4989</v>
          </cell>
          <cell r="G178">
            <v>18222763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A179" t="str">
            <v>00125100</v>
          </cell>
          <cell r="B179" t="str">
            <v>OTIS COLLEGE OF ART AND DESIGN</v>
          </cell>
          <cell r="C179" t="str">
            <v>CA</v>
          </cell>
          <cell r="D179" t="str">
            <v>900453505</v>
          </cell>
          <cell r="E179" t="str">
            <v>Private-Nonprofit</v>
          </cell>
          <cell r="F179">
            <v>393</v>
          </cell>
          <cell r="G179">
            <v>1935497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 t="str">
            <v>00125200</v>
          </cell>
          <cell r="B180" t="str">
            <v>Hope International University</v>
          </cell>
          <cell r="C180" t="str">
            <v>CA</v>
          </cell>
          <cell r="D180" t="str">
            <v>928313104</v>
          </cell>
          <cell r="E180" t="str">
            <v>Private-Nonprofit</v>
          </cell>
          <cell r="F180">
            <v>436</v>
          </cell>
          <cell r="G180">
            <v>1831050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 t="str">
            <v>00125300</v>
          </cell>
          <cell r="B181" t="str">
            <v>Fresno Pacific University</v>
          </cell>
          <cell r="C181" t="str">
            <v>CA</v>
          </cell>
          <cell r="D181" t="str">
            <v>937024798</v>
          </cell>
          <cell r="E181" t="str">
            <v>Private-Nonprofit</v>
          </cell>
          <cell r="F181">
            <v>2371</v>
          </cell>
          <cell r="G181">
            <v>9082215.0800000001</v>
          </cell>
          <cell r="H181">
            <v>87</v>
          </cell>
          <cell r="I181">
            <v>196550.11</v>
          </cell>
          <cell r="J181">
            <v>0</v>
          </cell>
          <cell r="K181">
            <v>0</v>
          </cell>
        </row>
        <row r="182">
          <cell r="A182" t="str">
            <v>00125500</v>
          </cell>
          <cell r="B182" t="str">
            <v>Pacific Oaks College</v>
          </cell>
          <cell r="C182" t="str">
            <v>CA</v>
          </cell>
          <cell r="D182" t="str">
            <v>911033606</v>
          </cell>
          <cell r="E182" t="str">
            <v>Private-Nonprofit</v>
          </cell>
          <cell r="F182">
            <v>414</v>
          </cell>
          <cell r="G182">
            <v>1367366.38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 t="str">
            <v>00125800</v>
          </cell>
          <cell r="B183" t="str">
            <v>PACIFIC UNION COLLEGE</v>
          </cell>
          <cell r="C183" t="str">
            <v>CA</v>
          </cell>
          <cell r="D183" t="str">
            <v>945089797</v>
          </cell>
          <cell r="E183" t="str">
            <v>Private-Nonprofit</v>
          </cell>
          <cell r="F183">
            <v>471</v>
          </cell>
          <cell r="G183">
            <v>2026470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 t="str">
            <v>00125900</v>
          </cell>
          <cell r="B184" t="str">
            <v>PALO VERDE COLLEGE</v>
          </cell>
          <cell r="C184" t="str">
            <v>CA</v>
          </cell>
          <cell r="D184" t="str">
            <v>922250000</v>
          </cell>
          <cell r="E184" t="str">
            <v>Public</v>
          </cell>
          <cell r="F184">
            <v>222</v>
          </cell>
          <cell r="G184">
            <v>757949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A185" t="str">
            <v>00126000</v>
          </cell>
          <cell r="B185" t="str">
            <v>PALOMAR COLLEGE</v>
          </cell>
          <cell r="C185" t="str">
            <v>CA</v>
          </cell>
          <cell r="D185" t="str">
            <v>920691486</v>
          </cell>
          <cell r="E185" t="str">
            <v>Public</v>
          </cell>
          <cell r="F185">
            <v>4942</v>
          </cell>
          <cell r="G185">
            <v>16543539.16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 t="str">
            <v>00126100</v>
          </cell>
          <cell r="B186" t="str">
            <v>PASADENA CITY COLLEGE</v>
          </cell>
          <cell r="C186" t="str">
            <v>CA</v>
          </cell>
          <cell r="D186" t="str">
            <v>911062003</v>
          </cell>
          <cell r="E186" t="str">
            <v>Public</v>
          </cell>
          <cell r="F186">
            <v>8887</v>
          </cell>
          <cell r="G186">
            <v>33019801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 t="str">
            <v>00126200</v>
          </cell>
          <cell r="B187" t="str">
            <v>Point Loma Nazarene University</v>
          </cell>
          <cell r="C187" t="str">
            <v>CA</v>
          </cell>
          <cell r="D187" t="str">
            <v>921062899</v>
          </cell>
          <cell r="E187" t="str">
            <v>Private-Nonprofit</v>
          </cell>
          <cell r="F187">
            <v>986</v>
          </cell>
          <cell r="G187">
            <v>4270986</v>
          </cell>
          <cell r="H187">
            <v>172</v>
          </cell>
          <cell r="I187">
            <v>449765</v>
          </cell>
          <cell r="J187">
            <v>0</v>
          </cell>
          <cell r="K187">
            <v>0</v>
          </cell>
        </row>
        <row r="188">
          <cell r="A188" t="str">
            <v>00126600</v>
          </cell>
          <cell r="B188" t="str">
            <v>LANEY COLLEGE</v>
          </cell>
          <cell r="C188" t="str">
            <v>CA</v>
          </cell>
          <cell r="D188" t="str">
            <v>946074893</v>
          </cell>
          <cell r="E188" t="str">
            <v>Public</v>
          </cell>
          <cell r="F188">
            <v>2826</v>
          </cell>
          <cell r="G188">
            <v>10816907.99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 t="str">
            <v>00126700</v>
          </cell>
          <cell r="B189" t="str">
            <v>MERRITT COLLEGE</v>
          </cell>
          <cell r="C189" t="str">
            <v>CA</v>
          </cell>
          <cell r="D189" t="str">
            <v>946193196</v>
          </cell>
          <cell r="E189" t="str">
            <v>Public</v>
          </cell>
          <cell r="F189">
            <v>1370</v>
          </cell>
          <cell r="G189">
            <v>4748495.34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 t="str">
            <v>00126800</v>
          </cell>
          <cell r="B190" t="str">
            <v>PORTERVILLE COLLEGE</v>
          </cell>
          <cell r="C190" t="str">
            <v>CA</v>
          </cell>
          <cell r="D190" t="str">
            <v>932576059</v>
          </cell>
          <cell r="E190" t="str">
            <v>Public</v>
          </cell>
          <cell r="F190">
            <v>2323</v>
          </cell>
          <cell r="G190">
            <v>9132529.9199999999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A191" t="str">
            <v>00126900</v>
          </cell>
          <cell r="B191" t="str">
            <v>RIO HONDO COMMUNITY COLLEGE</v>
          </cell>
          <cell r="C191" t="str">
            <v>CA</v>
          </cell>
          <cell r="D191" t="str">
            <v>906011699</v>
          </cell>
          <cell r="E191" t="str">
            <v>Public</v>
          </cell>
          <cell r="F191">
            <v>5217</v>
          </cell>
          <cell r="G191">
            <v>18228263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 t="str">
            <v>00127000</v>
          </cell>
          <cell r="B192" t="str">
            <v>Riverside City College</v>
          </cell>
          <cell r="C192" t="str">
            <v>CA</v>
          </cell>
          <cell r="D192" t="str">
            <v>925061299</v>
          </cell>
          <cell r="E192" t="str">
            <v>Public</v>
          </cell>
          <cell r="F192">
            <v>8747</v>
          </cell>
          <cell r="G192">
            <v>28089436.879999999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 t="str">
            <v>00127200</v>
          </cell>
          <cell r="B193" t="str">
            <v>SAN BERNARDINO VALLEY COLLEGE</v>
          </cell>
          <cell r="C193" t="str">
            <v>CA</v>
          </cell>
          <cell r="D193" t="str">
            <v>924102798</v>
          </cell>
          <cell r="E193" t="str">
            <v>Public</v>
          </cell>
          <cell r="F193">
            <v>4968</v>
          </cell>
          <cell r="G193">
            <v>17073081.949999999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 t="str">
            <v>00127300</v>
          </cell>
          <cell r="B194" t="str">
            <v>SAN DIEGO CITY COLLEGE</v>
          </cell>
          <cell r="C194" t="str">
            <v>CA</v>
          </cell>
          <cell r="D194" t="str">
            <v>921014787</v>
          </cell>
          <cell r="E194" t="str">
            <v>Public</v>
          </cell>
          <cell r="F194">
            <v>4271</v>
          </cell>
          <cell r="G194">
            <v>15814084.98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00127500</v>
          </cell>
          <cell r="B195" t="str">
            <v>San Diego Mesa College</v>
          </cell>
          <cell r="C195" t="str">
            <v>CA</v>
          </cell>
          <cell r="D195" t="str">
            <v>921114996</v>
          </cell>
          <cell r="E195" t="str">
            <v>Public</v>
          </cell>
          <cell r="F195">
            <v>4194</v>
          </cell>
          <cell r="G195">
            <v>16107791.550000001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00127800</v>
          </cell>
          <cell r="B196" t="str">
            <v>SAN FRANCISCO CONSERVATORY OF MUSIC</v>
          </cell>
          <cell r="C196" t="str">
            <v>CA</v>
          </cell>
          <cell r="D196" t="str">
            <v>941026011</v>
          </cell>
          <cell r="E196" t="str">
            <v>Private-Nonprofit</v>
          </cell>
          <cell r="F196">
            <v>52</v>
          </cell>
          <cell r="G196">
            <v>278196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 t="str">
            <v>00128000</v>
          </cell>
          <cell r="B197" t="str">
            <v>SAN JOAQUIN DELTA COLLEGE</v>
          </cell>
          <cell r="C197" t="str">
            <v>CA</v>
          </cell>
          <cell r="D197" t="str">
            <v>952076370</v>
          </cell>
          <cell r="E197" t="str">
            <v>Public</v>
          </cell>
          <cell r="F197">
            <v>6027</v>
          </cell>
          <cell r="G197">
            <v>24035104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00128100</v>
          </cell>
          <cell r="B198" t="str">
            <v>WILLIAM JESSUP UNIVERSITY</v>
          </cell>
          <cell r="C198" t="str">
            <v>CA</v>
          </cell>
          <cell r="D198" t="str">
            <v>957653784</v>
          </cell>
          <cell r="E198" t="str">
            <v>Private-Nonprofit</v>
          </cell>
          <cell r="F198">
            <v>582</v>
          </cell>
          <cell r="G198">
            <v>2376243.7400000002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A199" t="str">
            <v>00128200</v>
          </cell>
          <cell r="B199" t="str">
            <v>San Jose City College</v>
          </cell>
          <cell r="C199" t="str">
            <v>CA</v>
          </cell>
          <cell r="D199" t="str">
            <v>951282797</v>
          </cell>
          <cell r="E199" t="str">
            <v>Public</v>
          </cell>
          <cell r="F199">
            <v>1608</v>
          </cell>
          <cell r="G199">
            <v>5716451.4299999997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00128400</v>
          </cell>
          <cell r="B200" t="str">
            <v>SANTA ANA COLLEGE</v>
          </cell>
          <cell r="C200" t="str">
            <v>CA</v>
          </cell>
          <cell r="D200" t="str">
            <v>927063398</v>
          </cell>
          <cell r="E200" t="str">
            <v>Public</v>
          </cell>
          <cell r="F200">
            <v>4141</v>
          </cell>
          <cell r="G200">
            <v>14823260.630000001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00128500</v>
          </cell>
          <cell r="B201" t="str">
            <v>SANTA BARBARA CITY COLLEGE</v>
          </cell>
          <cell r="C201" t="str">
            <v>CA</v>
          </cell>
          <cell r="D201" t="str">
            <v>931092394</v>
          </cell>
          <cell r="E201" t="str">
            <v>Public</v>
          </cell>
          <cell r="F201">
            <v>3507</v>
          </cell>
          <cell r="G201">
            <v>13726764.810000001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00128600</v>
          </cell>
          <cell r="B202" t="str">
            <v>Santa Monica College</v>
          </cell>
          <cell r="C202" t="str">
            <v>CA</v>
          </cell>
          <cell r="D202" t="str">
            <v>904051644</v>
          </cell>
          <cell r="E202" t="str">
            <v>Public</v>
          </cell>
          <cell r="F202">
            <v>7338</v>
          </cell>
          <cell r="G202">
            <v>28011089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00128700</v>
          </cell>
          <cell r="B203" t="str">
            <v>SANTA ROSA JUNIOR COLLEGE - SANTA ROSA</v>
          </cell>
          <cell r="C203" t="str">
            <v>CA</v>
          </cell>
          <cell r="D203" t="str">
            <v>954014395</v>
          </cell>
          <cell r="E203" t="str">
            <v>Public</v>
          </cell>
          <cell r="F203">
            <v>3521</v>
          </cell>
          <cell r="G203">
            <v>12507648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00128900</v>
          </cell>
          <cell r="B204" t="str">
            <v>SHASTA COLLEGE</v>
          </cell>
          <cell r="C204" t="str">
            <v>CA</v>
          </cell>
          <cell r="D204" t="str">
            <v>960497692</v>
          </cell>
          <cell r="E204" t="str">
            <v>Public</v>
          </cell>
          <cell r="F204">
            <v>3842</v>
          </cell>
          <cell r="G204">
            <v>14222622.68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00129000</v>
          </cell>
          <cell r="B205" t="str">
            <v>SIERRA COLLEGE</v>
          </cell>
          <cell r="C205" t="str">
            <v>CA</v>
          </cell>
          <cell r="D205" t="str">
            <v>956773397</v>
          </cell>
          <cell r="E205" t="str">
            <v>Public</v>
          </cell>
          <cell r="F205">
            <v>5263</v>
          </cell>
          <cell r="G205">
            <v>19043995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00129100</v>
          </cell>
          <cell r="B206" t="str">
            <v>SIMPSON UNIVERSITY</v>
          </cell>
          <cell r="C206" t="str">
            <v>CA</v>
          </cell>
          <cell r="D206" t="str">
            <v>960038606</v>
          </cell>
          <cell r="E206" t="str">
            <v>Private-Nonprofit</v>
          </cell>
          <cell r="F206">
            <v>451</v>
          </cell>
          <cell r="G206">
            <v>1839511.28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00129200</v>
          </cell>
          <cell r="B207" t="str">
            <v>SOLANO COMMUNITY COLLEGE</v>
          </cell>
          <cell r="C207" t="str">
            <v>CA</v>
          </cell>
          <cell r="D207" t="str">
            <v>945343197</v>
          </cell>
          <cell r="E207" t="str">
            <v>Public</v>
          </cell>
          <cell r="F207">
            <v>1797</v>
          </cell>
          <cell r="G207">
            <v>6244040.3099999996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00129300</v>
          </cell>
          <cell r="B208" t="str">
            <v>VANGUARD UNIVERSITY OF SOUTHERN CALIFORNIA</v>
          </cell>
          <cell r="C208" t="str">
            <v>CA</v>
          </cell>
          <cell r="D208" t="str">
            <v>926266597</v>
          </cell>
          <cell r="E208" t="str">
            <v>Private-Nonprofit</v>
          </cell>
          <cell r="F208">
            <v>954</v>
          </cell>
          <cell r="G208">
            <v>4313178.67</v>
          </cell>
          <cell r="H208">
            <v>3</v>
          </cell>
          <cell r="I208">
            <v>7957</v>
          </cell>
          <cell r="J208">
            <v>0</v>
          </cell>
          <cell r="K208">
            <v>0</v>
          </cell>
        </row>
        <row r="209">
          <cell r="A209" t="str">
            <v>00129400</v>
          </cell>
          <cell r="B209" t="str">
            <v>SOUTHWESTERN COMMUNITY COLLEGE DISTRICT</v>
          </cell>
          <cell r="C209" t="str">
            <v>CA</v>
          </cell>
          <cell r="D209" t="str">
            <v>919107299</v>
          </cell>
          <cell r="E209" t="str">
            <v>Public</v>
          </cell>
          <cell r="F209">
            <v>6577</v>
          </cell>
          <cell r="G209">
            <v>26000681.789999999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00130200</v>
          </cell>
          <cell r="B210" t="str">
            <v>Saint Mary's College of California</v>
          </cell>
          <cell r="C210" t="str">
            <v>CA</v>
          </cell>
          <cell r="D210" t="str">
            <v>945752744</v>
          </cell>
          <cell r="E210" t="str">
            <v>Private-Nonprofit</v>
          </cell>
          <cell r="F210">
            <v>682</v>
          </cell>
          <cell r="G210">
            <v>2997539</v>
          </cell>
          <cell r="H210">
            <v>5</v>
          </cell>
          <cell r="I210">
            <v>12144</v>
          </cell>
          <cell r="J210">
            <v>0</v>
          </cell>
          <cell r="K210">
            <v>0</v>
          </cell>
        </row>
        <row r="211">
          <cell r="A211" t="str">
            <v>00130500</v>
          </cell>
          <cell r="B211" t="str">
            <v>STANFORD UNIVERSITY</v>
          </cell>
          <cell r="C211" t="str">
            <v>CA</v>
          </cell>
          <cell r="D211" t="str">
            <v>943051926</v>
          </cell>
          <cell r="E211" t="str">
            <v>Private-Nonprofit</v>
          </cell>
          <cell r="F211">
            <v>1190</v>
          </cell>
          <cell r="G211">
            <v>5599636</v>
          </cell>
          <cell r="H211">
            <v>53</v>
          </cell>
          <cell r="I211">
            <v>252398</v>
          </cell>
          <cell r="J211">
            <v>0</v>
          </cell>
          <cell r="K211">
            <v>0</v>
          </cell>
        </row>
        <row r="212">
          <cell r="A212" t="str">
            <v>00130700</v>
          </cell>
          <cell r="B212" t="str">
            <v>FRESNO CITY COLLEGE</v>
          </cell>
          <cell r="C212" t="str">
            <v>CA</v>
          </cell>
          <cell r="D212" t="str">
            <v>937410002</v>
          </cell>
          <cell r="E212" t="str">
            <v>Public</v>
          </cell>
          <cell r="F212">
            <v>9553</v>
          </cell>
          <cell r="G212">
            <v>35142447.170000002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A213" t="str">
            <v>00130800</v>
          </cell>
          <cell r="B213" t="str">
            <v>REEDLEY COLLEGE</v>
          </cell>
          <cell r="C213" t="str">
            <v>CA</v>
          </cell>
          <cell r="D213" t="str">
            <v>936542099</v>
          </cell>
          <cell r="E213" t="str">
            <v>Public</v>
          </cell>
          <cell r="F213">
            <v>3830</v>
          </cell>
          <cell r="G213">
            <v>15070602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00130900</v>
          </cell>
          <cell r="B214" t="str">
            <v>TAFT COLLEGE</v>
          </cell>
          <cell r="C214" t="str">
            <v>CA</v>
          </cell>
          <cell r="D214" t="str">
            <v>932682317</v>
          </cell>
          <cell r="E214" t="str">
            <v>Public</v>
          </cell>
          <cell r="F214">
            <v>1569</v>
          </cell>
          <cell r="G214">
            <v>6125556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A215" t="str">
            <v>00131200</v>
          </cell>
          <cell r="B215" t="str">
            <v>University of California, Berkeley</v>
          </cell>
          <cell r="C215" t="str">
            <v>CA</v>
          </cell>
          <cell r="D215" t="str">
            <v>947201520</v>
          </cell>
          <cell r="E215" t="str">
            <v>Public</v>
          </cell>
          <cell r="F215">
            <v>8830</v>
          </cell>
          <cell r="G215">
            <v>43947868</v>
          </cell>
          <cell r="H215">
            <v>6</v>
          </cell>
          <cell r="I215">
            <v>22512</v>
          </cell>
          <cell r="J215">
            <v>1</v>
          </cell>
          <cell r="K215">
            <v>5717</v>
          </cell>
        </row>
        <row r="216">
          <cell r="A216" t="str">
            <v>00131300</v>
          </cell>
          <cell r="B216" t="str">
            <v>UNIVERSITY OF CALIFORNIA, DAVIS</v>
          </cell>
          <cell r="C216" t="str">
            <v>CA</v>
          </cell>
          <cell r="D216" t="str">
            <v>956168558</v>
          </cell>
          <cell r="E216" t="str">
            <v>Public</v>
          </cell>
          <cell r="F216">
            <v>11496</v>
          </cell>
          <cell r="G216">
            <v>56164975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A217" t="str">
            <v>00131400</v>
          </cell>
          <cell r="B217" t="str">
            <v>University of California, Irvine</v>
          </cell>
          <cell r="C217" t="str">
            <v>CA</v>
          </cell>
          <cell r="D217" t="str">
            <v>926970001</v>
          </cell>
          <cell r="E217" t="str">
            <v>Public</v>
          </cell>
          <cell r="F217">
            <v>11937</v>
          </cell>
          <cell r="G217">
            <v>59961195.710000001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00131500</v>
          </cell>
          <cell r="B218" t="str">
            <v>University of California, Los Angeles</v>
          </cell>
          <cell r="C218" t="str">
            <v>CA</v>
          </cell>
          <cell r="D218" t="str">
            <v>900959000</v>
          </cell>
          <cell r="E218" t="str">
            <v>Public</v>
          </cell>
          <cell r="F218">
            <v>10764</v>
          </cell>
          <cell r="G218">
            <v>55671484</v>
          </cell>
          <cell r="H218">
            <v>8</v>
          </cell>
          <cell r="I218">
            <v>23764</v>
          </cell>
          <cell r="J218">
            <v>0</v>
          </cell>
          <cell r="K218">
            <v>0</v>
          </cell>
        </row>
        <row r="219">
          <cell r="A219" t="str">
            <v>00131600</v>
          </cell>
          <cell r="B219" t="str">
            <v>University of California, Riverside</v>
          </cell>
          <cell r="C219" t="str">
            <v>CA</v>
          </cell>
          <cell r="D219" t="str">
            <v>925210209</v>
          </cell>
          <cell r="E219" t="str">
            <v>Public</v>
          </cell>
          <cell r="F219">
            <v>11686</v>
          </cell>
          <cell r="G219">
            <v>58383078</v>
          </cell>
          <cell r="H219">
            <v>6</v>
          </cell>
          <cell r="I219">
            <v>22496</v>
          </cell>
          <cell r="J219">
            <v>0</v>
          </cell>
          <cell r="K219">
            <v>0</v>
          </cell>
        </row>
        <row r="220">
          <cell r="A220" t="str">
            <v>00131700</v>
          </cell>
          <cell r="B220" t="str">
            <v>University of California, San Diego</v>
          </cell>
          <cell r="C220" t="str">
            <v>CA</v>
          </cell>
          <cell r="D220" t="str">
            <v>920930013</v>
          </cell>
          <cell r="E220" t="str">
            <v>Public</v>
          </cell>
          <cell r="F220">
            <v>11266</v>
          </cell>
          <cell r="G220">
            <v>56400025</v>
          </cell>
          <cell r="H220">
            <v>1</v>
          </cell>
          <cell r="I220">
            <v>3752</v>
          </cell>
          <cell r="J220">
            <v>1</v>
          </cell>
          <cell r="K220">
            <v>5717</v>
          </cell>
        </row>
        <row r="221">
          <cell r="A221" t="str">
            <v>00132000</v>
          </cell>
          <cell r="B221" t="str">
            <v>University of California, Santa Barbara</v>
          </cell>
          <cell r="C221" t="str">
            <v>CA</v>
          </cell>
          <cell r="D221" t="str">
            <v>931062030</v>
          </cell>
          <cell r="E221" t="str">
            <v>Public</v>
          </cell>
          <cell r="F221">
            <v>8447</v>
          </cell>
          <cell r="G221">
            <v>44012992</v>
          </cell>
          <cell r="H221">
            <v>23</v>
          </cell>
          <cell r="I221">
            <v>61164</v>
          </cell>
          <cell r="J221">
            <v>0</v>
          </cell>
          <cell r="K221">
            <v>0</v>
          </cell>
        </row>
        <row r="222">
          <cell r="A222" t="str">
            <v>00132100</v>
          </cell>
          <cell r="B222" t="str">
            <v>UNIVERSITY OF CALIFORNIA, SANTA CRUZ</v>
          </cell>
          <cell r="C222" t="str">
            <v>CA</v>
          </cell>
          <cell r="D222" t="str">
            <v>950640001</v>
          </cell>
          <cell r="E222" t="str">
            <v>Public</v>
          </cell>
          <cell r="F222">
            <v>6354</v>
          </cell>
          <cell r="G222">
            <v>31444766.43</v>
          </cell>
          <cell r="H222">
            <v>0</v>
          </cell>
          <cell r="I222">
            <v>0</v>
          </cell>
          <cell r="J222">
            <v>1</v>
          </cell>
          <cell r="K222">
            <v>5717.11</v>
          </cell>
        </row>
        <row r="223">
          <cell r="A223" t="str">
            <v>00132200</v>
          </cell>
          <cell r="B223" t="str">
            <v>University of Redlands</v>
          </cell>
          <cell r="C223" t="str">
            <v>CA</v>
          </cell>
          <cell r="D223" t="str">
            <v>923730999</v>
          </cell>
          <cell r="E223" t="str">
            <v>Private-Nonprofit</v>
          </cell>
          <cell r="F223">
            <v>1022</v>
          </cell>
          <cell r="G223">
            <v>4412656</v>
          </cell>
          <cell r="H223">
            <v>82</v>
          </cell>
          <cell r="I223">
            <v>231549</v>
          </cell>
          <cell r="J223">
            <v>0</v>
          </cell>
          <cell r="K223">
            <v>0</v>
          </cell>
        </row>
        <row r="224">
          <cell r="A224" t="str">
            <v>00132500</v>
          </cell>
          <cell r="B224" t="str">
            <v>UNIVERSITY OF SAN FRANCISCO</v>
          </cell>
          <cell r="C224" t="str">
            <v>CA</v>
          </cell>
          <cell r="D224" t="str">
            <v>941171080</v>
          </cell>
          <cell r="E224" t="str">
            <v>Private-Nonprofit</v>
          </cell>
          <cell r="F224">
            <v>1982</v>
          </cell>
          <cell r="G224">
            <v>9175856.1799999997</v>
          </cell>
          <cell r="H224">
            <v>29</v>
          </cell>
          <cell r="I224">
            <v>99675</v>
          </cell>
          <cell r="J224">
            <v>0</v>
          </cell>
          <cell r="K224">
            <v>0</v>
          </cell>
        </row>
        <row r="225">
          <cell r="A225" t="str">
            <v>00132600</v>
          </cell>
          <cell r="B225" t="str">
            <v>Santa Clara University</v>
          </cell>
          <cell r="C225" t="str">
            <v>CA</v>
          </cell>
          <cell r="D225" t="str">
            <v>950534956</v>
          </cell>
          <cell r="E225" t="str">
            <v>Private-Nonprofit</v>
          </cell>
          <cell r="F225">
            <v>614</v>
          </cell>
          <cell r="G225">
            <v>2843209</v>
          </cell>
          <cell r="H225">
            <v>10</v>
          </cell>
          <cell r="I225">
            <v>33780</v>
          </cell>
          <cell r="J225">
            <v>0</v>
          </cell>
          <cell r="K225">
            <v>0</v>
          </cell>
        </row>
        <row r="226">
          <cell r="A226" t="str">
            <v>00132800</v>
          </cell>
          <cell r="B226" t="str">
            <v>UNIVERSITY OF SOUTHERN CALIFORNIA</v>
          </cell>
          <cell r="C226" t="str">
            <v>CA</v>
          </cell>
          <cell r="D226" t="str">
            <v>900890001</v>
          </cell>
          <cell r="E226" t="str">
            <v>Private-Nonprofit</v>
          </cell>
          <cell r="F226">
            <v>4394</v>
          </cell>
          <cell r="G226">
            <v>20587991</v>
          </cell>
          <cell r="H226">
            <v>0</v>
          </cell>
          <cell r="I226">
            <v>0</v>
          </cell>
          <cell r="J226">
            <v>1</v>
          </cell>
          <cell r="K226">
            <v>5692</v>
          </cell>
        </row>
        <row r="227">
          <cell r="A227" t="str">
            <v>00132900</v>
          </cell>
          <cell r="B227" t="str">
            <v>UNIVERSITY OF THE PACIFIC</v>
          </cell>
          <cell r="C227" t="str">
            <v>CA</v>
          </cell>
          <cell r="D227" t="str">
            <v>952110197</v>
          </cell>
          <cell r="E227" t="str">
            <v>Private-Nonprofit</v>
          </cell>
          <cell r="F227">
            <v>1426</v>
          </cell>
          <cell r="G227">
            <v>6664592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A228" t="str">
            <v>00133400</v>
          </cell>
          <cell r="B228" t="str">
            <v>VENTURA COLLEGE</v>
          </cell>
          <cell r="C228" t="str">
            <v>CA</v>
          </cell>
          <cell r="D228" t="str">
            <v>930033899</v>
          </cell>
          <cell r="E228" t="str">
            <v>Public</v>
          </cell>
          <cell r="F228">
            <v>3489</v>
          </cell>
          <cell r="G228">
            <v>13537432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A229" t="str">
            <v>00133500</v>
          </cell>
          <cell r="B229" t="str">
            <v>VICTOR VALLEY COMMUNITY COLLEGE</v>
          </cell>
          <cell r="C229" t="str">
            <v>CA</v>
          </cell>
          <cell r="D229" t="str">
            <v>923955850</v>
          </cell>
          <cell r="E229" t="str">
            <v>Public</v>
          </cell>
          <cell r="F229">
            <v>6319</v>
          </cell>
          <cell r="G229">
            <v>22368210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A230" t="str">
            <v>00133800</v>
          </cell>
          <cell r="B230" t="str">
            <v>WEST VALLEY COLLEGE</v>
          </cell>
          <cell r="C230" t="str">
            <v>CA</v>
          </cell>
          <cell r="D230" t="str">
            <v>950705697</v>
          </cell>
          <cell r="E230" t="str">
            <v>Public</v>
          </cell>
          <cell r="F230">
            <v>1087</v>
          </cell>
          <cell r="G230">
            <v>3801729.64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A231" t="str">
            <v>00133900</v>
          </cell>
          <cell r="B231" t="str">
            <v>CORBAN UNIVERSITY</v>
          </cell>
          <cell r="C231" t="str">
            <v>OR</v>
          </cell>
          <cell r="D231" t="str">
            <v>973179392</v>
          </cell>
          <cell r="E231" t="str">
            <v>Private-Nonprofit</v>
          </cell>
          <cell r="F231">
            <v>336</v>
          </cell>
          <cell r="G231">
            <v>1446525</v>
          </cell>
          <cell r="H231">
            <v>80</v>
          </cell>
          <cell r="I231">
            <v>288638</v>
          </cell>
          <cell r="J231">
            <v>0</v>
          </cell>
          <cell r="K231">
            <v>0</v>
          </cell>
        </row>
        <row r="232">
          <cell r="A232" t="str">
            <v>00134100</v>
          </cell>
          <cell r="B232" t="str">
            <v>WESTMONT COLLEGE</v>
          </cell>
          <cell r="C232" t="str">
            <v>CA</v>
          </cell>
          <cell r="D232" t="str">
            <v>931081099</v>
          </cell>
          <cell r="E232" t="str">
            <v>Private-Nonprofit</v>
          </cell>
          <cell r="F232">
            <v>247</v>
          </cell>
          <cell r="G232">
            <v>1081221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A233" t="str">
            <v>00134200</v>
          </cell>
          <cell r="B233" t="str">
            <v>Whittier College</v>
          </cell>
          <cell r="C233" t="str">
            <v>CA</v>
          </cell>
          <cell r="D233" t="str">
            <v>906084413</v>
          </cell>
          <cell r="E233" t="str">
            <v>Private-Nonprofit</v>
          </cell>
          <cell r="F233">
            <v>654</v>
          </cell>
          <cell r="G233">
            <v>3098628.25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A234" t="str">
            <v>00134300</v>
          </cell>
          <cell r="B234" t="str">
            <v>WOODBURY UNIVERSITY</v>
          </cell>
          <cell r="C234" t="str">
            <v>CA</v>
          </cell>
          <cell r="D234" t="str">
            <v>915041052</v>
          </cell>
          <cell r="E234" t="str">
            <v>Private-Nonprofit</v>
          </cell>
          <cell r="F234">
            <v>507</v>
          </cell>
          <cell r="G234">
            <v>2475410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A235" t="str">
            <v>00134400</v>
          </cell>
          <cell r="B235" t="str">
            <v>YUBA COLLEGE</v>
          </cell>
          <cell r="C235" t="str">
            <v>CA</v>
          </cell>
          <cell r="D235" t="str">
            <v>959017699</v>
          </cell>
          <cell r="E235" t="str">
            <v>Public</v>
          </cell>
          <cell r="F235">
            <v>2911</v>
          </cell>
          <cell r="G235">
            <v>9729548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A236" t="str">
            <v>00134500</v>
          </cell>
          <cell r="B236" t="str">
            <v>ADAMS STATE UNIVERSITY</v>
          </cell>
          <cell r="C236" t="str">
            <v>CO</v>
          </cell>
          <cell r="D236" t="str">
            <v>811022373</v>
          </cell>
          <cell r="E236" t="str">
            <v>Public</v>
          </cell>
          <cell r="F236">
            <v>927</v>
          </cell>
          <cell r="G236">
            <v>4230216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A237" t="str">
            <v>00134600</v>
          </cell>
          <cell r="B237" t="str">
            <v>ARAPAHOE COMMUNITY COLLEGE</v>
          </cell>
          <cell r="C237" t="str">
            <v>CO</v>
          </cell>
          <cell r="D237" t="str">
            <v>801609002</v>
          </cell>
          <cell r="E237" t="str">
            <v>Public</v>
          </cell>
          <cell r="F237">
            <v>1874</v>
          </cell>
          <cell r="G237">
            <v>5547981.1900000004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A238" t="str">
            <v>00134700</v>
          </cell>
          <cell r="B238" t="str">
            <v>COLORADO COLLEGE</v>
          </cell>
          <cell r="C238" t="str">
            <v>CO</v>
          </cell>
          <cell r="D238" t="str">
            <v>809033294</v>
          </cell>
          <cell r="E238" t="str">
            <v>Private-Nonprofit</v>
          </cell>
          <cell r="F238">
            <v>247</v>
          </cell>
          <cell r="G238">
            <v>1171042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A239" t="str">
            <v>00134800</v>
          </cell>
          <cell r="B239" t="str">
            <v>COLORADO SCHOOL OF MINES</v>
          </cell>
          <cell r="C239" t="str">
            <v>CO</v>
          </cell>
          <cell r="D239" t="str">
            <v>804011887</v>
          </cell>
          <cell r="E239" t="str">
            <v>Public</v>
          </cell>
          <cell r="F239">
            <v>776</v>
          </cell>
          <cell r="G239">
            <v>3471732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A240" t="str">
            <v>00134900</v>
          </cell>
          <cell r="B240" t="str">
            <v>UNIVERSITY OF NORTHERN COLORADO</v>
          </cell>
          <cell r="C240" t="str">
            <v>CO</v>
          </cell>
          <cell r="D240" t="str">
            <v>806390001</v>
          </cell>
          <cell r="E240" t="str">
            <v>Public</v>
          </cell>
          <cell r="F240">
            <v>3083</v>
          </cell>
          <cell r="G240">
            <v>13619101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A241" t="str">
            <v>00135000</v>
          </cell>
          <cell r="B241" t="str">
            <v>Colorado State University</v>
          </cell>
          <cell r="C241" t="str">
            <v>CO</v>
          </cell>
          <cell r="D241" t="str">
            <v>805230100</v>
          </cell>
          <cell r="E241" t="str">
            <v>Public</v>
          </cell>
          <cell r="F241">
            <v>6017</v>
          </cell>
          <cell r="G241">
            <v>25824325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A242" t="str">
            <v>00135300</v>
          </cell>
          <cell r="B242" t="str">
            <v>FORT LEWIS COLLEGE</v>
          </cell>
          <cell r="C242" t="str">
            <v>CO</v>
          </cell>
          <cell r="D242" t="str">
            <v>813013999</v>
          </cell>
          <cell r="E242" t="str">
            <v>Public</v>
          </cell>
          <cell r="F242">
            <v>1269</v>
          </cell>
          <cell r="G242">
            <v>5600261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A243" t="str">
            <v>00135500</v>
          </cell>
          <cell r="B243" t="str">
            <v>LAMAR COMMUNITY COLLEGE</v>
          </cell>
          <cell r="C243" t="str">
            <v>CO</v>
          </cell>
          <cell r="D243" t="str">
            <v>810523999</v>
          </cell>
          <cell r="E243" t="str">
            <v>Public</v>
          </cell>
          <cell r="F243">
            <v>322</v>
          </cell>
          <cell r="G243">
            <v>1179893.44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A244" t="str">
            <v>00135800</v>
          </cell>
          <cell r="B244" t="str">
            <v>Colorado Mesa University</v>
          </cell>
          <cell r="C244" t="str">
            <v>CO</v>
          </cell>
          <cell r="D244" t="str">
            <v>815013122</v>
          </cell>
          <cell r="E244" t="str">
            <v>Public</v>
          </cell>
          <cell r="F244">
            <v>3340</v>
          </cell>
          <cell r="G244">
            <v>13768196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A245" t="str">
            <v>00135900</v>
          </cell>
          <cell r="B245" t="str">
            <v>Colorado Northwestern Community College</v>
          </cell>
          <cell r="C245" t="str">
            <v>CO</v>
          </cell>
          <cell r="D245" t="str">
            <v>816483598</v>
          </cell>
          <cell r="E245" t="str">
            <v>Public</v>
          </cell>
          <cell r="F245">
            <v>248</v>
          </cell>
          <cell r="G245">
            <v>930379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A246" t="str">
            <v>00136000</v>
          </cell>
          <cell r="B246" t="str">
            <v>METROPOLITAN STATE UNIVERSITY OF DENVER</v>
          </cell>
          <cell r="C246" t="str">
            <v>CO</v>
          </cell>
          <cell r="D246" t="str">
            <v>802043362</v>
          </cell>
          <cell r="E246" t="str">
            <v>Public</v>
          </cell>
          <cell r="F246">
            <v>7884</v>
          </cell>
          <cell r="G246">
            <v>30887782</v>
          </cell>
          <cell r="H246">
            <v>10</v>
          </cell>
          <cell r="I246">
            <v>34628</v>
          </cell>
          <cell r="J246">
            <v>0</v>
          </cell>
          <cell r="K246">
            <v>0</v>
          </cell>
        </row>
        <row r="247">
          <cell r="A247" t="str">
            <v>00136100</v>
          </cell>
          <cell r="B247" t="str">
            <v>NORTHEASTERN JUNIOR COLLEGE</v>
          </cell>
          <cell r="C247" t="str">
            <v>CO</v>
          </cell>
          <cell r="D247" t="str">
            <v>807512399</v>
          </cell>
          <cell r="E247" t="str">
            <v>Public</v>
          </cell>
          <cell r="F247">
            <v>524</v>
          </cell>
          <cell r="G247">
            <v>2063540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A248" t="str">
            <v>00136200</v>
          </cell>
          <cell r="B248" t="str">
            <v>OTERO JUNIOR COLLEGE</v>
          </cell>
          <cell r="C248" t="str">
            <v>CO</v>
          </cell>
          <cell r="D248" t="str">
            <v>810503346</v>
          </cell>
          <cell r="E248" t="str">
            <v>Public</v>
          </cell>
          <cell r="F248">
            <v>600</v>
          </cell>
          <cell r="G248">
            <v>2360121.5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A249" t="str">
            <v>00136300</v>
          </cell>
          <cell r="B249" t="str">
            <v>REGIS UNIVERSITY</v>
          </cell>
          <cell r="C249" t="str">
            <v>CO</v>
          </cell>
          <cell r="D249" t="str">
            <v>802211099</v>
          </cell>
          <cell r="E249" t="str">
            <v>Private-Nonprofit</v>
          </cell>
          <cell r="F249">
            <v>1111</v>
          </cell>
          <cell r="G249">
            <v>4245732.26</v>
          </cell>
          <cell r="H249">
            <v>171</v>
          </cell>
          <cell r="I249">
            <v>394588</v>
          </cell>
          <cell r="J249">
            <v>0</v>
          </cell>
          <cell r="K249">
            <v>0</v>
          </cell>
        </row>
        <row r="250">
          <cell r="A250" t="str">
            <v>00136500</v>
          </cell>
          <cell r="B250" t="str">
            <v>COLORADO STATE UNIVERSITY-PUEBLO</v>
          </cell>
          <cell r="C250" t="str">
            <v>CO</v>
          </cell>
          <cell r="D250" t="str">
            <v>810014901</v>
          </cell>
          <cell r="E250" t="str">
            <v>Public</v>
          </cell>
          <cell r="F250">
            <v>1801</v>
          </cell>
          <cell r="G250">
            <v>7950031</v>
          </cell>
          <cell r="H250">
            <v>16</v>
          </cell>
          <cell r="I250">
            <v>35097</v>
          </cell>
          <cell r="J250">
            <v>0</v>
          </cell>
          <cell r="K250">
            <v>0</v>
          </cell>
        </row>
        <row r="251">
          <cell r="A251" t="str">
            <v>00136800</v>
          </cell>
          <cell r="B251" t="str">
            <v>TRINIDAD STATE JUNIOR COLLEGE</v>
          </cell>
          <cell r="C251" t="str">
            <v>CO</v>
          </cell>
          <cell r="D251" t="str">
            <v>810822396</v>
          </cell>
          <cell r="E251" t="str">
            <v>Public</v>
          </cell>
          <cell r="F251">
            <v>686</v>
          </cell>
          <cell r="G251">
            <v>2627416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A252" t="str">
            <v>00137000</v>
          </cell>
          <cell r="B252" t="str">
            <v>UNIVERSITY OF COLORADO BOULDER</v>
          </cell>
          <cell r="C252" t="str">
            <v>CO</v>
          </cell>
          <cell r="D252" t="str">
            <v>803090077</v>
          </cell>
          <cell r="E252" t="str">
            <v>Public</v>
          </cell>
          <cell r="F252">
            <v>5040</v>
          </cell>
          <cell r="G252">
            <v>23272800.43</v>
          </cell>
          <cell r="H252">
            <v>0</v>
          </cell>
          <cell r="I252">
            <v>0</v>
          </cell>
          <cell r="J252">
            <v>1</v>
          </cell>
          <cell r="K252">
            <v>5692</v>
          </cell>
        </row>
        <row r="253">
          <cell r="A253" t="str">
            <v>00137100</v>
          </cell>
          <cell r="B253" t="str">
            <v>UNIVERSITY OF DENVER</v>
          </cell>
          <cell r="C253" t="str">
            <v>CO</v>
          </cell>
          <cell r="D253" t="str">
            <v>802082000</v>
          </cell>
          <cell r="E253" t="str">
            <v>Private-Nonprofit</v>
          </cell>
          <cell r="F253">
            <v>971</v>
          </cell>
          <cell r="G253">
            <v>4376497</v>
          </cell>
          <cell r="H253">
            <v>31</v>
          </cell>
          <cell r="I253">
            <v>76688</v>
          </cell>
          <cell r="J253">
            <v>0</v>
          </cell>
          <cell r="K253">
            <v>0</v>
          </cell>
        </row>
        <row r="254">
          <cell r="A254" t="str">
            <v>00137200</v>
          </cell>
          <cell r="B254" t="str">
            <v>Western State Colorado University</v>
          </cell>
          <cell r="C254" t="str">
            <v>CO</v>
          </cell>
          <cell r="D254" t="str">
            <v>812310000</v>
          </cell>
          <cell r="E254" t="str">
            <v>Public</v>
          </cell>
          <cell r="F254">
            <v>561</v>
          </cell>
          <cell r="G254">
            <v>2477525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A255" t="str">
            <v>00137400</v>
          </cell>
          <cell r="B255" t="str">
            <v>ALBERTUS MAGNUS COLLEGE</v>
          </cell>
          <cell r="C255" t="str">
            <v>CT</v>
          </cell>
          <cell r="D255" t="str">
            <v>065111189</v>
          </cell>
          <cell r="E255" t="str">
            <v>Private-Nonprofit</v>
          </cell>
          <cell r="F255">
            <v>740</v>
          </cell>
          <cell r="G255">
            <v>3065289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A256" t="str">
            <v>00137800</v>
          </cell>
          <cell r="B256" t="str">
            <v>CENTRAL CONNECTICUT STATE UNIVERSITY</v>
          </cell>
          <cell r="C256" t="str">
            <v>CT</v>
          </cell>
          <cell r="D256" t="str">
            <v>060502490</v>
          </cell>
          <cell r="E256" t="str">
            <v>Public</v>
          </cell>
          <cell r="F256">
            <v>3752</v>
          </cell>
          <cell r="G256">
            <v>15255616.609999999</v>
          </cell>
          <cell r="H256">
            <v>2</v>
          </cell>
          <cell r="I256">
            <v>7488</v>
          </cell>
          <cell r="J256">
            <v>0</v>
          </cell>
          <cell r="K256">
            <v>0</v>
          </cell>
        </row>
        <row r="257">
          <cell r="A257" t="str">
            <v>00137900</v>
          </cell>
          <cell r="B257" t="str">
            <v>CONNECTICUT COLLEGE</v>
          </cell>
          <cell r="C257" t="str">
            <v>CT</v>
          </cell>
          <cell r="D257" t="str">
            <v>063204196</v>
          </cell>
          <cell r="E257" t="str">
            <v>Private-Nonprofit</v>
          </cell>
          <cell r="F257">
            <v>308</v>
          </cell>
          <cell r="G257">
            <v>1403254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A258" t="str">
            <v>00138000</v>
          </cell>
          <cell r="B258" t="str">
            <v>WESTERN CONNECTICUT STATE UNIVERSITY</v>
          </cell>
          <cell r="C258" t="str">
            <v>CT</v>
          </cell>
          <cell r="D258" t="str">
            <v>068106826</v>
          </cell>
          <cell r="E258" t="str">
            <v>Public</v>
          </cell>
          <cell r="F258">
            <v>1804</v>
          </cell>
          <cell r="G258">
            <v>7754359.4900000002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A259" t="str">
            <v>00138500</v>
          </cell>
          <cell r="B259" t="str">
            <v>FAIRFIELD UNIVERSITY</v>
          </cell>
          <cell r="C259" t="str">
            <v>CT</v>
          </cell>
          <cell r="D259" t="str">
            <v>068245171</v>
          </cell>
          <cell r="E259" t="str">
            <v>Private-Nonprofit</v>
          </cell>
          <cell r="F259">
            <v>459</v>
          </cell>
          <cell r="G259">
            <v>2179129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A260" t="str">
            <v>00138900</v>
          </cell>
          <cell r="B260" t="str">
            <v>Holy Apostles College &amp; Seminary</v>
          </cell>
          <cell r="C260" t="str">
            <v>CT</v>
          </cell>
          <cell r="D260" t="str">
            <v>064162027</v>
          </cell>
          <cell r="E260" t="str">
            <v>Private-Nonprofit</v>
          </cell>
          <cell r="F260">
            <v>44</v>
          </cell>
          <cell r="G260">
            <v>175007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A261" t="str">
            <v>00139200</v>
          </cell>
          <cell r="B261" t="str">
            <v>MANCHESTER COMMUNITY COLLEGE</v>
          </cell>
          <cell r="C261" t="str">
            <v>CT</v>
          </cell>
          <cell r="D261" t="str">
            <v>060451046</v>
          </cell>
          <cell r="E261" t="str">
            <v>Public</v>
          </cell>
          <cell r="F261">
            <v>2721</v>
          </cell>
          <cell r="G261">
            <v>8306685.7300000004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A262" t="str">
            <v>00139300</v>
          </cell>
          <cell r="B262" t="str">
            <v>MITCHELL COLLEGE</v>
          </cell>
          <cell r="C262" t="str">
            <v>CT</v>
          </cell>
          <cell r="D262" t="str">
            <v>063204498</v>
          </cell>
          <cell r="E262" t="str">
            <v>Private-Nonprofit</v>
          </cell>
          <cell r="F262">
            <v>271</v>
          </cell>
          <cell r="G262">
            <v>1162188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A263" t="str">
            <v>00139700</v>
          </cell>
          <cell r="B263" t="str">
            <v>UNIVERSITY OF NEW HAVEN</v>
          </cell>
          <cell r="C263" t="str">
            <v>CT</v>
          </cell>
          <cell r="D263" t="str">
            <v>065161999</v>
          </cell>
          <cell r="E263" t="str">
            <v>Private-Nonprofit</v>
          </cell>
          <cell r="F263">
            <v>1430</v>
          </cell>
          <cell r="G263">
            <v>6378104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A264" t="str">
            <v>00139800</v>
          </cell>
          <cell r="B264" t="str">
            <v>NORTHWESTERN CONNECTICUT COMMUNITY COLLEGE</v>
          </cell>
          <cell r="C264" t="str">
            <v>CT</v>
          </cell>
          <cell r="D264" t="str">
            <v>060981747</v>
          </cell>
          <cell r="E264" t="str">
            <v>Public</v>
          </cell>
          <cell r="F264">
            <v>519</v>
          </cell>
          <cell r="G264">
            <v>1732442.02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A265" t="str">
            <v>00139900</v>
          </cell>
          <cell r="B265" t="str">
            <v>NORWALK COMMUNITY COLLEGE</v>
          </cell>
          <cell r="C265" t="str">
            <v>CT</v>
          </cell>
          <cell r="D265" t="str">
            <v>068541655</v>
          </cell>
          <cell r="E265" t="str">
            <v>Public</v>
          </cell>
          <cell r="F265">
            <v>2341</v>
          </cell>
          <cell r="G265">
            <v>7689859.2599999998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A266" t="str">
            <v>00140100</v>
          </cell>
          <cell r="B266" t="str">
            <v>POST UNIVERSITY</v>
          </cell>
          <cell r="C266" t="str">
            <v>CT</v>
          </cell>
          <cell r="D266" t="str">
            <v>067233240</v>
          </cell>
          <cell r="E266" t="str">
            <v>Proprietary</v>
          </cell>
          <cell r="F266">
            <v>9018</v>
          </cell>
          <cell r="G266">
            <v>30518767.329999998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A267" t="str">
            <v>00140200</v>
          </cell>
          <cell r="B267" t="str">
            <v>QUINNIPIAC UNIVERSITY</v>
          </cell>
          <cell r="C267" t="str">
            <v>CT</v>
          </cell>
          <cell r="D267" t="str">
            <v>065181908</v>
          </cell>
          <cell r="E267" t="str">
            <v>Private-Nonprofit</v>
          </cell>
          <cell r="F267">
            <v>1164</v>
          </cell>
          <cell r="G267">
            <v>5026857.72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A268" t="str">
            <v>00140300</v>
          </cell>
          <cell r="B268" t="str">
            <v>Sacred Heart University</v>
          </cell>
          <cell r="C268" t="str">
            <v>CT</v>
          </cell>
          <cell r="D268" t="str">
            <v>068251000</v>
          </cell>
          <cell r="E268" t="str">
            <v>Private-Nonprofit</v>
          </cell>
          <cell r="F268">
            <v>1149</v>
          </cell>
          <cell r="G268">
            <v>4824619</v>
          </cell>
          <cell r="H268">
            <v>10</v>
          </cell>
          <cell r="I268">
            <v>28993</v>
          </cell>
          <cell r="J268">
            <v>0</v>
          </cell>
          <cell r="K268">
            <v>0</v>
          </cell>
        </row>
        <row r="269">
          <cell r="A269" t="str">
            <v>00140600</v>
          </cell>
          <cell r="B269" t="str">
            <v>Southern Connecticut State University</v>
          </cell>
          <cell r="C269" t="str">
            <v>CT</v>
          </cell>
          <cell r="D269" t="str">
            <v>065151355</v>
          </cell>
          <cell r="E269" t="str">
            <v>Public</v>
          </cell>
          <cell r="F269">
            <v>3389</v>
          </cell>
          <cell r="G269">
            <v>15006228.890000001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A270" t="str">
            <v>00140900</v>
          </cell>
          <cell r="B270" t="str">
            <v>UNIVERSITY OF SAINT JOSEPH</v>
          </cell>
          <cell r="C270" t="str">
            <v>CT</v>
          </cell>
          <cell r="D270" t="str">
            <v>061172791</v>
          </cell>
          <cell r="E270" t="str">
            <v>Private-Nonprofit</v>
          </cell>
          <cell r="F270">
            <v>378</v>
          </cell>
          <cell r="G270">
            <v>1636747</v>
          </cell>
          <cell r="H270">
            <v>19</v>
          </cell>
          <cell r="I270">
            <v>33674</v>
          </cell>
          <cell r="J270">
            <v>0</v>
          </cell>
          <cell r="K270">
            <v>0</v>
          </cell>
        </row>
        <row r="271">
          <cell r="A271" t="str">
            <v>00141400</v>
          </cell>
          <cell r="B271" t="str">
            <v>TRINITY COLLEGE</v>
          </cell>
          <cell r="C271" t="str">
            <v>CT</v>
          </cell>
          <cell r="D271" t="str">
            <v>061063100</v>
          </cell>
          <cell r="E271" t="str">
            <v>Private-Nonprofit</v>
          </cell>
          <cell r="F271">
            <v>318</v>
          </cell>
          <cell r="G271">
            <v>1475173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A272" t="str">
            <v>00141600</v>
          </cell>
          <cell r="B272" t="str">
            <v>UNIVERSITY OF BRIDGEPORT</v>
          </cell>
          <cell r="C272" t="str">
            <v>CT</v>
          </cell>
          <cell r="D272" t="str">
            <v>066015650</v>
          </cell>
          <cell r="E272" t="str">
            <v>Private-Nonprofit</v>
          </cell>
          <cell r="F272">
            <v>1583</v>
          </cell>
          <cell r="G272">
            <v>6620262</v>
          </cell>
          <cell r="H272">
            <v>6</v>
          </cell>
          <cell r="I272">
            <v>11725</v>
          </cell>
          <cell r="J272">
            <v>0</v>
          </cell>
          <cell r="K272">
            <v>0</v>
          </cell>
        </row>
        <row r="273">
          <cell r="A273" t="str">
            <v>00141700</v>
          </cell>
          <cell r="B273" t="str">
            <v>UNIVERSITY OF CONNECTICUT</v>
          </cell>
          <cell r="C273" t="str">
            <v>CT</v>
          </cell>
          <cell r="D273" t="str">
            <v>062692151</v>
          </cell>
          <cell r="E273" t="str">
            <v>Public</v>
          </cell>
          <cell r="F273">
            <v>6550</v>
          </cell>
          <cell r="G273">
            <v>31071027</v>
          </cell>
          <cell r="H273">
            <v>3</v>
          </cell>
          <cell r="I273">
            <v>11224</v>
          </cell>
          <cell r="J273">
            <v>0</v>
          </cell>
          <cell r="K273">
            <v>0</v>
          </cell>
        </row>
        <row r="274">
          <cell r="A274" t="str">
            <v>00142200</v>
          </cell>
          <cell r="B274" t="str">
            <v>UNIVERSITY OF HARTFORD</v>
          </cell>
          <cell r="C274" t="str">
            <v>CT</v>
          </cell>
          <cell r="D274" t="str">
            <v>061171599</v>
          </cell>
          <cell r="E274" t="str">
            <v>Private-Nonprofit</v>
          </cell>
          <cell r="F274">
            <v>1498</v>
          </cell>
          <cell r="G274">
            <v>6630455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A275" t="str">
            <v>00142400</v>
          </cell>
          <cell r="B275" t="str">
            <v>WESLEYAN UNIVERSITY</v>
          </cell>
          <cell r="C275" t="str">
            <v>CT</v>
          </cell>
          <cell r="D275" t="str">
            <v>064593208</v>
          </cell>
          <cell r="E275" t="str">
            <v>Private-Nonprofit</v>
          </cell>
          <cell r="F275">
            <v>577</v>
          </cell>
          <cell r="G275">
            <v>2757909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A276" t="str">
            <v>00142500</v>
          </cell>
          <cell r="B276" t="str">
            <v>EASTERN CONNECTICUT STATE UNIVERSITY</v>
          </cell>
          <cell r="C276" t="str">
            <v>CT</v>
          </cell>
          <cell r="D276" t="str">
            <v>062262295</v>
          </cell>
          <cell r="E276" t="str">
            <v>Public</v>
          </cell>
          <cell r="F276">
            <v>1712</v>
          </cell>
          <cell r="G276">
            <v>7462066.8799999999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A277" t="str">
            <v>00142600</v>
          </cell>
          <cell r="B277" t="str">
            <v>YALE UNIVERSITY</v>
          </cell>
          <cell r="C277" t="str">
            <v>CT</v>
          </cell>
          <cell r="D277" t="str">
            <v>065208229</v>
          </cell>
          <cell r="E277" t="str">
            <v>Private-Nonprofit</v>
          </cell>
          <cell r="F277">
            <v>1080</v>
          </cell>
          <cell r="G277">
            <v>5446071.8600000003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A278" t="str">
            <v>00142800</v>
          </cell>
          <cell r="B278" t="str">
            <v>DELAWARE STATE UNIVERSITY</v>
          </cell>
          <cell r="C278" t="str">
            <v>DE</v>
          </cell>
          <cell r="D278" t="str">
            <v>199012277</v>
          </cell>
          <cell r="E278" t="str">
            <v>Public</v>
          </cell>
          <cell r="F278">
            <v>2102</v>
          </cell>
          <cell r="G278">
            <v>10063382.08</v>
          </cell>
          <cell r="H278">
            <v>1</v>
          </cell>
          <cell r="I278">
            <v>3752</v>
          </cell>
          <cell r="J278">
            <v>0</v>
          </cell>
          <cell r="K278">
            <v>0</v>
          </cell>
        </row>
        <row r="279">
          <cell r="A279" t="str">
            <v>00142900</v>
          </cell>
          <cell r="B279" t="str">
            <v>GOLDEY-BEACOM COLLEGE</v>
          </cell>
          <cell r="C279" t="str">
            <v>DE</v>
          </cell>
          <cell r="D279" t="str">
            <v>198081993</v>
          </cell>
          <cell r="E279" t="str">
            <v>Private-Nonprofit</v>
          </cell>
          <cell r="F279">
            <v>340</v>
          </cell>
          <cell r="G279">
            <v>1581742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 t="str">
            <v>00143100</v>
          </cell>
          <cell r="B280" t="str">
            <v>University of Delaware</v>
          </cell>
          <cell r="C280" t="str">
            <v>DE</v>
          </cell>
          <cell r="D280" t="str">
            <v>197160099</v>
          </cell>
          <cell r="E280" t="str">
            <v>Public</v>
          </cell>
          <cell r="F280">
            <v>2887</v>
          </cell>
          <cell r="G280">
            <v>12924629.74</v>
          </cell>
          <cell r="H280">
            <v>8</v>
          </cell>
          <cell r="I280">
            <v>29920</v>
          </cell>
          <cell r="J280">
            <v>0</v>
          </cell>
          <cell r="K280">
            <v>0</v>
          </cell>
        </row>
        <row r="281">
          <cell r="A281" t="str">
            <v>00143300</v>
          </cell>
          <cell r="B281" t="str">
            <v>WESLEY COLLEGE</v>
          </cell>
          <cell r="C281" t="str">
            <v>DE</v>
          </cell>
          <cell r="D281" t="str">
            <v>199013875</v>
          </cell>
          <cell r="E281" t="str">
            <v>Private-Nonprofit</v>
          </cell>
          <cell r="F281">
            <v>671</v>
          </cell>
          <cell r="G281">
            <v>3057980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A282" t="str">
            <v>00143400</v>
          </cell>
          <cell r="B282" t="str">
            <v>AMERICAN UNIVERSITY</v>
          </cell>
          <cell r="C282" t="str">
            <v>DC</v>
          </cell>
          <cell r="D282" t="str">
            <v>200168020</v>
          </cell>
          <cell r="E282" t="str">
            <v>Private-Nonprofit</v>
          </cell>
          <cell r="F282">
            <v>1339</v>
          </cell>
          <cell r="G282">
            <v>6017872.2699999996</v>
          </cell>
          <cell r="H282">
            <v>3</v>
          </cell>
          <cell r="I282">
            <v>3744</v>
          </cell>
          <cell r="J282">
            <v>0</v>
          </cell>
          <cell r="K282">
            <v>0</v>
          </cell>
        </row>
        <row r="283">
          <cell r="A283" t="str">
            <v>00143600</v>
          </cell>
          <cell r="B283" t="str">
            <v>CAPITOL TECHNOLOGY UNIVERSITY</v>
          </cell>
          <cell r="C283" t="str">
            <v>MD</v>
          </cell>
          <cell r="D283" t="str">
            <v>207089759</v>
          </cell>
          <cell r="E283" t="str">
            <v>Private-Nonprofit</v>
          </cell>
          <cell r="F283">
            <v>165</v>
          </cell>
          <cell r="G283">
            <v>714517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A284" t="str">
            <v>00143700</v>
          </cell>
          <cell r="B284" t="str">
            <v>CATHOLIC UNIVERSITY OF AMERICA</v>
          </cell>
          <cell r="C284" t="str">
            <v>DC</v>
          </cell>
          <cell r="D284" t="str">
            <v>200640002</v>
          </cell>
          <cell r="E284" t="str">
            <v>Private-Nonprofit</v>
          </cell>
          <cell r="F284">
            <v>425</v>
          </cell>
          <cell r="G284">
            <v>1897130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A285" t="str">
            <v>00144100</v>
          </cell>
          <cell r="B285" t="str">
            <v>UNIVERSITY OF THE DISTRICT OF COLUMBIA</v>
          </cell>
          <cell r="C285" t="str">
            <v>DC</v>
          </cell>
          <cell r="D285" t="str">
            <v>200081175</v>
          </cell>
          <cell r="E285" t="str">
            <v>Public</v>
          </cell>
          <cell r="F285">
            <v>2073</v>
          </cell>
          <cell r="G285">
            <v>7907103.6399999997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 t="str">
            <v>00144300</v>
          </cell>
          <cell r="B286" t="str">
            <v>GALLAUDET UNIVERSITY</v>
          </cell>
          <cell r="C286" t="str">
            <v>DC</v>
          </cell>
          <cell r="D286" t="str">
            <v>200023695</v>
          </cell>
          <cell r="E286" t="str">
            <v>Private-Nonprofit</v>
          </cell>
          <cell r="F286">
            <v>672</v>
          </cell>
          <cell r="G286">
            <v>3321699.49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A287" t="str">
            <v>00144400</v>
          </cell>
          <cell r="B287" t="str">
            <v>George Washington University</v>
          </cell>
          <cell r="C287" t="str">
            <v>DC</v>
          </cell>
          <cell r="D287" t="str">
            <v>200522353</v>
          </cell>
          <cell r="E287" t="str">
            <v>Private-Nonprofit</v>
          </cell>
          <cell r="F287">
            <v>1881</v>
          </cell>
          <cell r="G287">
            <v>8558147.0899999999</v>
          </cell>
          <cell r="H287">
            <v>6</v>
          </cell>
          <cell r="I287">
            <v>14062</v>
          </cell>
          <cell r="J287">
            <v>0</v>
          </cell>
          <cell r="K287">
            <v>0</v>
          </cell>
        </row>
        <row r="288">
          <cell r="A288" t="str">
            <v>00144500</v>
          </cell>
          <cell r="B288" t="str">
            <v>GEORGETOWN UNIVERSITY</v>
          </cell>
          <cell r="C288" t="str">
            <v>DC</v>
          </cell>
          <cell r="D288" t="str">
            <v>200571252</v>
          </cell>
          <cell r="E288" t="str">
            <v>Private-Nonprofit</v>
          </cell>
          <cell r="F288">
            <v>1001</v>
          </cell>
          <cell r="G288">
            <v>4841124.2300000004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A289" t="str">
            <v>00144800</v>
          </cell>
          <cell r="B289" t="str">
            <v>HOWARD UNIVERSITY</v>
          </cell>
          <cell r="C289" t="str">
            <v>DC</v>
          </cell>
          <cell r="D289" t="str">
            <v>200590001</v>
          </cell>
          <cell r="E289" t="str">
            <v>Private-Nonprofit</v>
          </cell>
          <cell r="F289">
            <v>2755</v>
          </cell>
          <cell r="G289">
            <v>13571491.310000001</v>
          </cell>
          <cell r="H289">
            <v>7</v>
          </cell>
          <cell r="I289">
            <v>25282</v>
          </cell>
          <cell r="J289">
            <v>0</v>
          </cell>
          <cell r="K289">
            <v>0</v>
          </cell>
        </row>
        <row r="290">
          <cell r="A290" t="str">
            <v>00145900</v>
          </cell>
          <cell r="B290" t="str">
            <v>STRAYER UNIVERSITY</v>
          </cell>
          <cell r="C290" t="str">
            <v>DC</v>
          </cell>
          <cell r="D290" t="str">
            <v>200052603</v>
          </cell>
          <cell r="E290" t="str">
            <v>Proprietary</v>
          </cell>
          <cell r="F290">
            <v>36031</v>
          </cell>
          <cell r="G290">
            <v>134631645.97999999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A291" t="str">
            <v>00146000</v>
          </cell>
          <cell r="B291" t="str">
            <v>Trinity Washington University</v>
          </cell>
          <cell r="C291" t="str">
            <v>DC</v>
          </cell>
          <cell r="D291" t="str">
            <v>200171004</v>
          </cell>
          <cell r="E291" t="str">
            <v>Private-Nonprofit</v>
          </cell>
          <cell r="F291">
            <v>956</v>
          </cell>
          <cell r="G291">
            <v>4086742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A292" t="str">
            <v>00146600</v>
          </cell>
          <cell r="B292" t="str">
            <v>BARRY UNIVERSITY</v>
          </cell>
          <cell r="C292" t="str">
            <v>FL</v>
          </cell>
          <cell r="D292" t="str">
            <v>331616628</v>
          </cell>
          <cell r="E292" t="str">
            <v>Private-Nonprofit</v>
          </cell>
          <cell r="F292">
            <v>1881</v>
          </cell>
          <cell r="G292">
            <v>8608689.2899999991</v>
          </cell>
          <cell r="H292">
            <v>5</v>
          </cell>
          <cell r="I292">
            <v>9372</v>
          </cell>
          <cell r="J292">
            <v>0</v>
          </cell>
          <cell r="K292">
            <v>0</v>
          </cell>
        </row>
        <row r="293">
          <cell r="A293" t="str">
            <v>00146700</v>
          </cell>
          <cell r="B293" t="str">
            <v>BETHUNE COOKMAN UNIVERSITY</v>
          </cell>
          <cell r="C293" t="str">
            <v>FL</v>
          </cell>
          <cell r="D293" t="str">
            <v>321143099</v>
          </cell>
          <cell r="E293" t="str">
            <v>Private-Nonprofit</v>
          </cell>
          <cell r="F293">
            <v>2877</v>
          </cell>
          <cell r="G293">
            <v>14341869.6</v>
          </cell>
          <cell r="H293">
            <v>12</v>
          </cell>
          <cell r="I293">
            <v>45024</v>
          </cell>
          <cell r="J293">
            <v>0</v>
          </cell>
          <cell r="K293">
            <v>0</v>
          </cell>
        </row>
        <row r="294">
          <cell r="A294" t="str">
            <v>00146800</v>
          </cell>
          <cell r="B294" t="str">
            <v>SAINT THOMAS UNIVERSITY</v>
          </cell>
          <cell r="C294" t="str">
            <v>FL</v>
          </cell>
          <cell r="D294" t="str">
            <v>330540000</v>
          </cell>
          <cell r="E294" t="str">
            <v>Private-Nonprofit</v>
          </cell>
          <cell r="F294">
            <v>647</v>
          </cell>
          <cell r="G294">
            <v>3103696.85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00146900</v>
          </cell>
          <cell r="B295" t="str">
            <v>FLORIDA INSTITUTE OF TECHNOLOGY</v>
          </cell>
          <cell r="C295" t="str">
            <v>FL</v>
          </cell>
          <cell r="D295" t="str">
            <v>329016988</v>
          </cell>
          <cell r="E295" t="str">
            <v>Private-Nonprofit</v>
          </cell>
          <cell r="F295">
            <v>2093</v>
          </cell>
          <cell r="G295">
            <v>8281729.0499999998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A296" t="str">
            <v>00147000</v>
          </cell>
          <cell r="B296" t="str">
            <v>Eastern Florida State College</v>
          </cell>
          <cell r="C296" t="str">
            <v>FL</v>
          </cell>
          <cell r="D296" t="str">
            <v>329226503</v>
          </cell>
          <cell r="E296" t="str">
            <v>Public</v>
          </cell>
          <cell r="F296">
            <v>6903</v>
          </cell>
          <cell r="G296">
            <v>23716155.100000001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00147100</v>
          </cell>
          <cell r="B297" t="str">
            <v>COLLEGE OF CENTRAL FLORIDA</v>
          </cell>
          <cell r="C297" t="str">
            <v>FL</v>
          </cell>
          <cell r="D297" t="str">
            <v>344744415</v>
          </cell>
          <cell r="E297" t="str">
            <v>Public</v>
          </cell>
          <cell r="F297">
            <v>3846</v>
          </cell>
          <cell r="G297">
            <v>14515022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A298" t="str">
            <v>00147200</v>
          </cell>
          <cell r="B298" t="str">
            <v>CHIPOLA COLLEGE</v>
          </cell>
          <cell r="C298" t="str">
            <v>FL</v>
          </cell>
          <cell r="D298" t="str">
            <v>324462053</v>
          </cell>
          <cell r="E298" t="str">
            <v>Public</v>
          </cell>
          <cell r="F298">
            <v>775</v>
          </cell>
          <cell r="G298">
            <v>2999049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A299" t="str">
            <v>00147500</v>
          </cell>
          <cell r="B299" t="str">
            <v>Daytona State College</v>
          </cell>
          <cell r="C299" t="str">
            <v>FL</v>
          </cell>
          <cell r="D299" t="str">
            <v>321142800</v>
          </cell>
          <cell r="E299" t="str">
            <v>Public</v>
          </cell>
          <cell r="F299">
            <v>6410</v>
          </cell>
          <cell r="G299">
            <v>23424642.539999999</v>
          </cell>
          <cell r="H299">
            <v>2</v>
          </cell>
          <cell r="I299">
            <v>3752</v>
          </cell>
          <cell r="J299">
            <v>0</v>
          </cell>
          <cell r="K299">
            <v>0</v>
          </cell>
        </row>
        <row r="300">
          <cell r="A300" t="str">
            <v>00147700</v>
          </cell>
          <cell r="B300" t="str">
            <v>FLORIDA SOUTHWESTERN STATE COLLEGE</v>
          </cell>
          <cell r="C300" t="str">
            <v>FL</v>
          </cell>
          <cell r="D300" t="str">
            <v>339195566</v>
          </cell>
          <cell r="E300" t="str">
            <v>Public</v>
          </cell>
          <cell r="F300">
            <v>6780</v>
          </cell>
          <cell r="G300">
            <v>25187616.84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A301" t="str">
            <v>00147800</v>
          </cell>
          <cell r="B301" t="str">
            <v>EDWARD WATERS COLLEGE</v>
          </cell>
          <cell r="C301" t="str">
            <v>FL</v>
          </cell>
          <cell r="D301" t="str">
            <v>322096199</v>
          </cell>
          <cell r="E301" t="str">
            <v>Private-Nonprofit</v>
          </cell>
          <cell r="F301">
            <v>916</v>
          </cell>
          <cell r="G301">
            <v>4817590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A302" t="str">
            <v>00147900</v>
          </cell>
          <cell r="B302" t="str">
            <v>EMBRY-RIDDLE AERONAUTICAL UNIVERSITY</v>
          </cell>
          <cell r="C302" t="str">
            <v>FL</v>
          </cell>
          <cell r="D302" t="str">
            <v>321143900</v>
          </cell>
          <cell r="E302" t="str">
            <v>Private-Nonprofit</v>
          </cell>
          <cell r="F302">
            <v>6392</v>
          </cell>
          <cell r="G302">
            <v>22507429.579999998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A303" t="str">
            <v>00148000</v>
          </cell>
          <cell r="B303" t="str">
            <v>FLORIDA AGRICULTURAL &amp; MECHANICAL UNIVERSITY</v>
          </cell>
          <cell r="C303" t="str">
            <v>FL</v>
          </cell>
          <cell r="D303" t="str">
            <v>323073100</v>
          </cell>
          <cell r="E303" t="str">
            <v>Public</v>
          </cell>
          <cell r="F303">
            <v>5406</v>
          </cell>
          <cell r="G303">
            <v>27275219.66</v>
          </cell>
          <cell r="H303">
            <v>1</v>
          </cell>
          <cell r="I303">
            <v>4000</v>
          </cell>
          <cell r="J303">
            <v>0</v>
          </cell>
          <cell r="K303">
            <v>0</v>
          </cell>
        </row>
        <row r="304">
          <cell r="A304" t="str">
            <v>00148100</v>
          </cell>
          <cell r="B304" t="str">
            <v>Florida Atlantic University</v>
          </cell>
          <cell r="C304" t="str">
            <v>FL</v>
          </cell>
          <cell r="D304" t="str">
            <v>334316498</v>
          </cell>
          <cell r="E304" t="str">
            <v>Public</v>
          </cell>
          <cell r="F304">
            <v>11270</v>
          </cell>
          <cell r="G304">
            <v>49349012.890000001</v>
          </cell>
          <cell r="H304">
            <v>0</v>
          </cell>
          <cell r="I304">
            <v>0</v>
          </cell>
          <cell r="J304">
            <v>1</v>
          </cell>
          <cell r="K304">
            <v>5692.73</v>
          </cell>
        </row>
        <row r="305">
          <cell r="A305" t="str">
            <v>00148200</v>
          </cell>
          <cell r="B305" t="str">
            <v>FLORIDA COLLEGE</v>
          </cell>
          <cell r="C305" t="str">
            <v>FL</v>
          </cell>
          <cell r="D305" t="str">
            <v>336175578</v>
          </cell>
          <cell r="E305" t="str">
            <v>Private-Nonprofit</v>
          </cell>
          <cell r="F305">
            <v>167</v>
          </cell>
          <cell r="G305">
            <v>734911.79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A306" t="str">
            <v>00148400</v>
          </cell>
          <cell r="B306" t="str">
            <v>FLORIDA STATE COLLEGE AT JACKSONVILLE</v>
          </cell>
          <cell r="C306" t="str">
            <v>FL</v>
          </cell>
          <cell r="D306" t="str">
            <v>322024030</v>
          </cell>
          <cell r="E306" t="str">
            <v>Public</v>
          </cell>
          <cell r="F306">
            <v>11207</v>
          </cell>
          <cell r="G306">
            <v>37795227</v>
          </cell>
          <cell r="H306">
            <v>0</v>
          </cell>
          <cell r="I306">
            <v>0</v>
          </cell>
          <cell r="J306">
            <v>1</v>
          </cell>
          <cell r="K306">
            <v>2860</v>
          </cell>
        </row>
        <row r="307">
          <cell r="A307" t="str">
            <v>00148500</v>
          </cell>
          <cell r="B307" t="str">
            <v>FLORIDA KEYS COMMUNITY COLLEGE</v>
          </cell>
          <cell r="C307" t="str">
            <v>FL</v>
          </cell>
          <cell r="D307" t="str">
            <v>330404397</v>
          </cell>
          <cell r="E307" t="str">
            <v>Public</v>
          </cell>
          <cell r="F307">
            <v>314</v>
          </cell>
          <cell r="G307">
            <v>1113676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A308" t="str">
            <v>00148600</v>
          </cell>
          <cell r="B308" t="str">
            <v>FLORIDA MEMORIAL UNIVERSITY</v>
          </cell>
          <cell r="C308" t="str">
            <v>FL</v>
          </cell>
          <cell r="D308" t="str">
            <v>330546199</v>
          </cell>
          <cell r="E308" t="str">
            <v>Private-Nonprofit</v>
          </cell>
          <cell r="F308">
            <v>889</v>
          </cell>
          <cell r="G308">
            <v>4781931.93</v>
          </cell>
          <cell r="H308">
            <v>22</v>
          </cell>
          <cell r="I308">
            <v>61500</v>
          </cell>
          <cell r="J308">
            <v>0</v>
          </cell>
          <cell r="K308">
            <v>0</v>
          </cell>
        </row>
        <row r="309">
          <cell r="A309" t="str">
            <v>00148700</v>
          </cell>
          <cell r="B309" t="str">
            <v>ECKERD COLLEGE</v>
          </cell>
          <cell r="C309" t="str">
            <v>FL</v>
          </cell>
          <cell r="D309" t="str">
            <v>337114744</v>
          </cell>
          <cell r="E309" t="str">
            <v>Private-Nonprofit</v>
          </cell>
          <cell r="F309">
            <v>431</v>
          </cell>
          <cell r="G309">
            <v>1875659.27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A310" t="str">
            <v>00148800</v>
          </cell>
          <cell r="B310" t="str">
            <v>FLORIDA SOUTHERN COLLEGE</v>
          </cell>
          <cell r="C310" t="str">
            <v>FL</v>
          </cell>
          <cell r="D310" t="str">
            <v>338015698</v>
          </cell>
          <cell r="E310" t="str">
            <v>Private-Nonprofit</v>
          </cell>
          <cell r="F310">
            <v>760</v>
          </cell>
          <cell r="G310">
            <v>3339392</v>
          </cell>
          <cell r="H310">
            <v>0</v>
          </cell>
          <cell r="I310">
            <v>0</v>
          </cell>
          <cell r="J310">
            <v>2</v>
          </cell>
          <cell r="K310">
            <v>11385.46</v>
          </cell>
        </row>
        <row r="311">
          <cell r="A311" t="str">
            <v>00148900</v>
          </cell>
          <cell r="B311" t="str">
            <v>FLORIDA STATE UNIVERSITY</v>
          </cell>
          <cell r="C311" t="str">
            <v>FL</v>
          </cell>
          <cell r="D311" t="str">
            <v>323061470</v>
          </cell>
          <cell r="E311" t="str">
            <v>Public</v>
          </cell>
          <cell r="F311">
            <v>9969</v>
          </cell>
          <cell r="G311">
            <v>48002940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 t="str">
            <v>00149000</v>
          </cell>
          <cell r="B312" t="str">
            <v>GULF COAST STATE COLLEGE</v>
          </cell>
          <cell r="C312" t="str">
            <v>FL</v>
          </cell>
          <cell r="D312" t="str">
            <v>324011058</v>
          </cell>
          <cell r="E312" t="str">
            <v>Public</v>
          </cell>
          <cell r="F312">
            <v>1843</v>
          </cell>
          <cell r="G312">
            <v>6107200.1699999999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A313" t="str">
            <v>00149300</v>
          </cell>
          <cell r="B313" t="str">
            <v>INDIAN RIVER STATE COLLEGE</v>
          </cell>
          <cell r="C313" t="str">
            <v>FL</v>
          </cell>
          <cell r="D313" t="str">
            <v>349815596</v>
          </cell>
          <cell r="E313" t="str">
            <v>Public</v>
          </cell>
          <cell r="F313">
            <v>7002</v>
          </cell>
          <cell r="G313">
            <v>24988412.539999999</v>
          </cell>
          <cell r="H313">
            <v>7</v>
          </cell>
          <cell r="I313">
            <v>24000</v>
          </cell>
          <cell r="J313">
            <v>0</v>
          </cell>
          <cell r="K313">
            <v>0</v>
          </cell>
        </row>
        <row r="314">
          <cell r="A314" t="str">
            <v>00149500</v>
          </cell>
          <cell r="B314" t="str">
            <v>JACKSONVILLE UNIVERSITY</v>
          </cell>
          <cell r="C314" t="str">
            <v>FL</v>
          </cell>
          <cell r="D314" t="str">
            <v>322113394</v>
          </cell>
          <cell r="E314" t="str">
            <v>Private-Nonprofit</v>
          </cell>
          <cell r="F314">
            <v>968</v>
          </cell>
          <cell r="G314">
            <v>4249674.04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A315" t="str">
            <v>00149900</v>
          </cell>
          <cell r="B315" t="str">
            <v>Altierus Career College</v>
          </cell>
          <cell r="C315" t="str">
            <v>FL</v>
          </cell>
          <cell r="D315" t="str">
            <v>336145801</v>
          </cell>
          <cell r="E315" t="str">
            <v>Private-Nonprofit</v>
          </cell>
          <cell r="F315">
            <v>1241</v>
          </cell>
          <cell r="G315">
            <v>4167638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A316" t="str">
            <v>00150000</v>
          </cell>
          <cell r="B316" t="str">
            <v>BROWARD COLLEGE</v>
          </cell>
          <cell r="C316" t="str">
            <v>FL</v>
          </cell>
          <cell r="D316" t="str">
            <v>333012298</v>
          </cell>
          <cell r="E316" t="str">
            <v>Public</v>
          </cell>
          <cell r="F316">
            <v>21984</v>
          </cell>
          <cell r="G316">
            <v>73730198.140000001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 t="str">
            <v>00150100</v>
          </cell>
          <cell r="B317" t="str">
            <v>FLORIDA GATEWAY COLLEGE</v>
          </cell>
          <cell r="C317" t="str">
            <v>FL</v>
          </cell>
          <cell r="D317" t="str">
            <v>320252007</v>
          </cell>
          <cell r="E317" t="str">
            <v>Public</v>
          </cell>
          <cell r="F317">
            <v>1503</v>
          </cell>
          <cell r="G317">
            <v>5369581.0700000003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A318" t="str">
            <v>00150200</v>
          </cell>
          <cell r="B318" t="str">
            <v>LAKE SUMTER STATE COLLEGE</v>
          </cell>
          <cell r="C318" t="str">
            <v>FL</v>
          </cell>
          <cell r="D318" t="str">
            <v>347888751</v>
          </cell>
          <cell r="E318" t="str">
            <v>Public</v>
          </cell>
          <cell r="F318">
            <v>1775</v>
          </cell>
          <cell r="G318">
            <v>6131157.5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A319" t="str">
            <v>00150400</v>
          </cell>
          <cell r="B319" t="str">
            <v>State College of Florida, Manatee-Sarasota</v>
          </cell>
          <cell r="C319" t="str">
            <v>FL</v>
          </cell>
          <cell r="D319" t="str">
            <v>342073596</v>
          </cell>
          <cell r="E319" t="str">
            <v>Public</v>
          </cell>
          <cell r="F319">
            <v>3970</v>
          </cell>
          <cell r="G319">
            <v>13781920.09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 t="str">
            <v>00150500</v>
          </cell>
          <cell r="B320" t="str">
            <v>Lynn University</v>
          </cell>
          <cell r="C320" t="str">
            <v>FL</v>
          </cell>
          <cell r="D320" t="str">
            <v>334315598</v>
          </cell>
          <cell r="E320" t="str">
            <v>Private-Nonprofit</v>
          </cell>
          <cell r="F320">
            <v>612</v>
          </cell>
          <cell r="G320">
            <v>2878499</v>
          </cell>
          <cell r="H320">
            <v>2</v>
          </cell>
          <cell r="I320">
            <v>3752</v>
          </cell>
          <cell r="J320">
            <v>0</v>
          </cell>
          <cell r="K320">
            <v>0</v>
          </cell>
        </row>
        <row r="321">
          <cell r="A321" t="str">
            <v>00150600</v>
          </cell>
          <cell r="B321" t="str">
            <v>MIAMI DADE COLLEGE</v>
          </cell>
          <cell r="C321" t="str">
            <v>FL</v>
          </cell>
          <cell r="D321" t="str">
            <v>331322297</v>
          </cell>
          <cell r="E321" t="str">
            <v>Public</v>
          </cell>
          <cell r="F321">
            <v>33875</v>
          </cell>
          <cell r="G321">
            <v>143878603.33000001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 t="str">
            <v>00150800</v>
          </cell>
          <cell r="B322" t="str">
            <v>North Florida College</v>
          </cell>
          <cell r="C322" t="str">
            <v>FL</v>
          </cell>
          <cell r="D322" t="str">
            <v>323401699</v>
          </cell>
          <cell r="E322" t="str">
            <v>Public</v>
          </cell>
          <cell r="F322">
            <v>600</v>
          </cell>
          <cell r="G322">
            <v>1926153.86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A323" t="str">
            <v>00150900</v>
          </cell>
          <cell r="B323" t="str">
            <v>Nova Southeastern University-Davie</v>
          </cell>
          <cell r="C323" t="str">
            <v>FL</v>
          </cell>
          <cell r="D323" t="str">
            <v>333147796</v>
          </cell>
          <cell r="E323" t="str">
            <v>Private-Nonprofit</v>
          </cell>
          <cell r="F323">
            <v>2148</v>
          </cell>
          <cell r="G323">
            <v>10260092.99</v>
          </cell>
          <cell r="H323">
            <v>26</v>
          </cell>
          <cell r="I323">
            <v>77671</v>
          </cell>
          <cell r="J323">
            <v>0</v>
          </cell>
          <cell r="K323">
            <v>0</v>
          </cell>
        </row>
        <row r="324">
          <cell r="A324" t="str">
            <v>00151000</v>
          </cell>
          <cell r="B324" t="str">
            <v>Northwest Florida State College</v>
          </cell>
          <cell r="C324" t="str">
            <v>FL</v>
          </cell>
          <cell r="D324" t="str">
            <v>325781295</v>
          </cell>
          <cell r="E324" t="str">
            <v>Public</v>
          </cell>
          <cell r="F324">
            <v>1683</v>
          </cell>
          <cell r="G324">
            <v>6376702.0499999998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A325" t="str">
            <v>00151200</v>
          </cell>
          <cell r="B325" t="str">
            <v>PALM BEACH STATE COLLEGE</v>
          </cell>
          <cell r="C325" t="str">
            <v>FL</v>
          </cell>
          <cell r="D325" t="str">
            <v>334614796</v>
          </cell>
          <cell r="E325" t="str">
            <v>Public</v>
          </cell>
          <cell r="F325">
            <v>14779</v>
          </cell>
          <cell r="G325">
            <v>52776904.100000001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A326" t="str">
            <v>00151300</v>
          </cell>
          <cell r="B326" t="str">
            <v>PENSACOLA STATE COLLEGE</v>
          </cell>
          <cell r="C326" t="str">
            <v>FL</v>
          </cell>
          <cell r="D326" t="str">
            <v>325048998</v>
          </cell>
          <cell r="E326" t="str">
            <v>Public</v>
          </cell>
          <cell r="F326">
            <v>4618</v>
          </cell>
          <cell r="G326">
            <v>17251043.510000002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A327" t="str">
            <v>00151400</v>
          </cell>
          <cell r="B327" t="str">
            <v>POLK STATE COLLEGE</v>
          </cell>
          <cell r="C327" t="str">
            <v>FL</v>
          </cell>
          <cell r="D327" t="str">
            <v>338814256</v>
          </cell>
          <cell r="E327" t="str">
            <v>Public</v>
          </cell>
          <cell r="F327">
            <v>4874</v>
          </cell>
          <cell r="G327">
            <v>15369109.380000001</v>
          </cell>
          <cell r="H327">
            <v>1</v>
          </cell>
          <cell r="I327">
            <v>3752</v>
          </cell>
          <cell r="J327">
            <v>0</v>
          </cell>
          <cell r="K327">
            <v>0</v>
          </cell>
        </row>
        <row r="328">
          <cell r="A328" t="str">
            <v>00151500</v>
          </cell>
          <cell r="B328" t="str">
            <v>ROLLINS COLLEGE</v>
          </cell>
          <cell r="C328" t="str">
            <v>FL</v>
          </cell>
          <cell r="D328" t="str">
            <v>327894499</v>
          </cell>
          <cell r="E328" t="str">
            <v>Private-Nonprofit</v>
          </cell>
          <cell r="F328">
            <v>771</v>
          </cell>
          <cell r="G328">
            <v>3516047.66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 t="str">
            <v>00151900</v>
          </cell>
          <cell r="B329" t="str">
            <v>SANTA FE COLLEGE</v>
          </cell>
          <cell r="C329" t="str">
            <v>FL</v>
          </cell>
          <cell r="D329" t="str">
            <v>326066200</v>
          </cell>
          <cell r="E329" t="str">
            <v>Public</v>
          </cell>
          <cell r="F329">
            <v>5102</v>
          </cell>
          <cell r="G329">
            <v>18851570.02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A330" t="str">
            <v>00152000</v>
          </cell>
          <cell r="B330" t="str">
            <v>Seminole State College of Florida</v>
          </cell>
          <cell r="C330" t="str">
            <v>FL</v>
          </cell>
          <cell r="D330" t="str">
            <v>327736199</v>
          </cell>
          <cell r="E330" t="str">
            <v>Public</v>
          </cell>
          <cell r="F330">
            <v>7043</v>
          </cell>
          <cell r="G330">
            <v>24992043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 t="str">
            <v>00152100</v>
          </cell>
          <cell r="B331" t="str">
            <v>SOUTHEASTERN UNIVERSITY</v>
          </cell>
          <cell r="C331" t="str">
            <v>FL</v>
          </cell>
          <cell r="D331" t="str">
            <v>338016099</v>
          </cell>
          <cell r="E331" t="str">
            <v>Private-Nonprofit</v>
          </cell>
          <cell r="F331">
            <v>2759</v>
          </cell>
          <cell r="G331">
            <v>12217433</v>
          </cell>
          <cell r="H331">
            <v>50</v>
          </cell>
          <cell r="I331">
            <v>171766</v>
          </cell>
          <cell r="J331">
            <v>0</v>
          </cell>
          <cell r="K331">
            <v>0</v>
          </cell>
        </row>
        <row r="332">
          <cell r="A332" t="str">
            <v>00152200</v>
          </cell>
          <cell r="B332" t="str">
            <v>South Florida State College</v>
          </cell>
          <cell r="C332" t="str">
            <v>FL</v>
          </cell>
          <cell r="D332" t="str">
            <v>338259399</v>
          </cell>
          <cell r="E332" t="str">
            <v>Public</v>
          </cell>
          <cell r="F332">
            <v>1596</v>
          </cell>
          <cell r="G332">
            <v>5717766.1100000003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 t="str">
            <v>00152300</v>
          </cell>
          <cell r="B333" t="str">
            <v>SAINT JOHNS RIVER STATE COLLEGE</v>
          </cell>
          <cell r="C333" t="str">
            <v>FL</v>
          </cell>
          <cell r="D333" t="str">
            <v>321773897</v>
          </cell>
          <cell r="E333" t="str">
            <v>Public</v>
          </cell>
          <cell r="F333">
            <v>2309</v>
          </cell>
          <cell r="G333">
            <v>7644246.5199999996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 t="str">
            <v>00152600</v>
          </cell>
          <cell r="B334" t="str">
            <v>SAINT LEO UNIVERSITY</v>
          </cell>
          <cell r="C334" t="str">
            <v>FL</v>
          </cell>
          <cell r="D334" t="str">
            <v>335746665</v>
          </cell>
          <cell r="E334" t="str">
            <v>Private-Nonprofit</v>
          </cell>
          <cell r="F334">
            <v>6257</v>
          </cell>
          <cell r="G334">
            <v>24638880</v>
          </cell>
          <cell r="H334">
            <v>69</v>
          </cell>
          <cell r="I334">
            <v>213420</v>
          </cell>
          <cell r="J334">
            <v>0</v>
          </cell>
          <cell r="K334">
            <v>0</v>
          </cell>
        </row>
        <row r="335">
          <cell r="A335" t="str">
            <v>00152800</v>
          </cell>
          <cell r="B335" t="str">
            <v>ST. PETERSBURG COLLEGE</v>
          </cell>
          <cell r="C335" t="str">
            <v>FL</v>
          </cell>
          <cell r="D335" t="str">
            <v>337603768</v>
          </cell>
          <cell r="E335" t="str">
            <v>Public</v>
          </cell>
          <cell r="F335">
            <v>13363</v>
          </cell>
          <cell r="G335">
            <v>46220030.75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 t="str">
            <v>00153100</v>
          </cell>
          <cell r="B336" t="str">
            <v>STETSON UNIVERSITY</v>
          </cell>
          <cell r="C336" t="str">
            <v>FL</v>
          </cell>
          <cell r="D336" t="str">
            <v>327233761</v>
          </cell>
          <cell r="E336" t="str">
            <v>Private-Nonprofit</v>
          </cell>
          <cell r="F336">
            <v>1059</v>
          </cell>
          <cell r="G336">
            <v>4970747.9400000004</v>
          </cell>
          <cell r="H336">
            <v>9</v>
          </cell>
          <cell r="I336">
            <v>30103</v>
          </cell>
          <cell r="J336">
            <v>0</v>
          </cell>
          <cell r="K336">
            <v>0</v>
          </cell>
        </row>
        <row r="337">
          <cell r="A337" t="str">
            <v>00153300</v>
          </cell>
          <cell r="B337" t="str">
            <v>TALLAHASSEE COMMUNITY COLLEGE</v>
          </cell>
          <cell r="C337" t="str">
            <v>FL</v>
          </cell>
          <cell r="D337" t="str">
            <v>323042895</v>
          </cell>
          <cell r="E337" t="str">
            <v>Public</v>
          </cell>
          <cell r="F337">
            <v>5419</v>
          </cell>
          <cell r="G337">
            <v>21447558.870000001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A338" t="str">
            <v>00153500</v>
          </cell>
          <cell r="B338" t="str">
            <v>UNIVERSITY OF FLORIDA</v>
          </cell>
          <cell r="C338" t="str">
            <v>FL</v>
          </cell>
          <cell r="D338" t="str">
            <v>326113150</v>
          </cell>
          <cell r="E338" t="str">
            <v>Public</v>
          </cell>
          <cell r="F338">
            <v>11099</v>
          </cell>
          <cell r="G338">
            <v>54007912.149999999</v>
          </cell>
          <cell r="H338">
            <v>6</v>
          </cell>
          <cell r="I338">
            <v>20604</v>
          </cell>
          <cell r="J338">
            <v>0</v>
          </cell>
          <cell r="K338">
            <v>0</v>
          </cell>
        </row>
        <row r="339">
          <cell r="A339" t="str">
            <v>00153600</v>
          </cell>
          <cell r="B339" t="str">
            <v>University of Miami</v>
          </cell>
          <cell r="C339" t="str">
            <v>FL</v>
          </cell>
          <cell r="D339" t="str">
            <v>331466531</v>
          </cell>
          <cell r="E339" t="str">
            <v>Private-Nonprofit</v>
          </cell>
          <cell r="F339">
            <v>1680</v>
          </cell>
          <cell r="G339">
            <v>7803965.54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 t="str">
            <v>00153700</v>
          </cell>
          <cell r="B340" t="str">
            <v>University of South Florida</v>
          </cell>
          <cell r="C340" t="str">
            <v>FL</v>
          </cell>
          <cell r="D340" t="str">
            <v>336206960</v>
          </cell>
          <cell r="E340" t="str">
            <v>Public</v>
          </cell>
          <cell r="F340">
            <v>15644</v>
          </cell>
          <cell r="G340">
            <v>70758213.760000005</v>
          </cell>
          <cell r="H340">
            <v>25</v>
          </cell>
          <cell r="I340">
            <v>65115</v>
          </cell>
          <cell r="J340">
            <v>0</v>
          </cell>
          <cell r="K340">
            <v>0</v>
          </cell>
        </row>
        <row r="341">
          <cell r="A341" t="str">
            <v>00153800</v>
          </cell>
          <cell r="B341" t="str">
            <v>UNIVERSITY OF TAMPA (THE)</v>
          </cell>
          <cell r="C341" t="str">
            <v>FL</v>
          </cell>
          <cell r="D341" t="str">
            <v>336061490</v>
          </cell>
          <cell r="E341" t="str">
            <v>Private-Nonprofit</v>
          </cell>
          <cell r="F341">
            <v>2007</v>
          </cell>
          <cell r="G341">
            <v>8484857</v>
          </cell>
          <cell r="H341">
            <v>12</v>
          </cell>
          <cell r="I341">
            <v>35069</v>
          </cell>
          <cell r="J341">
            <v>0</v>
          </cell>
          <cell r="K341">
            <v>0</v>
          </cell>
        </row>
        <row r="342">
          <cell r="A342" t="str">
            <v>00154000</v>
          </cell>
          <cell r="B342" t="str">
            <v>Webber International University</v>
          </cell>
          <cell r="C342" t="str">
            <v>FL</v>
          </cell>
          <cell r="D342" t="str">
            <v>338270096</v>
          </cell>
          <cell r="E342" t="str">
            <v>Private-Nonprofit</v>
          </cell>
          <cell r="F342">
            <v>673</v>
          </cell>
          <cell r="G342">
            <v>3088566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A343" t="str">
            <v>00154100</v>
          </cell>
          <cell r="B343" t="str">
            <v>Abraham Baldwin Agricultural College</v>
          </cell>
          <cell r="C343" t="str">
            <v>GA</v>
          </cell>
          <cell r="D343" t="str">
            <v>317932601</v>
          </cell>
          <cell r="E343" t="str">
            <v>Public</v>
          </cell>
          <cell r="F343">
            <v>1921</v>
          </cell>
          <cell r="G343">
            <v>8005999.5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A344" t="str">
            <v>00154200</v>
          </cell>
          <cell r="B344" t="str">
            <v>AGNES SCOTT COLLEGE</v>
          </cell>
          <cell r="C344" t="str">
            <v>GA</v>
          </cell>
          <cell r="D344" t="str">
            <v>300303770</v>
          </cell>
          <cell r="E344" t="str">
            <v>Private-Nonprofit</v>
          </cell>
          <cell r="F344">
            <v>408</v>
          </cell>
          <cell r="G344">
            <v>1971679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A345" t="str">
            <v>00154400</v>
          </cell>
          <cell r="B345" t="str">
            <v>Albany State University</v>
          </cell>
          <cell r="C345" t="str">
            <v>GA</v>
          </cell>
          <cell r="D345" t="str">
            <v>317052796</v>
          </cell>
          <cell r="E345" t="str">
            <v>Public</v>
          </cell>
          <cell r="F345">
            <v>4096</v>
          </cell>
          <cell r="G345">
            <v>19252290</v>
          </cell>
          <cell r="H345">
            <v>7</v>
          </cell>
          <cell r="I345">
            <v>19095</v>
          </cell>
          <cell r="J345">
            <v>0</v>
          </cell>
          <cell r="K345">
            <v>0</v>
          </cell>
        </row>
        <row r="346">
          <cell r="A346" t="str">
            <v>00154500</v>
          </cell>
          <cell r="B346" t="str">
            <v>ANDREW COLLEGE</v>
          </cell>
          <cell r="C346" t="str">
            <v>GA</v>
          </cell>
          <cell r="D346" t="str">
            <v>398401395</v>
          </cell>
          <cell r="E346" t="str">
            <v>Private-Nonprofit</v>
          </cell>
          <cell r="F346">
            <v>173</v>
          </cell>
          <cell r="G346">
            <v>786486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A347" t="str">
            <v>00154700</v>
          </cell>
          <cell r="B347" t="str">
            <v>POINT UNIVERSITY</v>
          </cell>
          <cell r="C347" t="str">
            <v>GA</v>
          </cell>
          <cell r="D347" t="str">
            <v>318331200</v>
          </cell>
          <cell r="E347" t="str">
            <v>Private-Nonprofit</v>
          </cell>
          <cell r="F347">
            <v>811</v>
          </cell>
          <cell r="G347">
            <v>3443586.33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A348" t="str">
            <v>00155400</v>
          </cell>
          <cell r="B348" t="str">
            <v>BERRY COLLEGE</v>
          </cell>
          <cell r="C348" t="str">
            <v>GA</v>
          </cell>
          <cell r="D348" t="str">
            <v>301495007</v>
          </cell>
          <cell r="E348" t="str">
            <v>Private-Nonprofit</v>
          </cell>
          <cell r="F348">
            <v>469</v>
          </cell>
          <cell r="G348">
            <v>2054991</v>
          </cell>
          <cell r="H348">
            <v>1</v>
          </cell>
          <cell r="I348">
            <v>1868</v>
          </cell>
          <cell r="J348">
            <v>0</v>
          </cell>
          <cell r="K348">
            <v>0</v>
          </cell>
        </row>
        <row r="349">
          <cell r="A349" t="str">
            <v>00155500</v>
          </cell>
          <cell r="B349" t="str">
            <v>THOMAS UNIVERSITY</v>
          </cell>
          <cell r="C349" t="str">
            <v>GA</v>
          </cell>
          <cell r="D349" t="str">
            <v>317927499</v>
          </cell>
          <cell r="E349" t="str">
            <v>Private-Nonprofit</v>
          </cell>
          <cell r="F349">
            <v>403</v>
          </cell>
          <cell r="G349">
            <v>1553469.75</v>
          </cell>
          <cell r="H349">
            <v>97</v>
          </cell>
          <cell r="I349">
            <v>274910</v>
          </cell>
          <cell r="J349">
            <v>0</v>
          </cell>
          <cell r="K349">
            <v>0</v>
          </cell>
        </row>
        <row r="350">
          <cell r="A350" t="str">
            <v>00155600</v>
          </cell>
          <cell r="B350" t="str">
            <v>BRENAU UNIVERSITY</v>
          </cell>
          <cell r="C350" t="str">
            <v>GA</v>
          </cell>
          <cell r="D350" t="str">
            <v>305013668</v>
          </cell>
          <cell r="E350" t="str">
            <v>Private-Nonprofit</v>
          </cell>
          <cell r="F350">
            <v>1104</v>
          </cell>
          <cell r="G350">
            <v>4116447.59</v>
          </cell>
          <cell r="H350">
            <v>3</v>
          </cell>
          <cell r="I350">
            <v>7496</v>
          </cell>
          <cell r="J350">
            <v>0</v>
          </cell>
          <cell r="K350">
            <v>0</v>
          </cell>
        </row>
        <row r="351">
          <cell r="A351" t="str">
            <v>00155700</v>
          </cell>
          <cell r="B351" t="str">
            <v>BREWTON PARKER COLLEGE</v>
          </cell>
          <cell r="C351" t="str">
            <v>GA</v>
          </cell>
          <cell r="D351" t="str">
            <v>304450000</v>
          </cell>
          <cell r="E351" t="str">
            <v>Private-Nonprofit</v>
          </cell>
          <cell r="F351">
            <v>314</v>
          </cell>
          <cell r="G351">
            <v>1470739.98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A352" t="str">
            <v>00155800</v>
          </cell>
          <cell r="B352" t="str">
            <v>College of Coastal Georgia</v>
          </cell>
          <cell r="C352" t="str">
            <v>GA</v>
          </cell>
          <cell r="D352" t="str">
            <v>315203644</v>
          </cell>
          <cell r="E352" t="str">
            <v>Public</v>
          </cell>
          <cell r="F352">
            <v>1658</v>
          </cell>
          <cell r="G352">
            <v>6576912</v>
          </cell>
          <cell r="H352">
            <v>5</v>
          </cell>
          <cell r="I352">
            <v>17746</v>
          </cell>
          <cell r="J352">
            <v>0</v>
          </cell>
          <cell r="K352">
            <v>0</v>
          </cell>
        </row>
        <row r="353">
          <cell r="A353" t="str">
            <v>00155900</v>
          </cell>
          <cell r="B353" t="str">
            <v>CLARK ATLANTA UNIVERSITY</v>
          </cell>
          <cell r="C353" t="str">
            <v>GA</v>
          </cell>
          <cell r="D353" t="str">
            <v>303144385</v>
          </cell>
          <cell r="E353" t="str">
            <v>Private-Nonprofit</v>
          </cell>
          <cell r="F353">
            <v>2422</v>
          </cell>
          <cell r="G353">
            <v>12018263.76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A354" t="str">
            <v>00156100</v>
          </cell>
          <cell r="B354" t="str">
            <v>COLUMBUS STATE UNIVERSITY</v>
          </cell>
          <cell r="C354" t="str">
            <v>GA</v>
          </cell>
          <cell r="D354" t="str">
            <v>319075645</v>
          </cell>
          <cell r="E354" t="str">
            <v>Public</v>
          </cell>
          <cell r="F354">
            <v>3396</v>
          </cell>
          <cell r="G354">
            <v>14844146.970000001</v>
          </cell>
          <cell r="H354">
            <v>34</v>
          </cell>
          <cell r="I354">
            <v>105588</v>
          </cell>
          <cell r="J354">
            <v>0</v>
          </cell>
          <cell r="K354">
            <v>0</v>
          </cell>
        </row>
        <row r="355">
          <cell r="A355" t="str">
            <v>00156300</v>
          </cell>
          <cell r="B355" t="str">
            <v>Emmanuel College</v>
          </cell>
          <cell r="C355" t="str">
            <v>GA</v>
          </cell>
          <cell r="D355" t="str">
            <v>306390000</v>
          </cell>
          <cell r="E355" t="str">
            <v>Private-Nonprofit</v>
          </cell>
          <cell r="F355">
            <v>356</v>
          </cell>
          <cell r="G355">
            <v>1701057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A356" t="str">
            <v>00156400</v>
          </cell>
          <cell r="B356" t="str">
            <v>EMORY UNIVERSITY</v>
          </cell>
          <cell r="C356" t="str">
            <v>GA</v>
          </cell>
          <cell r="D356" t="str">
            <v>303221960</v>
          </cell>
          <cell r="E356" t="str">
            <v>Private-Nonprofit</v>
          </cell>
          <cell r="F356">
            <v>1562</v>
          </cell>
          <cell r="G356">
            <v>7919050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A357" t="str">
            <v>00156600</v>
          </cell>
          <cell r="B357" t="str">
            <v>FORT VALLEY STATE UNIVERSITY</v>
          </cell>
          <cell r="C357" t="str">
            <v>GA</v>
          </cell>
          <cell r="D357" t="str">
            <v>310303298</v>
          </cell>
          <cell r="E357" t="str">
            <v>Public</v>
          </cell>
          <cell r="F357">
            <v>1853</v>
          </cell>
          <cell r="G357">
            <v>9659112.8900000006</v>
          </cell>
          <cell r="H357">
            <v>7</v>
          </cell>
          <cell r="I357">
            <v>23428</v>
          </cell>
          <cell r="J357">
            <v>0</v>
          </cell>
          <cell r="K357">
            <v>0</v>
          </cell>
        </row>
        <row r="358">
          <cell r="A358" t="str">
            <v>00156900</v>
          </cell>
          <cell r="B358" t="str">
            <v>GEORGIA INSTITUTE OF TECHNOLOGY</v>
          </cell>
          <cell r="C358" t="str">
            <v>GA</v>
          </cell>
          <cell r="D358" t="str">
            <v>303320325</v>
          </cell>
          <cell r="E358" t="str">
            <v>Public</v>
          </cell>
          <cell r="F358">
            <v>2529</v>
          </cell>
          <cell r="G358">
            <v>11387989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A359" t="str">
            <v>00157100</v>
          </cell>
          <cell r="B359" t="str">
            <v>GEORGIA MILITARY COLLEGE</v>
          </cell>
          <cell r="C359" t="str">
            <v>GA</v>
          </cell>
          <cell r="D359" t="str">
            <v>310613398</v>
          </cell>
          <cell r="E359" t="str">
            <v>Public</v>
          </cell>
          <cell r="F359">
            <v>5103</v>
          </cell>
          <cell r="G359">
            <v>14962315.77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A360" t="str">
            <v>00157200</v>
          </cell>
          <cell r="B360" t="str">
            <v>Georgia Southern University</v>
          </cell>
          <cell r="C360" t="str">
            <v>GA</v>
          </cell>
          <cell r="D360" t="str">
            <v>304588065</v>
          </cell>
          <cell r="E360" t="str">
            <v>Public</v>
          </cell>
          <cell r="F360">
            <v>9536</v>
          </cell>
          <cell r="G360">
            <v>42752858.670000002</v>
          </cell>
          <cell r="H360">
            <v>12</v>
          </cell>
          <cell r="I360">
            <v>20081</v>
          </cell>
          <cell r="J360">
            <v>0</v>
          </cell>
          <cell r="K360">
            <v>0</v>
          </cell>
        </row>
        <row r="361">
          <cell r="A361" t="str">
            <v>00157300</v>
          </cell>
          <cell r="B361" t="str">
            <v>GEORGIA SOUTHWESTERN STATE UNIVERSITY</v>
          </cell>
          <cell r="C361" t="str">
            <v>GA</v>
          </cell>
          <cell r="D361" t="str">
            <v>317094693</v>
          </cell>
          <cell r="E361" t="str">
            <v>Public</v>
          </cell>
          <cell r="F361">
            <v>1095</v>
          </cell>
          <cell r="G361">
            <v>4876576.5599999996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A362" t="str">
            <v>00157400</v>
          </cell>
          <cell r="B362" t="str">
            <v>GEORGIA STATE UNIVERSITY</v>
          </cell>
          <cell r="C362" t="str">
            <v>GA</v>
          </cell>
          <cell r="D362" t="str">
            <v>303033010</v>
          </cell>
          <cell r="E362" t="str">
            <v>Public</v>
          </cell>
          <cell r="F362">
            <v>24974</v>
          </cell>
          <cell r="G362">
            <v>107714257.92</v>
          </cell>
          <cell r="H362">
            <v>60</v>
          </cell>
          <cell r="I362">
            <v>166838.72</v>
          </cell>
          <cell r="J362">
            <v>0</v>
          </cell>
          <cell r="K362">
            <v>0</v>
          </cell>
        </row>
        <row r="363">
          <cell r="A363" t="str">
            <v>00157500</v>
          </cell>
          <cell r="B363" t="str">
            <v>GORDON STATE COLLEGE</v>
          </cell>
          <cell r="C363" t="str">
            <v>GA</v>
          </cell>
          <cell r="D363" t="str">
            <v>302041762</v>
          </cell>
          <cell r="E363" t="str">
            <v>Public</v>
          </cell>
          <cell r="F363">
            <v>2003</v>
          </cell>
          <cell r="G363">
            <v>8237237.1399999997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A364" t="str">
            <v>00157700</v>
          </cell>
          <cell r="B364" t="str">
            <v>KENNESAW STATE UNIVERSITY</v>
          </cell>
          <cell r="C364" t="str">
            <v>GA</v>
          </cell>
          <cell r="D364" t="str">
            <v>301445591</v>
          </cell>
          <cell r="E364" t="str">
            <v>Public</v>
          </cell>
          <cell r="F364">
            <v>12755</v>
          </cell>
          <cell r="G364">
            <v>56870848.409999996</v>
          </cell>
          <cell r="H364">
            <v>47</v>
          </cell>
          <cell r="I364">
            <v>117427</v>
          </cell>
          <cell r="J364">
            <v>0</v>
          </cell>
          <cell r="K364">
            <v>0</v>
          </cell>
        </row>
        <row r="365">
          <cell r="A365" t="str">
            <v>00157800</v>
          </cell>
          <cell r="B365" t="str">
            <v>LAGRANGE COLLEGE</v>
          </cell>
          <cell r="C365" t="str">
            <v>GA</v>
          </cell>
          <cell r="D365" t="str">
            <v>302402999</v>
          </cell>
          <cell r="E365" t="str">
            <v>Private-Nonprofit</v>
          </cell>
          <cell r="F365">
            <v>400</v>
          </cell>
          <cell r="G365">
            <v>1811570</v>
          </cell>
          <cell r="H365">
            <v>31</v>
          </cell>
          <cell r="I365">
            <v>134880</v>
          </cell>
          <cell r="J365">
            <v>0</v>
          </cell>
          <cell r="K365">
            <v>0</v>
          </cell>
        </row>
        <row r="366">
          <cell r="A366" t="str">
            <v>00157900</v>
          </cell>
          <cell r="B366" t="str">
            <v>Augusta University</v>
          </cell>
          <cell r="C366" t="str">
            <v>GA</v>
          </cell>
          <cell r="D366" t="str">
            <v>309090004</v>
          </cell>
          <cell r="E366" t="str">
            <v>Public</v>
          </cell>
          <cell r="F366">
            <v>2360</v>
          </cell>
          <cell r="G366">
            <v>10687151.439999999</v>
          </cell>
          <cell r="H366">
            <v>2</v>
          </cell>
          <cell r="I366">
            <v>5604</v>
          </cell>
          <cell r="J366">
            <v>1</v>
          </cell>
          <cell r="K366">
            <v>4269</v>
          </cell>
        </row>
        <row r="367">
          <cell r="A367" t="str">
            <v>00158000</v>
          </cell>
          <cell r="B367" t="str">
            <v>MERCER UNIVERSITY</v>
          </cell>
          <cell r="C367" t="str">
            <v>GA</v>
          </cell>
          <cell r="D367" t="str">
            <v>312070001</v>
          </cell>
          <cell r="E367" t="str">
            <v>Private-Nonprofit</v>
          </cell>
          <cell r="F367">
            <v>1800</v>
          </cell>
          <cell r="G367">
            <v>8080248.79</v>
          </cell>
          <cell r="H367">
            <v>19</v>
          </cell>
          <cell r="I367">
            <v>54232</v>
          </cell>
          <cell r="J367">
            <v>0</v>
          </cell>
          <cell r="K367">
            <v>0</v>
          </cell>
        </row>
        <row r="368">
          <cell r="A368" t="str">
            <v>00158100</v>
          </cell>
          <cell r="B368" t="str">
            <v>MIDDLE GEORGIA STATE UNIVERSITY</v>
          </cell>
          <cell r="C368" t="str">
            <v>GA</v>
          </cell>
          <cell r="D368" t="str">
            <v>312065145</v>
          </cell>
          <cell r="E368" t="str">
            <v>Public</v>
          </cell>
          <cell r="F368">
            <v>4059</v>
          </cell>
          <cell r="G368">
            <v>17136175.879999999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A369" t="str">
            <v>00158200</v>
          </cell>
          <cell r="B369" t="str">
            <v>MOREHOUSE COLLEGE</v>
          </cell>
          <cell r="C369" t="str">
            <v>GA</v>
          </cell>
          <cell r="D369" t="str">
            <v>303143773</v>
          </cell>
          <cell r="E369" t="str">
            <v>Private-Nonprofit</v>
          </cell>
          <cell r="F369">
            <v>1111</v>
          </cell>
          <cell r="G369">
            <v>5439675.7000000002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A370" t="str">
            <v>00158500</v>
          </cell>
          <cell r="B370" t="str">
            <v>UNIVERSITY OF NORTH GEORGIA</v>
          </cell>
          <cell r="C370" t="str">
            <v>GA</v>
          </cell>
          <cell r="D370" t="str">
            <v>305970001</v>
          </cell>
          <cell r="E370" t="str">
            <v>Public</v>
          </cell>
          <cell r="F370">
            <v>6520</v>
          </cell>
          <cell r="G370">
            <v>26941381.23</v>
          </cell>
          <cell r="H370">
            <v>30</v>
          </cell>
          <cell r="I370">
            <v>107003</v>
          </cell>
          <cell r="J370">
            <v>1</v>
          </cell>
          <cell r="K370">
            <v>5002</v>
          </cell>
        </row>
        <row r="371">
          <cell r="A371" t="str">
            <v>00158600</v>
          </cell>
          <cell r="B371" t="str">
            <v>OGLETHORPE UNIVERSITY</v>
          </cell>
          <cell r="C371" t="str">
            <v>GA</v>
          </cell>
          <cell r="D371" t="str">
            <v>303192737</v>
          </cell>
          <cell r="E371" t="str">
            <v>Private-Nonprofit</v>
          </cell>
          <cell r="F371">
            <v>521</v>
          </cell>
          <cell r="G371">
            <v>2470849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A372" t="str">
            <v>00158700</v>
          </cell>
          <cell r="B372" t="str">
            <v>PAINE COLLEGE</v>
          </cell>
          <cell r="C372" t="str">
            <v>GA</v>
          </cell>
          <cell r="D372" t="str">
            <v>309013182</v>
          </cell>
          <cell r="E372" t="str">
            <v>Private-Nonprofit</v>
          </cell>
          <cell r="F372">
            <v>416</v>
          </cell>
          <cell r="G372">
            <v>2111087.5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A373" t="str">
            <v>00158800</v>
          </cell>
          <cell r="B373" t="str">
            <v>PIEDMONT COLLEGE</v>
          </cell>
          <cell r="C373" t="str">
            <v>GA</v>
          </cell>
          <cell r="D373" t="str">
            <v>305355644</v>
          </cell>
          <cell r="E373" t="str">
            <v>Private-Nonprofit</v>
          </cell>
          <cell r="F373">
            <v>636</v>
          </cell>
          <cell r="G373">
            <v>2888915</v>
          </cell>
          <cell r="H373">
            <v>25</v>
          </cell>
          <cell r="I373">
            <v>77242</v>
          </cell>
          <cell r="J373">
            <v>0</v>
          </cell>
          <cell r="K373">
            <v>0</v>
          </cell>
        </row>
        <row r="374">
          <cell r="A374" t="str">
            <v>00158900</v>
          </cell>
          <cell r="B374" t="str">
            <v>REINHARDT UNIVERSITY</v>
          </cell>
          <cell r="C374" t="str">
            <v>GA</v>
          </cell>
          <cell r="D374" t="str">
            <v>301832900</v>
          </cell>
          <cell r="E374" t="str">
            <v>Private-Nonprofit</v>
          </cell>
          <cell r="F374">
            <v>653</v>
          </cell>
          <cell r="G374">
            <v>2939826</v>
          </cell>
          <cell r="H374">
            <v>1</v>
          </cell>
          <cell r="I374">
            <v>3736</v>
          </cell>
          <cell r="J374">
            <v>0</v>
          </cell>
          <cell r="K374">
            <v>0</v>
          </cell>
        </row>
        <row r="375">
          <cell r="A375" t="str">
            <v>00159000</v>
          </cell>
          <cell r="B375" t="str">
            <v>SAVANNAH STATE UNIVERSITY</v>
          </cell>
          <cell r="C375" t="str">
            <v>GA</v>
          </cell>
          <cell r="D375" t="str">
            <v>314045298</v>
          </cell>
          <cell r="E375" t="str">
            <v>Public</v>
          </cell>
          <cell r="F375">
            <v>2966</v>
          </cell>
          <cell r="G375">
            <v>14793102.51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A376" t="str">
            <v>00159100</v>
          </cell>
          <cell r="B376" t="str">
            <v>SHORTER UNIVERSITY</v>
          </cell>
          <cell r="C376" t="str">
            <v>GA</v>
          </cell>
          <cell r="D376" t="str">
            <v>301654298</v>
          </cell>
          <cell r="E376" t="str">
            <v>Private-Nonprofit</v>
          </cell>
          <cell r="F376">
            <v>726</v>
          </cell>
          <cell r="G376">
            <v>3264444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A377" t="str">
            <v>00159200</v>
          </cell>
          <cell r="B377" t="str">
            <v>South Georgia State College</v>
          </cell>
          <cell r="C377" t="str">
            <v>GA</v>
          </cell>
          <cell r="D377" t="str">
            <v>315338104</v>
          </cell>
          <cell r="E377" t="str">
            <v>Public</v>
          </cell>
          <cell r="F377">
            <v>1560</v>
          </cell>
          <cell r="G377">
            <v>6834727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A378" t="str">
            <v>00159400</v>
          </cell>
          <cell r="B378" t="str">
            <v>SPELMAN COLLEGE</v>
          </cell>
          <cell r="C378" t="str">
            <v>GA</v>
          </cell>
          <cell r="D378" t="str">
            <v>303144399</v>
          </cell>
          <cell r="E378" t="str">
            <v>Private-Nonprofit</v>
          </cell>
          <cell r="F378">
            <v>997</v>
          </cell>
          <cell r="G378">
            <v>4841003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A379" t="str">
            <v>00159600</v>
          </cell>
          <cell r="B379" t="str">
            <v>TOCCOA FALLS COLLEGE</v>
          </cell>
          <cell r="C379" t="str">
            <v>GA</v>
          </cell>
          <cell r="D379" t="str">
            <v>305980001</v>
          </cell>
          <cell r="E379" t="str">
            <v>Private-Nonprofit</v>
          </cell>
          <cell r="F379">
            <v>515</v>
          </cell>
          <cell r="G379">
            <v>2229389.23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A380" t="str">
            <v>00159700</v>
          </cell>
          <cell r="B380" t="str">
            <v>TRUETT MCCONNELL UNIVERSITY</v>
          </cell>
          <cell r="C380" t="str">
            <v>GA</v>
          </cell>
          <cell r="D380" t="str">
            <v>305281264</v>
          </cell>
          <cell r="E380" t="str">
            <v>Private-Nonprofit</v>
          </cell>
          <cell r="F380">
            <v>365</v>
          </cell>
          <cell r="G380">
            <v>1701007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A381" t="str">
            <v>00159800</v>
          </cell>
          <cell r="B381" t="str">
            <v>UNIVERSITY OF GEORGIA</v>
          </cell>
          <cell r="C381" t="str">
            <v>GA</v>
          </cell>
          <cell r="D381" t="str">
            <v>306024212</v>
          </cell>
          <cell r="E381" t="str">
            <v>Public</v>
          </cell>
          <cell r="F381">
            <v>6659</v>
          </cell>
          <cell r="G381">
            <v>31528816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A382" t="str">
            <v>00159900</v>
          </cell>
          <cell r="B382" t="str">
            <v>VALDOSTA STATE UNIVERSITY</v>
          </cell>
          <cell r="C382" t="str">
            <v>GA</v>
          </cell>
          <cell r="D382" t="str">
            <v>316980001</v>
          </cell>
          <cell r="E382" t="str">
            <v>Public</v>
          </cell>
          <cell r="F382">
            <v>4857</v>
          </cell>
          <cell r="G382">
            <v>22298257.18</v>
          </cell>
          <cell r="H382">
            <v>85</v>
          </cell>
          <cell r="I382">
            <v>218106.76</v>
          </cell>
          <cell r="J382">
            <v>0</v>
          </cell>
          <cell r="K382">
            <v>0</v>
          </cell>
        </row>
        <row r="383">
          <cell r="A383" t="str">
            <v>00160000</v>
          </cell>
          <cell r="B383" t="str">
            <v>Wesleyan College</v>
          </cell>
          <cell r="C383" t="str">
            <v>GA</v>
          </cell>
          <cell r="D383" t="str">
            <v>312104462</v>
          </cell>
          <cell r="E383" t="str">
            <v>Private-Nonprofit</v>
          </cell>
          <cell r="F383">
            <v>285</v>
          </cell>
          <cell r="G383">
            <v>1383517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A384" t="str">
            <v>00160100</v>
          </cell>
          <cell r="B384" t="str">
            <v>University of West Georgia</v>
          </cell>
          <cell r="C384" t="str">
            <v>GA</v>
          </cell>
          <cell r="D384" t="str">
            <v>301180002</v>
          </cell>
          <cell r="E384" t="str">
            <v>Public</v>
          </cell>
          <cell r="F384">
            <v>5409</v>
          </cell>
          <cell r="G384">
            <v>24461460.5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A385" t="str">
            <v>00160200</v>
          </cell>
          <cell r="B385" t="str">
            <v>GEORGIA COLLEGE &amp; STATE UNIVERSITY</v>
          </cell>
          <cell r="C385" t="str">
            <v>GA</v>
          </cell>
          <cell r="D385" t="str">
            <v>310610490</v>
          </cell>
          <cell r="E385" t="str">
            <v>Public</v>
          </cell>
          <cell r="F385">
            <v>1191</v>
          </cell>
          <cell r="G385">
            <v>5506222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A386" t="str">
            <v>00160400</v>
          </cell>
          <cell r="B386" t="str">
            <v>Young Harris College</v>
          </cell>
          <cell r="C386" t="str">
            <v>GA</v>
          </cell>
          <cell r="D386" t="str">
            <v>305824137</v>
          </cell>
          <cell r="E386" t="str">
            <v>Private-Nonprofit</v>
          </cell>
          <cell r="F386">
            <v>380</v>
          </cell>
          <cell r="G386">
            <v>1818396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A387" t="str">
            <v>00160500</v>
          </cell>
          <cell r="B387" t="str">
            <v>CHAMINADE UNIVERSITY OF HONOLULU</v>
          </cell>
          <cell r="C387" t="str">
            <v>HI</v>
          </cell>
          <cell r="D387" t="str">
            <v>968161578</v>
          </cell>
          <cell r="E387" t="str">
            <v>Private-Nonprofit</v>
          </cell>
          <cell r="F387">
            <v>824</v>
          </cell>
          <cell r="G387">
            <v>3555071.36</v>
          </cell>
          <cell r="H387">
            <v>4</v>
          </cell>
          <cell r="I387">
            <v>9952</v>
          </cell>
          <cell r="J387">
            <v>0</v>
          </cell>
          <cell r="K387">
            <v>0</v>
          </cell>
        </row>
        <row r="388">
          <cell r="A388" t="str">
            <v>00160600</v>
          </cell>
          <cell r="B388" t="str">
            <v>BRIGHAM YOUNG UNIVERSITY - HAWAII</v>
          </cell>
          <cell r="C388" t="str">
            <v>HI</v>
          </cell>
          <cell r="D388" t="str">
            <v>967621294</v>
          </cell>
          <cell r="E388" t="str">
            <v>Private-Nonprofit</v>
          </cell>
          <cell r="F388">
            <v>740</v>
          </cell>
          <cell r="G388">
            <v>3944899.55</v>
          </cell>
          <cell r="H388">
            <v>8</v>
          </cell>
          <cell r="I388">
            <v>28108</v>
          </cell>
          <cell r="J388">
            <v>0</v>
          </cell>
          <cell r="K388">
            <v>0</v>
          </cell>
        </row>
        <row r="389">
          <cell r="A389" t="str">
            <v>00161000</v>
          </cell>
          <cell r="B389" t="str">
            <v>UNIVERSITY OF HAWAII AT MANOA</v>
          </cell>
          <cell r="C389" t="str">
            <v>HI</v>
          </cell>
          <cell r="D389" t="str">
            <v>968222399</v>
          </cell>
          <cell r="E389" t="str">
            <v>Public</v>
          </cell>
          <cell r="F389">
            <v>3924</v>
          </cell>
          <cell r="G389">
            <v>17650035.199999999</v>
          </cell>
          <cell r="H389">
            <v>28</v>
          </cell>
          <cell r="I389">
            <v>84196</v>
          </cell>
          <cell r="J389">
            <v>0</v>
          </cell>
          <cell r="K389">
            <v>0</v>
          </cell>
        </row>
        <row r="390">
          <cell r="A390" t="str">
            <v>00161100</v>
          </cell>
          <cell r="B390" t="str">
            <v>University of Hawaii at Hilo</v>
          </cell>
          <cell r="C390" t="str">
            <v>HI</v>
          </cell>
          <cell r="D390" t="str">
            <v>967204091</v>
          </cell>
          <cell r="E390" t="str">
            <v>Public</v>
          </cell>
          <cell r="F390">
            <v>1439</v>
          </cell>
          <cell r="G390">
            <v>6421756.7999999998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A391" t="str">
            <v>00161200</v>
          </cell>
          <cell r="B391" t="str">
            <v>Honolulu Community College</v>
          </cell>
          <cell r="C391" t="str">
            <v>HI</v>
          </cell>
          <cell r="D391" t="str">
            <v>968174598</v>
          </cell>
          <cell r="E391" t="str">
            <v>Public</v>
          </cell>
          <cell r="F391">
            <v>802</v>
          </cell>
          <cell r="G391">
            <v>2945841.54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A392" t="str">
            <v>00161300</v>
          </cell>
          <cell r="B392" t="str">
            <v>KAPIOLANI COMMUNITY COLLEGE</v>
          </cell>
          <cell r="C392" t="str">
            <v>HI</v>
          </cell>
          <cell r="D392" t="str">
            <v>968164421</v>
          </cell>
          <cell r="E392" t="str">
            <v>Public</v>
          </cell>
          <cell r="F392">
            <v>1400</v>
          </cell>
          <cell r="G392">
            <v>4892537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A393" t="str">
            <v>00161400</v>
          </cell>
          <cell r="B393" t="str">
            <v>KAUAI COMMUNITY COLLEGE</v>
          </cell>
          <cell r="C393" t="str">
            <v>HI</v>
          </cell>
          <cell r="D393" t="str">
            <v>967669591</v>
          </cell>
          <cell r="E393" t="str">
            <v>Public</v>
          </cell>
          <cell r="F393">
            <v>454</v>
          </cell>
          <cell r="G393">
            <v>1467939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A394" t="str">
            <v>00161500</v>
          </cell>
          <cell r="B394" t="str">
            <v>UNIVERSITY OF HAWAII MAUI COLLEGE</v>
          </cell>
          <cell r="C394" t="str">
            <v>HI</v>
          </cell>
          <cell r="D394" t="str">
            <v>967321644</v>
          </cell>
          <cell r="E394" t="str">
            <v>Public</v>
          </cell>
          <cell r="F394">
            <v>1002</v>
          </cell>
          <cell r="G394">
            <v>3292655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A395" t="str">
            <v>00161600</v>
          </cell>
          <cell r="B395" t="str">
            <v>Boise State University</v>
          </cell>
          <cell r="C395" t="str">
            <v>ID</v>
          </cell>
          <cell r="D395" t="str">
            <v>837251000</v>
          </cell>
          <cell r="E395" t="str">
            <v>Public</v>
          </cell>
          <cell r="F395">
            <v>5618</v>
          </cell>
          <cell r="G395">
            <v>22716116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A396" t="str">
            <v>00161700</v>
          </cell>
          <cell r="B396" t="str">
            <v>COLLEGE OF IDAHO (THE)</v>
          </cell>
          <cell r="C396" t="str">
            <v>ID</v>
          </cell>
          <cell r="D396" t="str">
            <v>836054432</v>
          </cell>
          <cell r="E396" t="str">
            <v>Private-Nonprofit</v>
          </cell>
          <cell r="F396">
            <v>264</v>
          </cell>
          <cell r="G396">
            <v>1145614.05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A397" t="str">
            <v>00161900</v>
          </cell>
          <cell r="B397" t="str">
            <v>COLLEGE OF SOUTHERN IDAHO</v>
          </cell>
          <cell r="C397" t="str">
            <v>ID</v>
          </cell>
          <cell r="D397" t="str">
            <v>833033398</v>
          </cell>
          <cell r="E397" t="str">
            <v>Public</v>
          </cell>
          <cell r="F397">
            <v>1832</v>
          </cell>
          <cell r="G397">
            <v>6502462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 t="str">
            <v>00162000</v>
          </cell>
          <cell r="B398" t="str">
            <v>IDAHO STATE UNIVERSITY</v>
          </cell>
          <cell r="C398" t="str">
            <v>ID</v>
          </cell>
          <cell r="D398" t="str">
            <v>832095377</v>
          </cell>
          <cell r="E398" t="str">
            <v>Public</v>
          </cell>
          <cell r="F398">
            <v>3865</v>
          </cell>
          <cell r="G398">
            <v>15847769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A399" t="str">
            <v>00162100</v>
          </cell>
          <cell r="B399" t="str">
            <v>Lewis-Clark State College</v>
          </cell>
          <cell r="C399" t="str">
            <v>ID</v>
          </cell>
          <cell r="D399" t="str">
            <v>835012698</v>
          </cell>
          <cell r="E399" t="str">
            <v>Public</v>
          </cell>
          <cell r="F399">
            <v>1375</v>
          </cell>
          <cell r="G399">
            <v>5556609</v>
          </cell>
          <cell r="H399">
            <v>8</v>
          </cell>
          <cell r="I399">
            <v>15008</v>
          </cell>
          <cell r="J399">
            <v>0</v>
          </cell>
          <cell r="K399">
            <v>0</v>
          </cell>
        </row>
        <row r="400">
          <cell r="A400" t="str">
            <v>00162300</v>
          </cell>
          <cell r="B400" t="str">
            <v>NORTH IDAHO COLLEGE</v>
          </cell>
          <cell r="C400" t="str">
            <v>ID</v>
          </cell>
          <cell r="D400" t="str">
            <v>838142199</v>
          </cell>
          <cell r="E400" t="str">
            <v>Public</v>
          </cell>
          <cell r="F400">
            <v>1834</v>
          </cell>
          <cell r="G400">
            <v>6136221.0899999999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A401" t="str">
            <v>00162400</v>
          </cell>
          <cell r="B401" t="str">
            <v>NORTHWEST NAZARENE UNIVERSITY</v>
          </cell>
          <cell r="C401" t="str">
            <v>ID</v>
          </cell>
          <cell r="D401" t="str">
            <v>836865897</v>
          </cell>
          <cell r="E401" t="str">
            <v>Private-Nonprofit</v>
          </cell>
          <cell r="F401">
            <v>530</v>
          </cell>
          <cell r="G401">
            <v>2189838.23</v>
          </cell>
          <cell r="H401">
            <v>33</v>
          </cell>
          <cell r="I401">
            <v>82776</v>
          </cell>
          <cell r="J401">
            <v>0</v>
          </cell>
          <cell r="K401">
            <v>0</v>
          </cell>
        </row>
        <row r="402">
          <cell r="A402" t="str">
            <v>00162500</v>
          </cell>
          <cell r="B402" t="str">
            <v>BRIGHAM YOUNG UNIVERSITY - IDAHO</v>
          </cell>
          <cell r="C402" t="str">
            <v>ID</v>
          </cell>
          <cell r="D402" t="str">
            <v>834601650</v>
          </cell>
          <cell r="E402" t="str">
            <v>Private-Nonprofit</v>
          </cell>
          <cell r="F402">
            <v>16508</v>
          </cell>
          <cell r="G402">
            <v>73986125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A403" t="str">
            <v>00162600</v>
          </cell>
          <cell r="B403" t="str">
            <v>UNIVERSITY OF IDAHO</v>
          </cell>
          <cell r="C403" t="str">
            <v>ID</v>
          </cell>
          <cell r="D403" t="str">
            <v>838444291</v>
          </cell>
          <cell r="E403" t="str">
            <v>Public</v>
          </cell>
          <cell r="F403">
            <v>2916</v>
          </cell>
          <cell r="G403">
            <v>12930760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A404" t="str">
            <v>00162800</v>
          </cell>
          <cell r="B404" t="str">
            <v>AMERICAN ACADEMY OF ART</v>
          </cell>
          <cell r="C404" t="str">
            <v>IL</v>
          </cell>
          <cell r="D404" t="str">
            <v>606044302</v>
          </cell>
          <cell r="E404" t="str">
            <v>Proprietary</v>
          </cell>
          <cell r="F404">
            <v>148</v>
          </cell>
          <cell r="G404">
            <v>586185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A405" t="str">
            <v>00163300</v>
          </cell>
          <cell r="B405" t="str">
            <v>AUGUSTANA COLLEGE</v>
          </cell>
          <cell r="C405" t="str">
            <v>IL</v>
          </cell>
          <cell r="D405" t="str">
            <v>612012296</v>
          </cell>
          <cell r="E405" t="str">
            <v>Private-Nonprofit</v>
          </cell>
          <cell r="F405">
            <v>616</v>
          </cell>
          <cell r="G405">
            <v>2673457</v>
          </cell>
          <cell r="H405">
            <v>1</v>
          </cell>
          <cell r="I405">
            <v>3736</v>
          </cell>
          <cell r="J405">
            <v>0</v>
          </cell>
          <cell r="K405">
            <v>0</v>
          </cell>
        </row>
        <row r="406">
          <cell r="A406" t="str">
            <v>00163400</v>
          </cell>
          <cell r="B406" t="str">
            <v>AURORA UNIVERSITY</v>
          </cell>
          <cell r="C406" t="str">
            <v>IL</v>
          </cell>
          <cell r="D406" t="str">
            <v>605064892</v>
          </cell>
          <cell r="E406" t="str">
            <v>Private-Nonprofit</v>
          </cell>
          <cell r="F406">
            <v>1970</v>
          </cell>
          <cell r="G406">
            <v>8305509.1500000004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A407" t="str">
            <v>00163600</v>
          </cell>
          <cell r="B407" t="str">
            <v>SOUTHWESTERN ILLINOIS COLLEGE</v>
          </cell>
          <cell r="C407" t="str">
            <v>IL</v>
          </cell>
          <cell r="D407" t="str">
            <v>622215899</v>
          </cell>
          <cell r="E407" t="str">
            <v>Public</v>
          </cell>
          <cell r="F407">
            <v>3343</v>
          </cell>
          <cell r="G407">
            <v>10597120.039999999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A408" t="str">
            <v>00163800</v>
          </cell>
          <cell r="B408" t="str">
            <v>BLACK HAWK COLLEGE</v>
          </cell>
          <cell r="C408" t="str">
            <v>IL</v>
          </cell>
          <cell r="D408" t="str">
            <v>612655899</v>
          </cell>
          <cell r="E408" t="str">
            <v>Public</v>
          </cell>
          <cell r="F408">
            <v>1456</v>
          </cell>
          <cell r="G408">
            <v>4979994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A409" t="str">
            <v>00163900</v>
          </cell>
          <cell r="B409" t="str">
            <v>BLACKBURN UNIVERSITY</v>
          </cell>
          <cell r="C409" t="str">
            <v>IL</v>
          </cell>
          <cell r="D409" t="str">
            <v>626261498</v>
          </cell>
          <cell r="E409" t="str">
            <v>Private-Nonprofit</v>
          </cell>
          <cell r="F409">
            <v>363</v>
          </cell>
          <cell r="G409">
            <v>1669414.72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A410" t="str">
            <v>00164000</v>
          </cell>
          <cell r="B410" t="str">
            <v>PRAIRIE STATE COLLEGE</v>
          </cell>
          <cell r="C410" t="str">
            <v>IL</v>
          </cell>
          <cell r="D410" t="str">
            <v>604118226</v>
          </cell>
          <cell r="E410" t="str">
            <v>Public</v>
          </cell>
          <cell r="F410">
            <v>2046</v>
          </cell>
          <cell r="G410">
            <v>6736191.9800000004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A411" t="str">
            <v>00164100</v>
          </cell>
          <cell r="B411" t="str">
            <v>BRADLEY UNIVERSITY</v>
          </cell>
          <cell r="C411" t="str">
            <v>IL</v>
          </cell>
          <cell r="D411" t="str">
            <v>616250002</v>
          </cell>
          <cell r="E411" t="str">
            <v>Private-Nonprofit</v>
          </cell>
          <cell r="F411">
            <v>1341</v>
          </cell>
          <cell r="G411">
            <v>6173129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A412" t="str">
            <v>00164300</v>
          </cell>
          <cell r="B412" t="str">
            <v>SPOON RIVER COLLEGE</v>
          </cell>
          <cell r="C412" t="str">
            <v>IL</v>
          </cell>
          <cell r="D412" t="str">
            <v>615208907</v>
          </cell>
          <cell r="E412" t="str">
            <v>Public</v>
          </cell>
          <cell r="F412">
            <v>656</v>
          </cell>
          <cell r="G412">
            <v>2705455.27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</row>
        <row r="413">
          <cell r="A413" t="str">
            <v>00164800</v>
          </cell>
          <cell r="B413" t="str">
            <v>CITY COLLEGES OF CHICAGO HARRY S TRUMAN COLLEGE</v>
          </cell>
          <cell r="C413" t="str">
            <v>IL</v>
          </cell>
          <cell r="D413" t="str">
            <v>606405691</v>
          </cell>
          <cell r="E413" t="str">
            <v>Public</v>
          </cell>
          <cell r="F413">
            <v>1604</v>
          </cell>
          <cell r="G413">
            <v>5709200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 t="str">
            <v>00164900</v>
          </cell>
          <cell r="B414" t="str">
            <v>RICHARD J DALEY COLLEGE-CITY COLLEGES OF CHICAGO</v>
          </cell>
          <cell r="C414" t="str">
            <v>IL</v>
          </cell>
          <cell r="D414" t="str">
            <v>606521299</v>
          </cell>
          <cell r="E414" t="str">
            <v>Public</v>
          </cell>
          <cell r="F414">
            <v>1458</v>
          </cell>
          <cell r="G414">
            <v>5040350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A415" t="str">
            <v>00165000</v>
          </cell>
          <cell r="B415" t="str">
            <v>City Colleges of Chicago - Malcolm X College</v>
          </cell>
          <cell r="C415" t="str">
            <v>IL</v>
          </cell>
          <cell r="D415" t="str">
            <v>606123197</v>
          </cell>
          <cell r="E415" t="str">
            <v>Public</v>
          </cell>
          <cell r="F415">
            <v>3489</v>
          </cell>
          <cell r="G415">
            <v>11707287.42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 t="str">
            <v>00165200</v>
          </cell>
          <cell r="B416" t="str">
            <v>HAROLD WASHINGTON COLLEGE</v>
          </cell>
          <cell r="C416" t="str">
            <v>IL</v>
          </cell>
          <cell r="D416" t="str">
            <v>606012403</v>
          </cell>
          <cell r="E416" t="str">
            <v>Public</v>
          </cell>
          <cell r="F416">
            <v>3908</v>
          </cell>
          <cell r="G416">
            <v>14326273.93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A417" t="str">
            <v>00165400</v>
          </cell>
          <cell r="B417" t="str">
            <v>City Colleges of Chicago - Kennedy King College</v>
          </cell>
          <cell r="C417" t="str">
            <v>IL</v>
          </cell>
          <cell r="D417" t="str">
            <v>606213798</v>
          </cell>
          <cell r="E417" t="str">
            <v>Public</v>
          </cell>
          <cell r="F417">
            <v>1629</v>
          </cell>
          <cell r="G417">
            <v>5591422.5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A418" t="str">
            <v>00165500</v>
          </cell>
          <cell r="B418" t="str">
            <v>WILBUR WRIGHT COLLEGE</v>
          </cell>
          <cell r="C418" t="str">
            <v>IL</v>
          </cell>
          <cell r="D418" t="str">
            <v>606341591</v>
          </cell>
          <cell r="E418" t="str">
            <v>Public</v>
          </cell>
          <cell r="F418">
            <v>3015</v>
          </cell>
          <cell r="G418">
            <v>10203026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A419" t="str">
            <v>00166400</v>
          </cell>
          <cell r="B419" t="str">
            <v>University of St. Francis</v>
          </cell>
          <cell r="C419" t="str">
            <v>IL</v>
          </cell>
          <cell r="D419" t="str">
            <v>604356188</v>
          </cell>
          <cell r="E419" t="str">
            <v>Private-Nonprofit</v>
          </cell>
          <cell r="F419">
            <v>671</v>
          </cell>
          <cell r="G419">
            <v>2843915.49</v>
          </cell>
          <cell r="H419">
            <v>17</v>
          </cell>
          <cell r="I419">
            <v>42033</v>
          </cell>
          <cell r="J419">
            <v>0</v>
          </cell>
          <cell r="K419">
            <v>0</v>
          </cell>
        </row>
        <row r="420">
          <cell r="A420" t="str">
            <v>00166500</v>
          </cell>
          <cell r="B420" t="str">
            <v>Columbia College Chicago</v>
          </cell>
          <cell r="C420" t="str">
            <v>IL</v>
          </cell>
          <cell r="D420" t="str">
            <v>606051996</v>
          </cell>
          <cell r="E420" t="str">
            <v>Private-Nonprofit</v>
          </cell>
          <cell r="F420">
            <v>2356</v>
          </cell>
          <cell r="G420">
            <v>10225204.310000001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A421" t="str">
            <v>00166600</v>
          </cell>
          <cell r="B421" t="str">
            <v>CONCORDIA UNIVERSITY</v>
          </cell>
          <cell r="C421" t="str">
            <v>IL</v>
          </cell>
          <cell r="D421" t="str">
            <v>603051499</v>
          </cell>
          <cell r="E421" t="str">
            <v>Private-Nonprofit</v>
          </cell>
          <cell r="F421">
            <v>739</v>
          </cell>
          <cell r="G421">
            <v>3263070</v>
          </cell>
          <cell r="H421">
            <v>23</v>
          </cell>
          <cell r="I421">
            <v>78504</v>
          </cell>
          <cell r="J421">
            <v>0</v>
          </cell>
          <cell r="K421">
            <v>0</v>
          </cell>
        </row>
        <row r="422">
          <cell r="A422" t="str">
            <v>00166900</v>
          </cell>
          <cell r="B422" t="str">
            <v>DANVILLE AREA COMMUNITY COLLEGE</v>
          </cell>
          <cell r="C422" t="str">
            <v>IL</v>
          </cell>
          <cell r="D422" t="str">
            <v>618325199</v>
          </cell>
          <cell r="E422" t="str">
            <v>Public</v>
          </cell>
          <cell r="F422">
            <v>937</v>
          </cell>
          <cell r="G422">
            <v>3418099.97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A423" t="str">
            <v>00167100</v>
          </cell>
          <cell r="B423" t="str">
            <v>DEPAUL UNIVERSITY</v>
          </cell>
          <cell r="C423" t="str">
            <v>IL</v>
          </cell>
          <cell r="D423" t="str">
            <v>606042287</v>
          </cell>
          <cell r="E423" t="str">
            <v>Private-Nonprofit</v>
          </cell>
          <cell r="F423">
            <v>5027</v>
          </cell>
          <cell r="G423">
            <v>20985047</v>
          </cell>
          <cell r="H423">
            <v>44</v>
          </cell>
          <cell r="I423">
            <v>125902.36</v>
          </cell>
          <cell r="J423">
            <v>0</v>
          </cell>
          <cell r="K423">
            <v>0</v>
          </cell>
        </row>
        <row r="424">
          <cell r="A424" t="str">
            <v>00167400</v>
          </cell>
          <cell r="B424" t="str">
            <v>EASTERN ILLINOIS UNIVERSITY</v>
          </cell>
          <cell r="C424" t="str">
            <v>IL</v>
          </cell>
          <cell r="D424" t="str">
            <v>619203099</v>
          </cell>
          <cell r="E424" t="str">
            <v>Public</v>
          </cell>
          <cell r="F424">
            <v>2252</v>
          </cell>
          <cell r="G424">
            <v>10215732.810000001</v>
          </cell>
          <cell r="H424">
            <v>23</v>
          </cell>
          <cell r="I424">
            <v>81606</v>
          </cell>
          <cell r="J424">
            <v>0</v>
          </cell>
          <cell r="K424">
            <v>0</v>
          </cell>
        </row>
        <row r="425">
          <cell r="A425" t="str">
            <v>00167500</v>
          </cell>
          <cell r="B425" t="str">
            <v>Elgin Community College</v>
          </cell>
          <cell r="C425" t="str">
            <v>IL</v>
          </cell>
          <cell r="D425" t="str">
            <v>601237193</v>
          </cell>
          <cell r="E425" t="str">
            <v>Public</v>
          </cell>
          <cell r="F425">
            <v>3079</v>
          </cell>
          <cell r="G425">
            <v>9347662.4000000004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A426" t="str">
            <v>00167600</v>
          </cell>
          <cell r="B426" t="str">
            <v>Elmhurst College</v>
          </cell>
          <cell r="C426" t="str">
            <v>IL</v>
          </cell>
          <cell r="D426" t="str">
            <v>601263296</v>
          </cell>
          <cell r="E426" t="str">
            <v>Private-Nonprofit</v>
          </cell>
          <cell r="F426">
            <v>1116</v>
          </cell>
          <cell r="G426">
            <v>4764915.7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A427" t="str">
            <v>00167800</v>
          </cell>
          <cell r="B427" t="str">
            <v>EUREKA COLLEGE</v>
          </cell>
          <cell r="C427" t="str">
            <v>IL</v>
          </cell>
          <cell r="D427" t="str">
            <v>615309976</v>
          </cell>
          <cell r="E427" t="str">
            <v>Private-Nonprofit</v>
          </cell>
          <cell r="F427">
            <v>238</v>
          </cell>
          <cell r="G427">
            <v>1024550.25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A428" t="str">
            <v>00168100</v>
          </cell>
          <cell r="B428" t="str">
            <v>Highland Community College</v>
          </cell>
          <cell r="C428" t="str">
            <v>IL</v>
          </cell>
          <cell r="D428" t="str">
            <v>610329341</v>
          </cell>
          <cell r="E428" t="str">
            <v>Public</v>
          </cell>
          <cell r="F428">
            <v>742</v>
          </cell>
          <cell r="G428">
            <v>2670984.7999999998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 t="str">
            <v>00168400</v>
          </cell>
          <cell r="B429" t="str">
            <v>GREENVILLE UNIVERSITY</v>
          </cell>
          <cell r="C429" t="str">
            <v>IL</v>
          </cell>
          <cell r="D429" t="str">
            <v>622461199</v>
          </cell>
          <cell r="E429" t="str">
            <v>Private-Nonprofit</v>
          </cell>
          <cell r="F429">
            <v>465</v>
          </cell>
          <cell r="G429">
            <v>2045574</v>
          </cell>
          <cell r="H429">
            <v>6</v>
          </cell>
          <cell r="I429">
            <v>20612</v>
          </cell>
          <cell r="J429">
            <v>0</v>
          </cell>
          <cell r="K429">
            <v>0</v>
          </cell>
        </row>
        <row r="430">
          <cell r="A430" t="str">
            <v>00168500</v>
          </cell>
          <cell r="B430" t="str">
            <v>HEBREW THEOLOGICAL COLLEGE</v>
          </cell>
          <cell r="C430" t="str">
            <v>IL</v>
          </cell>
          <cell r="D430" t="str">
            <v>600773263</v>
          </cell>
          <cell r="E430" t="str">
            <v>Private-Nonprofit</v>
          </cell>
          <cell r="F430">
            <v>49</v>
          </cell>
          <cell r="G430">
            <v>226802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A431" t="str">
            <v>00168800</v>
          </cell>
          <cell r="B431" t="str">
            <v>ILLINOIS COLLEGE</v>
          </cell>
          <cell r="C431" t="str">
            <v>IL</v>
          </cell>
          <cell r="D431" t="str">
            <v>626502299</v>
          </cell>
          <cell r="E431" t="str">
            <v>Private-Nonprofit</v>
          </cell>
          <cell r="F431">
            <v>436</v>
          </cell>
          <cell r="G431">
            <v>1994818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A432" t="str">
            <v>00169100</v>
          </cell>
          <cell r="B432" t="str">
            <v>ILLINOIS INSTITUTE OF TECHNOLOGY</v>
          </cell>
          <cell r="C432" t="str">
            <v>IL</v>
          </cell>
          <cell r="D432" t="str">
            <v>606163717</v>
          </cell>
          <cell r="E432" t="str">
            <v>Private-Nonprofit</v>
          </cell>
          <cell r="F432">
            <v>965</v>
          </cell>
          <cell r="G432">
            <v>4599501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A433" t="str">
            <v>00169200</v>
          </cell>
          <cell r="B433" t="str">
            <v>ILLINOIS STATE UNIVERSITY</v>
          </cell>
          <cell r="C433" t="str">
            <v>IL</v>
          </cell>
          <cell r="D433" t="str">
            <v>617901000</v>
          </cell>
          <cell r="E433" t="str">
            <v>Public</v>
          </cell>
          <cell r="F433">
            <v>5705</v>
          </cell>
          <cell r="G433">
            <v>26108145.34</v>
          </cell>
          <cell r="H433">
            <v>137</v>
          </cell>
          <cell r="I433">
            <v>467159</v>
          </cell>
          <cell r="J433">
            <v>0</v>
          </cell>
          <cell r="K433">
            <v>0</v>
          </cell>
        </row>
        <row r="434">
          <cell r="A434" t="str">
            <v>00169300</v>
          </cell>
          <cell r="B434" t="str">
            <v>NORTHEASTERN ILLINOIS UNIVERSITY</v>
          </cell>
          <cell r="C434" t="str">
            <v>IL</v>
          </cell>
          <cell r="D434" t="str">
            <v>606254699</v>
          </cell>
          <cell r="E434" t="str">
            <v>Public</v>
          </cell>
          <cell r="F434">
            <v>3328</v>
          </cell>
          <cell r="G434">
            <v>13836330</v>
          </cell>
          <cell r="H434">
            <v>27</v>
          </cell>
          <cell r="I434">
            <v>46792</v>
          </cell>
          <cell r="J434">
            <v>0</v>
          </cell>
          <cell r="K434">
            <v>0</v>
          </cell>
        </row>
        <row r="435">
          <cell r="A435" t="str">
            <v>00169400</v>
          </cell>
          <cell r="B435" t="str">
            <v>CHICAGO STATE UNIVERSITY</v>
          </cell>
          <cell r="C435" t="str">
            <v>IL</v>
          </cell>
          <cell r="D435" t="str">
            <v>606281598</v>
          </cell>
          <cell r="E435" t="str">
            <v>Public</v>
          </cell>
          <cell r="F435">
            <v>1425</v>
          </cell>
          <cell r="G435">
            <v>5897613.6299999999</v>
          </cell>
          <cell r="H435">
            <v>8</v>
          </cell>
          <cell r="I435">
            <v>18680</v>
          </cell>
          <cell r="J435">
            <v>0</v>
          </cell>
          <cell r="K435">
            <v>0</v>
          </cell>
        </row>
        <row r="436">
          <cell r="A436" t="str">
            <v>00169600</v>
          </cell>
          <cell r="B436" t="str">
            <v>ILLINOIS WESLEYAN UNIVERSITY</v>
          </cell>
          <cell r="C436" t="str">
            <v>IL</v>
          </cell>
          <cell r="D436" t="str">
            <v>617022900</v>
          </cell>
          <cell r="E436" t="str">
            <v>Private-Nonprofit</v>
          </cell>
          <cell r="F436">
            <v>405</v>
          </cell>
          <cell r="G436">
            <v>1880767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A437" t="str">
            <v>00169900</v>
          </cell>
          <cell r="B437" t="str">
            <v>Joliet Junior College</v>
          </cell>
          <cell r="C437" t="str">
            <v>IL</v>
          </cell>
          <cell r="D437" t="str">
            <v>604318938</v>
          </cell>
          <cell r="E437" t="str">
            <v>Public</v>
          </cell>
          <cell r="F437">
            <v>3590</v>
          </cell>
          <cell r="G437">
            <v>11888222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A438" t="str">
            <v>00170000</v>
          </cell>
          <cell r="B438" t="str">
            <v>Judson University</v>
          </cell>
          <cell r="C438" t="str">
            <v>IL</v>
          </cell>
          <cell r="D438" t="str">
            <v>601231498</v>
          </cell>
          <cell r="E438" t="str">
            <v>Private-Nonprofit</v>
          </cell>
          <cell r="F438">
            <v>570</v>
          </cell>
          <cell r="G438">
            <v>2251351.11</v>
          </cell>
          <cell r="H438">
            <v>3</v>
          </cell>
          <cell r="I438">
            <v>11184</v>
          </cell>
          <cell r="J438">
            <v>0</v>
          </cell>
          <cell r="K438">
            <v>0</v>
          </cell>
        </row>
        <row r="439">
          <cell r="A439" t="str">
            <v>00170100</v>
          </cell>
          <cell r="B439" t="str">
            <v>KASKASKIA COLLEGE</v>
          </cell>
          <cell r="C439" t="str">
            <v>IL</v>
          </cell>
          <cell r="D439" t="str">
            <v>628017878</v>
          </cell>
          <cell r="E439" t="str">
            <v>Public</v>
          </cell>
          <cell r="F439">
            <v>1117</v>
          </cell>
          <cell r="G439">
            <v>4150625.39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A440" t="str">
            <v>00170400</v>
          </cell>
          <cell r="B440" t="str">
            <v>KNOX COLLEGE</v>
          </cell>
          <cell r="C440" t="str">
            <v>IL</v>
          </cell>
          <cell r="D440" t="str">
            <v>614014999</v>
          </cell>
          <cell r="E440" t="str">
            <v>Private-Nonprofit</v>
          </cell>
          <cell r="F440">
            <v>453</v>
          </cell>
          <cell r="G440">
            <v>2068331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A441" t="str">
            <v>00170500</v>
          </cell>
          <cell r="B441" t="str">
            <v>Illinois Valley Community College</v>
          </cell>
          <cell r="C441" t="str">
            <v>IL</v>
          </cell>
          <cell r="D441" t="str">
            <v>613489692</v>
          </cell>
          <cell r="E441" t="str">
            <v>Public</v>
          </cell>
          <cell r="F441">
            <v>1047</v>
          </cell>
          <cell r="G441">
            <v>3643350.4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A442" t="str">
            <v>00170600</v>
          </cell>
          <cell r="B442" t="str">
            <v>LAKE FOREST COLLEGE</v>
          </cell>
          <cell r="C442" t="str">
            <v>IL</v>
          </cell>
          <cell r="D442" t="str">
            <v>600452399</v>
          </cell>
          <cell r="E442" t="str">
            <v>Private-Nonprofit</v>
          </cell>
          <cell r="F442">
            <v>525</v>
          </cell>
          <cell r="G442">
            <v>2532411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A443" t="str">
            <v>00170700</v>
          </cell>
          <cell r="B443" t="str">
            <v>Lewis University</v>
          </cell>
          <cell r="C443" t="str">
            <v>IL</v>
          </cell>
          <cell r="D443" t="str">
            <v>604462200</v>
          </cell>
          <cell r="E443" t="str">
            <v>Private-Nonprofit</v>
          </cell>
          <cell r="F443">
            <v>1490</v>
          </cell>
          <cell r="G443">
            <v>6326149.7599999998</v>
          </cell>
          <cell r="H443">
            <v>6</v>
          </cell>
          <cell r="I443">
            <v>19634</v>
          </cell>
          <cell r="J443">
            <v>0</v>
          </cell>
          <cell r="K443">
            <v>0</v>
          </cell>
        </row>
        <row r="444">
          <cell r="A444" t="str">
            <v>00170800</v>
          </cell>
          <cell r="B444" t="str">
            <v>LINCOLN CHRISTIAN UNIVERSITY</v>
          </cell>
          <cell r="C444" t="str">
            <v>IL</v>
          </cell>
          <cell r="D444" t="str">
            <v>626562167</v>
          </cell>
          <cell r="E444" t="str">
            <v>Private-Nonprofit</v>
          </cell>
          <cell r="F444">
            <v>187</v>
          </cell>
          <cell r="G444">
            <v>744626.59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A445" t="str">
            <v>00170900</v>
          </cell>
          <cell r="B445" t="str">
            <v>LINCOLN COLLEGE</v>
          </cell>
          <cell r="C445" t="str">
            <v>IL</v>
          </cell>
          <cell r="D445" t="str">
            <v>626561699</v>
          </cell>
          <cell r="E445" t="str">
            <v>Private-Nonprofit</v>
          </cell>
          <cell r="F445">
            <v>701</v>
          </cell>
          <cell r="G445">
            <v>3085141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A446" t="str">
            <v>00171000</v>
          </cell>
          <cell r="B446" t="str">
            <v>LOYOLA UNIVERSITY CHICAGO</v>
          </cell>
          <cell r="C446" t="str">
            <v>IL</v>
          </cell>
          <cell r="D446" t="str">
            <v>606112196</v>
          </cell>
          <cell r="E446" t="str">
            <v>Private-Nonprofit</v>
          </cell>
          <cell r="F446">
            <v>3082</v>
          </cell>
          <cell r="G446">
            <v>14428268</v>
          </cell>
          <cell r="H446">
            <v>20</v>
          </cell>
          <cell r="I446">
            <v>70579</v>
          </cell>
          <cell r="J446">
            <v>0</v>
          </cell>
          <cell r="K446">
            <v>0</v>
          </cell>
        </row>
        <row r="447">
          <cell r="A447" t="str">
            <v>00171600</v>
          </cell>
          <cell r="B447" t="str">
            <v>MacCormac College</v>
          </cell>
          <cell r="C447" t="str">
            <v>IL</v>
          </cell>
          <cell r="D447" t="str">
            <v>606024405</v>
          </cell>
          <cell r="E447" t="str">
            <v>Private-Nonprofit</v>
          </cell>
          <cell r="F447">
            <v>323</v>
          </cell>
          <cell r="G447">
            <v>1665237.07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A448" t="str">
            <v>00171700</v>
          </cell>
          <cell r="B448" t="str">
            <v>MACMURRAY COLLEGE</v>
          </cell>
          <cell r="C448" t="str">
            <v>IL</v>
          </cell>
          <cell r="D448" t="str">
            <v>626502590</v>
          </cell>
          <cell r="E448" t="str">
            <v>Private-Nonprofit</v>
          </cell>
          <cell r="F448">
            <v>280</v>
          </cell>
          <cell r="G448">
            <v>1220631</v>
          </cell>
          <cell r="H448">
            <v>3</v>
          </cell>
          <cell r="I448">
            <v>11208</v>
          </cell>
          <cell r="J448">
            <v>0</v>
          </cell>
          <cell r="K448">
            <v>0</v>
          </cell>
        </row>
        <row r="449">
          <cell r="A449" t="str">
            <v>00172200</v>
          </cell>
          <cell r="B449" t="str">
            <v>McKendree University</v>
          </cell>
          <cell r="C449" t="str">
            <v>IL</v>
          </cell>
          <cell r="D449" t="str">
            <v>622541299</v>
          </cell>
          <cell r="E449" t="str">
            <v>Private-Nonprofit</v>
          </cell>
          <cell r="F449">
            <v>718</v>
          </cell>
          <cell r="G449">
            <v>3045887</v>
          </cell>
          <cell r="H449">
            <v>2</v>
          </cell>
          <cell r="I449">
            <v>7416</v>
          </cell>
          <cell r="J449">
            <v>0</v>
          </cell>
          <cell r="K449">
            <v>0</v>
          </cell>
        </row>
        <row r="450">
          <cell r="A450" t="str">
            <v>00172400</v>
          </cell>
          <cell r="B450" t="str">
            <v>MILLIKIN UNIVERSITY</v>
          </cell>
          <cell r="C450" t="str">
            <v>IL</v>
          </cell>
          <cell r="D450" t="str">
            <v>625222084</v>
          </cell>
          <cell r="E450" t="str">
            <v>Private-Nonprofit</v>
          </cell>
          <cell r="F450">
            <v>809</v>
          </cell>
          <cell r="G450">
            <v>3534309.72</v>
          </cell>
          <cell r="H450">
            <v>8</v>
          </cell>
          <cell r="I450">
            <v>27433</v>
          </cell>
          <cell r="J450">
            <v>1</v>
          </cell>
          <cell r="K450">
            <v>5692.73</v>
          </cell>
        </row>
        <row r="451">
          <cell r="A451" t="str">
            <v>00172500</v>
          </cell>
          <cell r="B451" t="str">
            <v>MONMOUTH COLLEGE</v>
          </cell>
          <cell r="C451" t="str">
            <v>IL</v>
          </cell>
          <cell r="D451" t="str">
            <v>614621963</v>
          </cell>
          <cell r="E451" t="str">
            <v>Private-Nonprofit</v>
          </cell>
          <cell r="F451">
            <v>361</v>
          </cell>
          <cell r="G451">
            <v>1597761.39</v>
          </cell>
          <cell r="H451">
            <v>1</v>
          </cell>
          <cell r="I451">
            <v>3724</v>
          </cell>
          <cell r="J451">
            <v>0</v>
          </cell>
          <cell r="K451">
            <v>0</v>
          </cell>
        </row>
        <row r="452">
          <cell r="A452" t="str">
            <v>00172700</v>
          </cell>
          <cell r="B452" t="str">
            <v>MOODY BIBLE INSTITUTE</v>
          </cell>
          <cell r="C452" t="str">
            <v>IL</v>
          </cell>
          <cell r="D452" t="str">
            <v>606103214</v>
          </cell>
          <cell r="E452" t="str">
            <v>Private-Nonprofit</v>
          </cell>
          <cell r="F452">
            <v>972</v>
          </cell>
          <cell r="G452">
            <v>3865897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A453" t="str">
            <v>00172800</v>
          </cell>
          <cell r="B453" t="str">
            <v>MORTON COLLEGE</v>
          </cell>
          <cell r="C453" t="str">
            <v>IL</v>
          </cell>
          <cell r="D453" t="str">
            <v>608044398</v>
          </cell>
          <cell r="E453" t="str">
            <v>Public</v>
          </cell>
          <cell r="F453">
            <v>1952</v>
          </cell>
          <cell r="G453">
            <v>6814755.21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A454" t="str">
            <v>00173200</v>
          </cell>
          <cell r="B454" t="str">
            <v>NATIONAL UNIVERSITY OF HEALTH SCIENCES (THE)</v>
          </cell>
          <cell r="C454" t="str">
            <v>IL</v>
          </cell>
          <cell r="D454" t="str">
            <v>601484583</v>
          </cell>
          <cell r="E454" t="str">
            <v>Private-Nonprofit</v>
          </cell>
          <cell r="F454">
            <v>19</v>
          </cell>
          <cell r="G454">
            <v>93783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A455" t="str">
            <v>00173300</v>
          </cell>
          <cell r="B455" t="str">
            <v>National Louis University</v>
          </cell>
          <cell r="C455" t="str">
            <v>IL</v>
          </cell>
          <cell r="D455" t="str">
            <v>606033032</v>
          </cell>
          <cell r="E455" t="str">
            <v>Private-Nonprofit</v>
          </cell>
          <cell r="F455">
            <v>2213</v>
          </cell>
          <cell r="G455">
            <v>8780045.4299999997</v>
          </cell>
          <cell r="H455">
            <v>184</v>
          </cell>
          <cell r="I455">
            <v>495087.2</v>
          </cell>
          <cell r="J455">
            <v>0</v>
          </cell>
          <cell r="K455">
            <v>0</v>
          </cell>
        </row>
        <row r="456">
          <cell r="A456" t="str">
            <v>00173400</v>
          </cell>
          <cell r="B456" t="str">
            <v>NORTH CENTRAL COLLEGE</v>
          </cell>
          <cell r="C456" t="str">
            <v>IL</v>
          </cell>
          <cell r="D456" t="str">
            <v>605404690</v>
          </cell>
          <cell r="E456" t="str">
            <v>Private-Nonprofit</v>
          </cell>
          <cell r="F456">
            <v>803</v>
          </cell>
          <cell r="G456">
            <v>3311643</v>
          </cell>
          <cell r="H456">
            <v>4</v>
          </cell>
          <cell r="I456">
            <v>14960</v>
          </cell>
          <cell r="J456">
            <v>0</v>
          </cell>
          <cell r="K456">
            <v>0</v>
          </cell>
        </row>
        <row r="457">
          <cell r="A457" t="str">
            <v>00173500</v>
          </cell>
          <cell r="B457" t="str">
            <v>NORTH PARK UNIVERSITY</v>
          </cell>
          <cell r="C457" t="str">
            <v>IL</v>
          </cell>
          <cell r="D457" t="str">
            <v>606254895</v>
          </cell>
          <cell r="E457" t="str">
            <v>Private-Nonprofit</v>
          </cell>
          <cell r="F457">
            <v>945</v>
          </cell>
          <cell r="G457">
            <v>4228637.21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A458" t="str">
            <v>00173700</v>
          </cell>
          <cell r="B458" t="str">
            <v>NORTHERN ILLINOIS UNIVERSITY</v>
          </cell>
          <cell r="C458" t="str">
            <v>IL</v>
          </cell>
          <cell r="D458" t="str">
            <v>601152854</v>
          </cell>
          <cell r="E458" t="str">
            <v>Public</v>
          </cell>
          <cell r="F458">
            <v>5968</v>
          </cell>
          <cell r="G458">
            <v>26074745</v>
          </cell>
          <cell r="H458">
            <v>32</v>
          </cell>
          <cell r="I458">
            <v>66915</v>
          </cell>
          <cell r="J458">
            <v>0</v>
          </cell>
          <cell r="K458">
            <v>0</v>
          </cell>
        </row>
        <row r="459">
          <cell r="A459" t="str">
            <v>00173900</v>
          </cell>
          <cell r="B459" t="str">
            <v>NORTHWESTERN UNIVERSITY</v>
          </cell>
          <cell r="C459" t="str">
            <v>IL</v>
          </cell>
          <cell r="D459" t="str">
            <v>602080001</v>
          </cell>
          <cell r="E459" t="str">
            <v>Private-Nonprofit</v>
          </cell>
          <cell r="F459">
            <v>1540</v>
          </cell>
          <cell r="G459">
            <v>7179777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A460" t="str">
            <v>00174100</v>
          </cell>
          <cell r="B460" t="str">
            <v>OLIVET NAZARENE UNIVERSITY</v>
          </cell>
          <cell r="C460" t="str">
            <v>IL</v>
          </cell>
          <cell r="D460" t="str">
            <v>609142271</v>
          </cell>
          <cell r="E460" t="str">
            <v>Private-Nonprofit</v>
          </cell>
          <cell r="F460">
            <v>1177</v>
          </cell>
          <cell r="G460">
            <v>4835660.49</v>
          </cell>
          <cell r="H460">
            <v>206</v>
          </cell>
          <cell r="I460">
            <v>480421.75</v>
          </cell>
          <cell r="J460">
            <v>0</v>
          </cell>
          <cell r="K460">
            <v>0</v>
          </cell>
        </row>
        <row r="461">
          <cell r="A461" t="str">
            <v>00174200</v>
          </cell>
          <cell r="B461" t="str">
            <v>Illinois Eastern Community Colleges - Olney Central College</v>
          </cell>
          <cell r="C461" t="str">
            <v>IL</v>
          </cell>
          <cell r="D461" t="str">
            <v>624501099</v>
          </cell>
          <cell r="E461" t="str">
            <v>Public</v>
          </cell>
          <cell r="F461">
            <v>490</v>
          </cell>
          <cell r="G461">
            <v>1839468.74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A462" t="str">
            <v>00174500</v>
          </cell>
          <cell r="B462" t="str">
            <v>QUINCY UNIVERSITY</v>
          </cell>
          <cell r="C462" t="str">
            <v>IL</v>
          </cell>
          <cell r="D462" t="str">
            <v>623012699</v>
          </cell>
          <cell r="E462" t="str">
            <v>Private-Nonprofit</v>
          </cell>
          <cell r="F462">
            <v>396</v>
          </cell>
          <cell r="G462">
            <v>1664951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A463" t="str">
            <v>00174600</v>
          </cell>
          <cell r="B463" t="str">
            <v>ROBERT MORRIS UNIVERSITY ILLINOIS</v>
          </cell>
          <cell r="C463" t="str">
            <v>IL</v>
          </cell>
          <cell r="D463" t="str">
            <v>606051225</v>
          </cell>
          <cell r="E463" t="str">
            <v>Private-Nonprofit</v>
          </cell>
          <cell r="F463">
            <v>1119</v>
          </cell>
          <cell r="G463">
            <v>5478894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A464" t="str">
            <v>00174700</v>
          </cell>
          <cell r="B464" t="str">
            <v>ROCK VALLEY COLLEGE</v>
          </cell>
          <cell r="C464" t="str">
            <v>IL</v>
          </cell>
          <cell r="D464" t="str">
            <v>611145699</v>
          </cell>
          <cell r="E464" t="str">
            <v>Public</v>
          </cell>
          <cell r="F464">
            <v>1994</v>
          </cell>
          <cell r="G464">
            <v>6903441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A465" t="str">
            <v>00174800</v>
          </cell>
          <cell r="B465" t="str">
            <v>Rockford University</v>
          </cell>
          <cell r="C465" t="str">
            <v>IL</v>
          </cell>
          <cell r="D465" t="str">
            <v>611082393</v>
          </cell>
          <cell r="E465" t="str">
            <v>Private-Nonprofit</v>
          </cell>
          <cell r="F465">
            <v>502</v>
          </cell>
          <cell r="G465">
            <v>2108527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A466" t="str">
            <v>00174900</v>
          </cell>
          <cell r="B466" t="str">
            <v>Roosevelt University</v>
          </cell>
          <cell r="C466" t="str">
            <v>IL</v>
          </cell>
          <cell r="D466" t="str">
            <v>606051394</v>
          </cell>
          <cell r="E466" t="str">
            <v>Private-Nonprofit</v>
          </cell>
          <cell r="F466">
            <v>1173</v>
          </cell>
          <cell r="G466">
            <v>4887184</v>
          </cell>
          <cell r="H466">
            <v>2</v>
          </cell>
          <cell r="I466">
            <v>3283</v>
          </cell>
          <cell r="J466">
            <v>0</v>
          </cell>
          <cell r="K466">
            <v>0</v>
          </cell>
        </row>
        <row r="467">
          <cell r="A467" t="str">
            <v>00175000</v>
          </cell>
          <cell r="B467" t="str">
            <v>DOMINICAN UNIVERSITY</v>
          </cell>
          <cell r="C467" t="str">
            <v>IL</v>
          </cell>
          <cell r="D467" t="str">
            <v>603051066</v>
          </cell>
          <cell r="E467" t="str">
            <v>Private-Nonprofit</v>
          </cell>
          <cell r="F467">
            <v>1117</v>
          </cell>
          <cell r="G467">
            <v>5102034</v>
          </cell>
          <cell r="H467">
            <v>8</v>
          </cell>
          <cell r="I467">
            <v>19656</v>
          </cell>
          <cell r="J467">
            <v>0</v>
          </cell>
          <cell r="K467">
            <v>0</v>
          </cell>
        </row>
        <row r="468">
          <cell r="A468" t="str">
            <v>00175200</v>
          </cell>
          <cell r="B468" t="str">
            <v>Sauk Valley Community College</v>
          </cell>
          <cell r="C468" t="str">
            <v>IL</v>
          </cell>
          <cell r="D468" t="str">
            <v>610219112</v>
          </cell>
          <cell r="E468" t="str">
            <v>Public</v>
          </cell>
          <cell r="F468">
            <v>732</v>
          </cell>
          <cell r="G468">
            <v>2428126.0099999998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</row>
        <row r="469">
          <cell r="A469" t="str">
            <v>00175300</v>
          </cell>
          <cell r="B469" t="str">
            <v>SCHOOL OF THE ART INSTITUTE OF CHICAGO</v>
          </cell>
          <cell r="C469" t="str">
            <v>IL</v>
          </cell>
          <cell r="D469" t="str">
            <v>606033013</v>
          </cell>
          <cell r="E469" t="str">
            <v>Private-Nonprofit</v>
          </cell>
          <cell r="F469">
            <v>594</v>
          </cell>
          <cell r="G469">
            <v>2679834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A470" t="str">
            <v>00175700</v>
          </cell>
          <cell r="B470" t="str">
            <v>SOUTHEASTERN ILLINOIS COLLEGE</v>
          </cell>
          <cell r="C470" t="str">
            <v>IL</v>
          </cell>
          <cell r="D470" t="str">
            <v>629464925</v>
          </cell>
          <cell r="E470" t="str">
            <v>Public</v>
          </cell>
          <cell r="F470">
            <v>515</v>
          </cell>
          <cell r="G470">
            <v>2052581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A471" t="str">
            <v>00175800</v>
          </cell>
          <cell r="B471" t="str">
            <v>SOUTHERN ILLINOIS UNIVERSITY AT CARBONDALE</v>
          </cell>
          <cell r="C471" t="str">
            <v>IL</v>
          </cell>
          <cell r="D471" t="str">
            <v>629010000</v>
          </cell>
          <cell r="E471" t="str">
            <v>Public</v>
          </cell>
          <cell r="F471">
            <v>3797</v>
          </cell>
          <cell r="G471">
            <v>16871125</v>
          </cell>
          <cell r="H471">
            <v>3</v>
          </cell>
          <cell r="I471">
            <v>9340</v>
          </cell>
          <cell r="J471">
            <v>0</v>
          </cell>
          <cell r="K471">
            <v>0</v>
          </cell>
        </row>
        <row r="472">
          <cell r="A472" t="str">
            <v>00175900</v>
          </cell>
          <cell r="B472" t="str">
            <v>SOUTHERN ILLINOIS UNIVERSITY EDWARDSVILLE</v>
          </cell>
          <cell r="C472" t="str">
            <v>IL</v>
          </cell>
          <cell r="D472" t="str">
            <v>620261060</v>
          </cell>
          <cell r="E472" t="str">
            <v>Public</v>
          </cell>
          <cell r="F472">
            <v>3875</v>
          </cell>
          <cell r="G472">
            <v>17102522.16</v>
          </cell>
          <cell r="H472">
            <v>4</v>
          </cell>
          <cell r="I472">
            <v>14960</v>
          </cell>
          <cell r="J472">
            <v>0</v>
          </cell>
          <cell r="K472">
            <v>0</v>
          </cell>
        </row>
        <row r="473">
          <cell r="A473" t="str">
            <v>00176700</v>
          </cell>
          <cell r="B473" t="str">
            <v>BENEDICTINE UNIVERSITY</v>
          </cell>
          <cell r="C473" t="str">
            <v>IL</v>
          </cell>
          <cell r="D473" t="str">
            <v>605320900</v>
          </cell>
          <cell r="E473" t="str">
            <v>Private-Nonprofit</v>
          </cell>
          <cell r="F473">
            <v>1264</v>
          </cell>
          <cell r="G473">
            <v>5477110.6799999997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A474" t="str">
            <v>00176800</v>
          </cell>
          <cell r="B474" t="str">
            <v>SAINT XAVIER UNIVERSITY</v>
          </cell>
          <cell r="C474" t="str">
            <v>IL</v>
          </cell>
          <cell r="D474" t="str">
            <v>606553199</v>
          </cell>
          <cell r="E474" t="str">
            <v>Private-Nonprofit</v>
          </cell>
          <cell r="F474">
            <v>1689</v>
          </cell>
          <cell r="G474">
            <v>7676828.4900000002</v>
          </cell>
          <cell r="H474">
            <v>18</v>
          </cell>
          <cell r="I474">
            <v>58934</v>
          </cell>
          <cell r="J474">
            <v>0</v>
          </cell>
          <cell r="K474">
            <v>0</v>
          </cell>
        </row>
        <row r="475">
          <cell r="A475" t="str">
            <v>00176900</v>
          </cell>
          <cell r="B475" t="str">
            <v>South Suburban College of Cook County</v>
          </cell>
          <cell r="C475" t="str">
            <v>IL</v>
          </cell>
          <cell r="D475" t="str">
            <v>604739978</v>
          </cell>
          <cell r="E475" t="str">
            <v>Public</v>
          </cell>
          <cell r="F475">
            <v>2184</v>
          </cell>
          <cell r="G475">
            <v>7032674.4699999997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A476" t="str">
            <v>00177100</v>
          </cell>
          <cell r="B476" t="str">
            <v>TRINITY CHRISTIAN COLLEGE</v>
          </cell>
          <cell r="C476" t="str">
            <v>IL</v>
          </cell>
          <cell r="D476" t="str">
            <v>604630929</v>
          </cell>
          <cell r="E476" t="str">
            <v>Private-Nonprofit</v>
          </cell>
          <cell r="F476">
            <v>421</v>
          </cell>
          <cell r="G476">
            <v>1864375.25</v>
          </cell>
          <cell r="H476">
            <v>10</v>
          </cell>
          <cell r="I476">
            <v>30834</v>
          </cell>
          <cell r="J476">
            <v>0</v>
          </cell>
          <cell r="K476">
            <v>0</v>
          </cell>
        </row>
        <row r="477">
          <cell r="A477" t="str">
            <v>00177200</v>
          </cell>
          <cell r="B477" t="str">
            <v>Trinity International University</v>
          </cell>
          <cell r="C477" t="str">
            <v>IL</v>
          </cell>
          <cell r="D477" t="str">
            <v>600151283</v>
          </cell>
          <cell r="E477" t="str">
            <v>Private-Nonprofit</v>
          </cell>
          <cell r="F477">
            <v>383</v>
          </cell>
          <cell r="G477">
            <v>1329484.1200000001</v>
          </cell>
          <cell r="H477">
            <v>1</v>
          </cell>
          <cell r="I477">
            <v>4000</v>
          </cell>
          <cell r="J477">
            <v>0</v>
          </cell>
          <cell r="K477">
            <v>0</v>
          </cell>
        </row>
        <row r="478">
          <cell r="A478" t="str">
            <v>00177300</v>
          </cell>
          <cell r="B478" t="str">
            <v>TRITON COLLEGE</v>
          </cell>
          <cell r="C478" t="str">
            <v>IL</v>
          </cell>
          <cell r="D478" t="str">
            <v>601711995</v>
          </cell>
          <cell r="E478" t="str">
            <v>Public</v>
          </cell>
          <cell r="F478">
            <v>3224</v>
          </cell>
          <cell r="G478">
            <v>11458511.23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A479" t="str">
            <v>00177400</v>
          </cell>
          <cell r="B479" t="str">
            <v>UNIVERSITY OF CHICAGO (THE)</v>
          </cell>
          <cell r="C479" t="str">
            <v>IL</v>
          </cell>
          <cell r="D479" t="str">
            <v>606371476</v>
          </cell>
          <cell r="E479" t="str">
            <v>Private-Nonprofit</v>
          </cell>
          <cell r="F479">
            <v>766</v>
          </cell>
          <cell r="G479">
            <v>3467968.54</v>
          </cell>
          <cell r="H479">
            <v>40</v>
          </cell>
          <cell r="I479">
            <v>136492</v>
          </cell>
          <cell r="J479">
            <v>0</v>
          </cell>
          <cell r="K479">
            <v>0</v>
          </cell>
        </row>
        <row r="480">
          <cell r="A480" t="str">
            <v>00177500</v>
          </cell>
          <cell r="B480" t="str">
            <v>University of Illinois at Urbana-Champaign</v>
          </cell>
          <cell r="C480" t="str">
            <v>IL</v>
          </cell>
          <cell r="D480" t="str">
            <v>618205796</v>
          </cell>
          <cell r="E480" t="str">
            <v>Public</v>
          </cell>
          <cell r="F480">
            <v>8033</v>
          </cell>
          <cell r="G480">
            <v>39649785.189999998</v>
          </cell>
          <cell r="H480">
            <v>7</v>
          </cell>
          <cell r="I480">
            <v>24333</v>
          </cell>
          <cell r="J480">
            <v>0</v>
          </cell>
          <cell r="K480">
            <v>0</v>
          </cell>
        </row>
        <row r="481">
          <cell r="A481" t="str">
            <v>00177600</v>
          </cell>
          <cell r="B481" t="str">
            <v>University of Illinois at Chicago</v>
          </cell>
          <cell r="C481" t="str">
            <v>IL</v>
          </cell>
          <cell r="D481" t="str">
            <v>606124305</v>
          </cell>
          <cell r="E481" t="str">
            <v>Public</v>
          </cell>
          <cell r="F481">
            <v>11248</v>
          </cell>
          <cell r="G481">
            <v>52200304</v>
          </cell>
          <cell r="H481">
            <v>6</v>
          </cell>
          <cell r="I481">
            <v>16282</v>
          </cell>
          <cell r="J481">
            <v>0</v>
          </cell>
          <cell r="K481">
            <v>0</v>
          </cell>
        </row>
        <row r="482">
          <cell r="A482" t="str">
            <v>00177800</v>
          </cell>
          <cell r="B482" t="str">
            <v>VANDERCOOK COLLEGE OF MUSIC</v>
          </cell>
          <cell r="C482" t="str">
            <v>IL</v>
          </cell>
          <cell r="D482" t="str">
            <v>606163731</v>
          </cell>
          <cell r="E482" t="str">
            <v>Private-Nonprofit</v>
          </cell>
          <cell r="F482">
            <v>32</v>
          </cell>
          <cell r="G482">
            <v>135447.5</v>
          </cell>
          <cell r="H482">
            <v>4</v>
          </cell>
          <cell r="I482">
            <v>14944</v>
          </cell>
          <cell r="J482">
            <v>0</v>
          </cell>
          <cell r="K482">
            <v>0</v>
          </cell>
        </row>
        <row r="483">
          <cell r="A483" t="str">
            <v>00177900</v>
          </cell>
          <cell r="B483" t="str">
            <v>Illinois Eastern Community Colleges - Wabash Valley College</v>
          </cell>
          <cell r="C483" t="str">
            <v>IL</v>
          </cell>
          <cell r="D483" t="str">
            <v>628632699</v>
          </cell>
          <cell r="E483" t="str">
            <v>Public</v>
          </cell>
          <cell r="F483">
            <v>276</v>
          </cell>
          <cell r="G483">
            <v>1120916.1299999999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A484" t="str">
            <v>00178000</v>
          </cell>
          <cell r="B484" t="str">
            <v>Western Illinois University</v>
          </cell>
          <cell r="C484" t="str">
            <v>IL</v>
          </cell>
          <cell r="D484" t="str">
            <v>614551390</v>
          </cell>
          <cell r="E484" t="str">
            <v>Public</v>
          </cell>
          <cell r="F484">
            <v>3559</v>
          </cell>
          <cell r="G484">
            <v>16512463</v>
          </cell>
          <cell r="H484">
            <v>3</v>
          </cell>
          <cell r="I484">
            <v>6089</v>
          </cell>
          <cell r="J484">
            <v>0</v>
          </cell>
          <cell r="K484">
            <v>0</v>
          </cell>
        </row>
        <row r="485">
          <cell r="A485" t="str">
            <v>00178100</v>
          </cell>
          <cell r="B485" t="str">
            <v>WHEATON COLLEGE</v>
          </cell>
          <cell r="C485" t="str">
            <v>IL</v>
          </cell>
          <cell r="D485" t="str">
            <v>601875535</v>
          </cell>
          <cell r="E485" t="str">
            <v>Private-Nonprofit</v>
          </cell>
          <cell r="F485">
            <v>550</v>
          </cell>
          <cell r="G485">
            <v>2419620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 t="str">
            <v>00178300</v>
          </cell>
          <cell r="B486" t="str">
            <v>WORSHAM COLLEGE OF MORTUARY SCIENCE</v>
          </cell>
          <cell r="C486" t="str">
            <v>IL</v>
          </cell>
          <cell r="D486" t="str">
            <v>600902646</v>
          </cell>
          <cell r="E486" t="str">
            <v>Proprietary</v>
          </cell>
          <cell r="F486">
            <v>43</v>
          </cell>
          <cell r="G486">
            <v>170860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A487" t="str">
            <v>00178400</v>
          </cell>
          <cell r="B487" t="str">
            <v>Ancilla Domini College</v>
          </cell>
          <cell r="C487" t="str">
            <v>IN</v>
          </cell>
          <cell r="D487" t="str">
            <v>465130001</v>
          </cell>
          <cell r="E487" t="str">
            <v>Private-Nonprofit</v>
          </cell>
          <cell r="F487">
            <v>247</v>
          </cell>
          <cell r="G487">
            <v>937335.06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A488" t="str">
            <v>00178500</v>
          </cell>
          <cell r="B488" t="str">
            <v>ANDERSON UNIVERSITY</v>
          </cell>
          <cell r="C488" t="str">
            <v>IN</v>
          </cell>
          <cell r="D488" t="str">
            <v>460123495</v>
          </cell>
          <cell r="E488" t="str">
            <v>Private-Nonprofit</v>
          </cell>
          <cell r="F488">
            <v>563</v>
          </cell>
          <cell r="G488">
            <v>2424398.19</v>
          </cell>
          <cell r="H488">
            <v>13</v>
          </cell>
          <cell r="I488">
            <v>36844</v>
          </cell>
          <cell r="J488">
            <v>0</v>
          </cell>
          <cell r="K488">
            <v>0</v>
          </cell>
        </row>
        <row r="489">
          <cell r="A489" t="str">
            <v>00178600</v>
          </cell>
          <cell r="B489" t="str">
            <v>Ball State University</v>
          </cell>
          <cell r="C489" t="str">
            <v>IN</v>
          </cell>
          <cell r="D489" t="str">
            <v>473060880</v>
          </cell>
          <cell r="E489" t="str">
            <v>Public</v>
          </cell>
          <cell r="F489">
            <v>5415</v>
          </cell>
          <cell r="G489">
            <v>24618591.210000001</v>
          </cell>
          <cell r="H489">
            <v>7</v>
          </cell>
          <cell r="I489">
            <v>16347</v>
          </cell>
          <cell r="J489">
            <v>0</v>
          </cell>
          <cell r="K489">
            <v>0</v>
          </cell>
        </row>
        <row r="490">
          <cell r="A490" t="str">
            <v>00178700</v>
          </cell>
          <cell r="B490" t="str">
            <v>Bethel University</v>
          </cell>
          <cell r="C490" t="str">
            <v>IN</v>
          </cell>
          <cell r="D490" t="str">
            <v>465455591</v>
          </cell>
          <cell r="E490" t="str">
            <v>Private-Nonprofit</v>
          </cell>
          <cell r="F490">
            <v>591</v>
          </cell>
          <cell r="G490">
            <v>2514563.4500000002</v>
          </cell>
          <cell r="H490">
            <v>13</v>
          </cell>
          <cell r="I490">
            <v>48000</v>
          </cell>
          <cell r="J490">
            <v>0</v>
          </cell>
          <cell r="K490">
            <v>0</v>
          </cell>
        </row>
        <row r="491">
          <cell r="A491" t="str">
            <v>00178800</v>
          </cell>
          <cell r="B491" t="str">
            <v>BUTLER UNIVERSITY</v>
          </cell>
          <cell r="C491" t="str">
            <v>IN</v>
          </cell>
          <cell r="D491" t="str">
            <v>462083487</v>
          </cell>
          <cell r="E491" t="str">
            <v>Private-Nonprofit</v>
          </cell>
          <cell r="F491">
            <v>692</v>
          </cell>
          <cell r="G491">
            <v>3153434</v>
          </cell>
          <cell r="H491">
            <v>1</v>
          </cell>
          <cell r="I491">
            <v>3736</v>
          </cell>
          <cell r="J491">
            <v>0</v>
          </cell>
          <cell r="K491">
            <v>0</v>
          </cell>
        </row>
        <row r="492">
          <cell r="A492" t="str">
            <v>00179200</v>
          </cell>
          <cell r="B492" t="str">
            <v>DEPAUW UNIVERSITY</v>
          </cell>
          <cell r="C492" t="str">
            <v>IN</v>
          </cell>
          <cell r="D492" t="str">
            <v>461350037</v>
          </cell>
          <cell r="E492" t="str">
            <v>Private-Nonprofit</v>
          </cell>
          <cell r="F492">
            <v>427</v>
          </cell>
          <cell r="G492">
            <v>1899609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A493" t="str">
            <v>00179300</v>
          </cell>
          <cell r="B493" t="str">
            <v>EARLHAM COLLEGE</v>
          </cell>
          <cell r="C493" t="str">
            <v>IN</v>
          </cell>
          <cell r="D493" t="str">
            <v>473744095</v>
          </cell>
          <cell r="E493" t="str">
            <v>Private-Nonprofit</v>
          </cell>
          <cell r="F493">
            <v>286</v>
          </cell>
          <cell r="G493">
            <v>1259043.96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</row>
        <row r="494">
          <cell r="A494" t="str">
            <v>00179500</v>
          </cell>
          <cell r="B494" t="str">
            <v>UNIVERSITY OF EVANSVILLE</v>
          </cell>
          <cell r="C494" t="str">
            <v>IN</v>
          </cell>
          <cell r="D494" t="str">
            <v>477220002</v>
          </cell>
          <cell r="E494" t="str">
            <v>Private-Nonprofit</v>
          </cell>
          <cell r="F494">
            <v>516</v>
          </cell>
          <cell r="G494">
            <v>2303255.88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A495" t="str">
            <v>00179800</v>
          </cell>
          <cell r="B495" t="str">
            <v>FRANKLIN COLLEGE OF INDIANA</v>
          </cell>
          <cell r="C495" t="str">
            <v>IN</v>
          </cell>
          <cell r="D495" t="str">
            <v>461312623</v>
          </cell>
          <cell r="E495" t="str">
            <v>Private-Nonprofit</v>
          </cell>
          <cell r="F495">
            <v>353</v>
          </cell>
          <cell r="G495">
            <v>1543426</v>
          </cell>
          <cell r="H495">
            <v>0</v>
          </cell>
          <cell r="I495">
            <v>0</v>
          </cell>
          <cell r="J495">
            <v>1</v>
          </cell>
          <cell r="K495">
            <v>2846</v>
          </cell>
        </row>
        <row r="496">
          <cell r="A496" t="str">
            <v>00179900</v>
          </cell>
          <cell r="B496" t="str">
            <v>Goshen College</v>
          </cell>
          <cell r="C496" t="str">
            <v>IN</v>
          </cell>
          <cell r="D496" t="str">
            <v>465264794</v>
          </cell>
          <cell r="E496" t="str">
            <v>Private-Nonprofit</v>
          </cell>
          <cell r="F496">
            <v>297</v>
          </cell>
          <cell r="G496">
            <v>1225062</v>
          </cell>
          <cell r="H496">
            <v>2</v>
          </cell>
          <cell r="I496">
            <v>7504</v>
          </cell>
          <cell r="J496">
            <v>0</v>
          </cell>
          <cell r="K496">
            <v>0</v>
          </cell>
        </row>
        <row r="497">
          <cell r="A497" t="str">
            <v>00180000</v>
          </cell>
          <cell r="B497" t="str">
            <v>GRACE COLLEGE AND THEOLOGICAL SEMINARY</v>
          </cell>
          <cell r="C497" t="str">
            <v>IN</v>
          </cell>
          <cell r="D497" t="str">
            <v>465901224</v>
          </cell>
          <cell r="E497" t="str">
            <v>Private-Nonprofit</v>
          </cell>
          <cell r="F497">
            <v>552</v>
          </cell>
          <cell r="G497">
            <v>2602213</v>
          </cell>
          <cell r="H497">
            <v>14</v>
          </cell>
          <cell r="I497">
            <v>52320</v>
          </cell>
          <cell r="J497">
            <v>0</v>
          </cell>
          <cell r="K497">
            <v>0</v>
          </cell>
        </row>
        <row r="498">
          <cell r="A498" t="str">
            <v>00180100</v>
          </cell>
          <cell r="B498" t="str">
            <v>HANOVER COLLEGE</v>
          </cell>
          <cell r="C498" t="str">
            <v>IN</v>
          </cell>
          <cell r="D498" t="str">
            <v>472430108</v>
          </cell>
          <cell r="E498" t="str">
            <v>Private-Nonprofit</v>
          </cell>
          <cell r="F498">
            <v>345</v>
          </cell>
          <cell r="G498">
            <v>1575242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A499" t="str">
            <v>00180300</v>
          </cell>
          <cell r="B499" t="str">
            <v>HUNTINGTON UNIVERSITY</v>
          </cell>
          <cell r="C499" t="str">
            <v>IN</v>
          </cell>
          <cell r="D499" t="str">
            <v>467501299</v>
          </cell>
          <cell r="E499" t="str">
            <v>Private-Nonprofit</v>
          </cell>
          <cell r="F499">
            <v>395</v>
          </cell>
          <cell r="G499">
            <v>1653740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A500" t="str">
            <v>00180400</v>
          </cell>
          <cell r="B500" t="str">
            <v>University of Indianapolis</v>
          </cell>
          <cell r="C500" t="str">
            <v>IN</v>
          </cell>
          <cell r="D500" t="str">
            <v>462273697</v>
          </cell>
          <cell r="E500" t="str">
            <v>Private-Nonprofit</v>
          </cell>
          <cell r="F500">
            <v>1779</v>
          </cell>
          <cell r="G500">
            <v>8041683.5599999996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A501" t="str">
            <v>00180500</v>
          </cell>
          <cell r="B501" t="str">
            <v>INDIANA INSTITUTE OF TECHNOLOGY</v>
          </cell>
          <cell r="C501" t="str">
            <v>IN</v>
          </cell>
          <cell r="D501" t="str">
            <v>468031297</v>
          </cell>
          <cell r="E501" t="str">
            <v>Private-Nonprofit</v>
          </cell>
          <cell r="F501">
            <v>4053</v>
          </cell>
          <cell r="G501">
            <v>15039183.630000001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A502" t="str">
            <v>00180700</v>
          </cell>
          <cell r="B502" t="str">
            <v>Indiana State University</v>
          </cell>
          <cell r="C502" t="str">
            <v>IN</v>
          </cell>
          <cell r="D502" t="str">
            <v>478092501</v>
          </cell>
          <cell r="E502" t="str">
            <v>Public</v>
          </cell>
          <cell r="F502">
            <v>4850</v>
          </cell>
          <cell r="G502">
            <v>21378454.649999999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A503" t="str">
            <v>00180800</v>
          </cell>
          <cell r="B503" t="str">
            <v>UNIVERSITY OF SOUTHERN INDIANA</v>
          </cell>
          <cell r="C503" t="str">
            <v>IN</v>
          </cell>
          <cell r="D503" t="str">
            <v>477123596</v>
          </cell>
          <cell r="E503" t="str">
            <v>Public</v>
          </cell>
          <cell r="F503">
            <v>2676</v>
          </cell>
          <cell r="G503">
            <v>11517193.48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</row>
        <row r="504">
          <cell r="A504" t="str">
            <v>00180900</v>
          </cell>
          <cell r="B504" t="str">
            <v>Indiana University - Bloomington</v>
          </cell>
          <cell r="C504" t="str">
            <v>IN</v>
          </cell>
          <cell r="D504" t="str">
            <v>474057000</v>
          </cell>
          <cell r="E504" t="str">
            <v>Public</v>
          </cell>
          <cell r="F504">
            <v>6423</v>
          </cell>
          <cell r="G504">
            <v>30147922</v>
          </cell>
          <cell r="H504">
            <v>0</v>
          </cell>
          <cell r="I504">
            <v>0</v>
          </cell>
          <cell r="J504">
            <v>1</v>
          </cell>
          <cell r="K504">
            <v>5717</v>
          </cell>
        </row>
        <row r="505">
          <cell r="A505" t="str">
            <v>00181100</v>
          </cell>
          <cell r="B505" t="str">
            <v>Indiana University - East</v>
          </cell>
          <cell r="C505" t="str">
            <v>IN</v>
          </cell>
          <cell r="D505" t="str">
            <v>473741289</v>
          </cell>
          <cell r="E505" t="str">
            <v>Public</v>
          </cell>
          <cell r="F505">
            <v>1438</v>
          </cell>
          <cell r="G505">
            <v>5895853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A506" t="str">
            <v>00181300</v>
          </cell>
          <cell r="B506" t="str">
            <v>Indiana University - Purdue University Indianapolis</v>
          </cell>
          <cell r="C506" t="str">
            <v>IN</v>
          </cell>
          <cell r="D506" t="str">
            <v>462022896</v>
          </cell>
          <cell r="E506" t="str">
            <v>Public</v>
          </cell>
          <cell r="F506">
            <v>8285</v>
          </cell>
          <cell r="G506">
            <v>36561784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A507" t="str">
            <v>00181400</v>
          </cell>
          <cell r="B507" t="str">
            <v>INDIANA UNIVERSITY - KOKOMO</v>
          </cell>
          <cell r="C507" t="str">
            <v>IN</v>
          </cell>
          <cell r="D507" t="str">
            <v>469023557</v>
          </cell>
          <cell r="E507" t="str">
            <v>Public</v>
          </cell>
          <cell r="F507">
            <v>1261</v>
          </cell>
          <cell r="G507">
            <v>5278022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A508" t="str">
            <v>00181500</v>
          </cell>
          <cell r="B508" t="str">
            <v>Indiana University - Northwest</v>
          </cell>
          <cell r="C508" t="str">
            <v>IN</v>
          </cell>
          <cell r="D508" t="str">
            <v>464081197</v>
          </cell>
          <cell r="E508" t="str">
            <v>Public</v>
          </cell>
          <cell r="F508">
            <v>1626</v>
          </cell>
          <cell r="G508">
            <v>6824927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A509" t="str">
            <v>00181600</v>
          </cell>
          <cell r="B509" t="str">
            <v>INDIANA UNIVERSITY - SOUTH BEND</v>
          </cell>
          <cell r="C509" t="str">
            <v>IN</v>
          </cell>
          <cell r="D509" t="str">
            <v>466347111</v>
          </cell>
          <cell r="E509" t="str">
            <v>Public</v>
          </cell>
          <cell r="F509">
            <v>2238</v>
          </cell>
          <cell r="G509">
            <v>9442751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A510" t="str">
            <v>00181700</v>
          </cell>
          <cell r="B510" t="str">
            <v>INDIANA UNIVERSITY SOUTHEAST</v>
          </cell>
          <cell r="C510" t="str">
            <v>IN</v>
          </cell>
          <cell r="D510" t="str">
            <v>471506405</v>
          </cell>
          <cell r="E510" t="str">
            <v>Public</v>
          </cell>
          <cell r="F510">
            <v>1925</v>
          </cell>
          <cell r="G510">
            <v>7938810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</row>
        <row r="511">
          <cell r="A511" t="str">
            <v>00182000</v>
          </cell>
          <cell r="B511" t="str">
            <v>MANCHESTER UNIVERSITY</v>
          </cell>
          <cell r="C511" t="str">
            <v>IN</v>
          </cell>
          <cell r="D511" t="str">
            <v>469621276</v>
          </cell>
          <cell r="E511" t="str">
            <v>Private-Nonprofit</v>
          </cell>
          <cell r="F511">
            <v>491</v>
          </cell>
          <cell r="G511">
            <v>2161688.2799999998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A512" t="str">
            <v>00182100</v>
          </cell>
          <cell r="B512" t="str">
            <v>MARIAN UNIVERSITY</v>
          </cell>
          <cell r="C512" t="str">
            <v>IN</v>
          </cell>
          <cell r="D512" t="str">
            <v>462221997</v>
          </cell>
          <cell r="E512" t="str">
            <v>Private-Nonprofit</v>
          </cell>
          <cell r="F512">
            <v>609</v>
          </cell>
          <cell r="G512">
            <v>2676821</v>
          </cell>
          <cell r="H512">
            <v>22</v>
          </cell>
          <cell r="I512">
            <v>78504</v>
          </cell>
          <cell r="J512">
            <v>0</v>
          </cell>
          <cell r="K512">
            <v>0</v>
          </cell>
        </row>
        <row r="513">
          <cell r="A513" t="str">
            <v>00182200</v>
          </cell>
          <cell r="B513" t="str">
            <v>INDIANA WESLEYAN UNIVERSITY</v>
          </cell>
          <cell r="C513" t="str">
            <v>IN</v>
          </cell>
          <cell r="D513" t="str">
            <v>469534974</v>
          </cell>
          <cell r="E513" t="str">
            <v>Private-Nonprofit</v>
          </cell>
          <cell r="F513">
            <v>5302</v>
          </cell>
          <cell r="G513">
            <v>19867308.539999999</v>
          </cell>
          <cell r="H513">
            <v>29</v>
          </cell>
          <cell r="I513">
            <v>98843</v>
          </cell>
          <cell r="J513">
            <v>0</v>
          </cell>
          <cell r="K513">
            <v>0</v>
          </cell>
        </row>
        <row r="514">
          <cell r="A514" t="str">
            <v>00182400</v>
          </cell>
          <cell r="B514" t="str">
            <v>OAKLAND CITY UNIVERSITY</v>
          </cell>
          <cell r="C514" t="str">
            <v>IN</v>
          </cell>
          <cell r="D514" t="str">
            <v>476601099</v>
          </cell>
          <cell r="E514" t="str">
            <v>Private-Nonprofit</v>
          </cell>
          <cell r="F514">
            <v>236</v>
          </cell>
          <cell r="G514">
            <v>985352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</row>
        <row r="515">
          <cell r="A515" t="str">
            <v>00182500</v>
          </cell>
          <cell r="B515" t="str">
            <v>PURDUE UNIVERSITY</v>
          </cell>
          <cell r="C515" t="str">
            <v>IN</v>
          </cell>
          <cell r="D515" t="str">
            <v>479072040</v>
          </cell>
          <cell r="E515" t="str">
            <v>Public</v>
          </cell>
          <cell r="F515">
            <v>5464</v>
          </cell>
          <cell r="G515">
            <v>24723655.010000002</v>
          </cell>
          <cell r="H515">
            <v>9</v>
          </cell>
          <cell r="I515">
            <v>15868</v>
          </cell>
          <cell r="J515">
            <v>1</v>
          </cell>
          <cell r="K515">
            <v>5717</v>
          </cell>
        </row>
        <row r="516">
          <cell r="A516" t="str">
            <v>00182700</v>
          </cell>
          <cell r="B516" t="str">
            <v>PURDUE UNIVERSITY NORTHWEST</v>
          </cell>
          <cell r="C516" t="str">
            <v>IN</v>
          </cell>
          <cell r="D516" t="str">
            <v>463232094</v>
          </cell>
          <cell r="E516" t="str">
            <v>Public</v>
          </cell>
          <cell r="F516">
            <v>3358</v>
          </cell>
          <cell r="G516">
            <v>14078537.619999999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A517" t="str">
            <v>00182800</v>
          </cell>
          <cell r="B517" t="str">
            <v>Purdue University Fort Wayne</v>
          </cell>
          <cell r="C517" t="str">
            <v>IN</v>
          </cell>
          <cell r="D517" t="str">
            <v>468051499</v>
          </cell>
          <cell r="E517" t="str">
            <v>Public</v>
          </cell>
          <cell r="F517">
            <v>3052</v>
          </cell>
          <cell r="G517">
            <v>12939148.699999999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A518" t="str">
            <v>00183000</v>
          </cell>
          <cell r="B518" t="str">
            <v>ROSE-HULMAN INSTITUTE OF TECHNOLOGY</v>
          </cell>
          <cell r="C518" t="str">
            <v>IN</v>
          </cell>
          <cell r="D518" t="str">
            <v>478033999</v>
          </cell>
          <cell r="E518" t="str">
            <v>Private-Nonprofit</v>
          </cell>
          <cell r="F518">
            <v>271</v>
          </cell>
          <cell r="G518">
            <v>1059934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A519" t="str">
            <v>00183200</v>
          </cell>
          <cell r="B519" t="str">
            <v>UNIVERSITY OF SAINT FRANCIS</v>
          </cell>
          <cell r="C519" t="str">
            <v>IN</v>
          </cell>
          <cell r="D519" t="str">
            <v>468083994</v>
          </cell>
          <cell r="E519" t="str">
            <v>Private-Nonprofit</v>
          </cell>
          <cell r="F519">
            <v>820</v>
          </cell>
          <cell r="G519">
            <v>3350416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A520" t="str">
            <v>00183400</v>
          </cell>
          <cell r="B520" t="str">
            <v>CALUMET COLLEGE OF SAINT JOSEPH</v>
          </cell>
          <cell r="C520" t="str">
            <v>IN</v>
          </cell>
          <cell r="D520" t="str">
            <v>463942195</v>
          </cell>
          <cell r="E520" t="str">
            <v>Private-Nonprofit</v>
          </cell>
          <cell r="F520">
            <v>246</v>
          </cell>
          <cell r="G520">
            <v>1142791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A521" t="str">
            <v>00183500</v>
          </cell>
          <cell r="B521" t="str">
            <v>SAINT MARY OF THE WOODS COLLEGE</v>
          </cell>
          <cell r="C521" t="str">
            <v>IN</v>
          </cell>
          <cell r="D521" t="str">
            <v>478760067</v>
          </cell>
          <cell r="E521" t="str">
            <v>Private-Nonprofit</v>
          </cell>
          <cell r="F521">
            <v>448</v>
          </cell>
          <cell r="G521">
            <v>1949451.84</v>
          </cell>
          <cell r="H521">
            <v>9</v>
          </cell>
          <cell r="I521">
            <v>26625</v>
          </cell>
          <cell r="J521">
            <v>0</v>
          </cell>
          <cell r="K521">
            <v>0</v>
          </cell>
        </row>
        <row r="522">
          <cell r="A522" t="str">
            <v>00183600</v>
          </cell>
          <cell r="B522" t="str">
            <v>ST MARYS COLLEGE</v>
          </cell>
          <cell r="C522" t="str">
            <v>IN</v>
          </cell>
          <cell r="D522" t="str">
            <v>465565007</v>
          </cell>
          <cell r="E522" t="str">
            <v>Private-Nonprofit</v>
          </cell>
          <cell r="F522">
            <v>384</v>
          </cell>
          <cell r="G522">
            <v>1713515.14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A523" t="str">
            <v>00183800</v>
          </cell>
          <cell r="B523" t="str">
            <v>TAYLOR UNIVERSITY</v>
          </cell>
          <cell r="C523" t="str">
            <v>IN</v>
          </cell>
          <cell r="D523" t="str">
            <v>469891001</v>
          </cell>
          <cell r="E523" t="str">
            <v>Private-Nonprofit</v>
          </cell>
          <cell r="F523">
            <v>376</v>
          </cell>
          <cell r="G523">
            <v>1650962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A524" t="str">
            <v>00183900</v>
          </cell>
          <cell r="B524" t="str">
            <v>TRINE UNIVERSITY</v>
          </cell>
          <cell r="C524" t="str">
            <v>IN</v>
          </cell>
          <cell r="D524" t="str">
            <v>467031764</v>
          </cell>
          <cell r="E524" t="str">
            <v>Private-Nonprofit</v>
          </cell>
          <cell r="F524">
            <v>802</v>
          </cell>
          <cell r="G524">
            <v>3327695</v>
          </cell>
          <cell r="H524">
            <v>1</v>
          </cell>
          <cell r="I524">
            <v>3736</v>
          </cell>
          <cell r="J524">
            <v>0</v>
          </cell>
          <cell r="K524">
            <v>0</v>
          </cell>
        </row>
        <row r="525">
          <cell r="A525" t="str">
            <v>00184000</v>
          </cell>
          <cell r="B525" t="str">
            <v>University of Notre Dame</v>
          </cell>
          <cell r="C525" t="str">
            <v>IN</v>
          </cell>
          <cell r="D525" t="str">
            <v>465565602</v>
          </cell>
          <cell r="E525" t="str">
            <v>Private-Nonprofit</v>
          </cell>
          <cell r="F525">
            <v>920</v>
          </cell>
          <cell r="G525">
            <v>4311209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</row>
        <row r="526">
          <cell r="A526" t="str">
            <v>00184200</v>
          </cell>
          <cell r="B526" t="str">
            <v>VALPARAISO UNIVERSITY</v>
          </cell>
          <cell r="C526" t="str">
            <v>IN</v>
          </cell>
          <cell r="D526" t="str">
            <v>463836493</v>
          </cell>
          <cell r="E526" t="str">
            <v>Private-Nonprofit</v>
          </cell>
          <cell r="F526">
            <v>935</v>
          </cell>
          <cell r="G526">
            <v>4154586</v>
          </cell>
          <cell r="H526">
            <v>1</v>
          </cell>
          <cell r="I526">
            <v>3736</v>
          </cell>
          <cell r="J526">
            <v>0</v>
          </cell>
          <cell r="K526">
            <v>0</v>
          </cell>
        </row>
        <row r="527">
          <cell r="A527" t="str">
            <v>00184300</v>
          </cell>
          <cell r="B527" t="str">
            <v>Vincennes University</v>
          </cell>
          <cell r="C527" t="str">
            <v>IN</v>
          </cell>
          <cell r="D527" t="str">
            <v>475911523</v>
          </cell>
          <cell r="E527" t="str">
            <v>Public</v>
          </cell>
          <cell r="F527">
            <v>2762</v>
          </cell>
          <cell r="G527">
            <v>10988414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A528" t="str">
            <v>00184400</v>
          </cell>
          <cell r="B528" t="str">
            <v>WABASH COLLEGE</v>
          </cell>
          <cell r="C528" t="str">
            <v>IN</v>
          </cell>
          <cell r="D528" t="str">
            <v>479330352</v>
          </cell>
          <cell r="E528" t="str">
            <v>Private-Nonprofit</v>
          </cell>
          <cell r="F528">
            <v>258</v>
          </cell>
          <cell r="G528">
            <v>1120923.17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A529" t="str">
            <v>00184600</v>
          </cell>
          <cell r="B529" t="str">
            <v>BRIAR CLIFF UNIVERSITY</v>
          </cell>
          <cell r="C529" t="str">
            <v>IA</v>
          </cell>
          <cell r="D529" t="str">
            <v>511042324</v>
          </cell>
          <cell r="E529" t="str">
            <v>Private-Nonprofit</v>
          </cell>
          <cell r="F529">
            <v>447</v>
          </cell>
          <cell r="G529">
            <v>1848016.8</v>
          </cell>
          <cell r="H529">
            <v>5</v>
          </cell>
          <cell r="I529">
            <v>16884</v>
          </cell>
          <cell r="J529">
            <v>0</v>
          </cell>
          <cell r="K529">
            <v>0</v>
          </cell>
        </row>
        <row r="530">
          <cell r="A530" t="str">
            <v>00184700</v>
          </cell>
          <cell r="B530" t="str">
            <v>BUENA VISTA UNIVERSITY</v>
          </cell>
          <cell r="C530" t="str">
            <v>IA</v>
          </cell>
          <cell r="D530" t="str">
            <v>505889987</v>
          </cell>
          <cell r="E530" t="str">
            <v>Private-Nonprofit</v>
          </cell>
          <cell r="F530">
            <v>972</v>
          </cell>
          <cell r="G530">
            <v>4293180.7300000004</v>
          </cell>
          <cell r="H530">
            <v>31</v>
          </cell>
          <cell r="I530">
            <v>96462</v>
          </cell>
          <cell r="J530">
            <v>0</v>
          </cell>
          <cell r="K530">
            <v>0</v>
          </cell>
        </row>
        <row r="531">
          <cell r="A531" t="str">
            <v>00184800</v>
          </cell>
          <cell r="B531" t="str">
            <v>SOUTHEASTERN COMMUNITY COLLEGE</v>
          </cell>
          <cell r="C531" t="str">
            <v>IA</v>
          </cell>
          <cell r="D531" t="str">
            <v>526550605</v>
          </cell>
          <cell r="E531" t="str">
            <v>Public</v>
          </cell>
          <cell r="F531">
            <v>980</v>
          </cell>
          <cell r="G531">
            <v>3738708.54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A532" t="str">
            <v>00185000</v>
          </cell>
          <cell r="B532" t="str">
            <v>CENTRAL COLLEGE</v>
          </cell>
          <cell r="C532" t="str">
            <v>IA</v>
          </cell>
          <cell r="D532" t="str">
            <v>502191999</v>
          </cell>
          <cell r="E532" t="str">
            <v>Private-Nonprofit</v>
          </cell>
          <cell r="F532">
            <v>323</v>
          </cell>
          <cell r="G532">
            <v>1350791</v>
          </cell>
          <cell r="H532">
            <v>71</v>
          </cell>
          <cell r="I532">
            <v>255750</v>
          </cell>
          <cell r="J532">
            <v>0</v>
          </cell>
          <cell r="K532">
            <v>0</v>
          </cell>
        </row>
        <row r="533">
          <cell r="A533" t="str">
            <v>00185200</v>
          </cell>
          <cell r="B533" t="str">
            <v>CLARKE UNIVERSITY</v>
          </cell>
          <cell r="C533" t="str">
            <v>IA</v>
          </cell>
          <cell r="D533" t="str">
            <v>520013198</v>
          </cell>
          <cell r="E533" t="str">
            <v>Private-Nonprofit</v>
          </cell>
          <cell r="F533">
            <v>257</v>
          </cell>
          <cell r="G533">
            <v>1112251.32</v>
          </cell>
          <cell r="H533">
            <v>2</v>
          </cell>
          <cell r="I533">
            <v>5612</v>
          </cell>
          <cell r="J533">
            <v>0</v>
          </cell>
          <cell r="K533">
            <v>0</v>
          </cell>
        </row>
        <row r="534">
          <cell r="A534" t="str">
            <v>00185400</v>
          </cell>
          <cell r="B534" t="str">
            <v>Coe College</v>
          </cell>
          <cell r="C534" t="str">
            <v>IA</v>
          </cell>
          <cell r="D534" t="str">
            <v>524025092</v>
          </cell>
          <cell r="E534" t="str">
            <v>Private-Nonprofit</v>
          </cell>
          <cell r="F534">
            <v>501</v>
          </cell>
          <cell r="G534">
            <v>2206956</v>
          </cell>
          <cell r="H534">
            <v>9</v>
          </cell>
          <cell r="I534">
            <v>28779</v>
          </cell>
          <cell r="J534">
            <v>0</v>
          </cell>
          <cell r="K534">
            <v>0</v>
          </cell>
        </row>
        <row r="535">
          <cell r="A535" t="str">
            <v>00185600</v>
          </cell>
          <cell r="B535" t="str">
            <v>CORNELL COLLEGE</v>
          </cell>
          <cell r="C535" t="str">
            <v>IA</v>
          </cell>
          <cell r="D535" t="str">
            <v>523141098</v>
          </cell>
          <cell r="E535" t="str">
            <v>Private-Nonprofit</v>
          </cell>
          <cell r="F535">
            <v>267</v>
          </cell>
          <cell r="G535">
            <v>1170379</v>
          </cell>
          <cell r="H535">
            <v>6</v>
          </cell>
          <cell r="I535">
            <v>22416</v>
          </cell>
          <cell r="J535">
            <v>0</v>
          </cell>
          <cell r="K535">
            <v>0</v>
          </cell>
        </row>
        <row r="536">
          <cell r="A536" t="str">
            <v>00185700</v>
          </cell>
          <cell r="B536" t="str">
            <v>SOUTHWESTERN COMMUNITY COLLEGE</v>
          </cell>
          <cell r="C536" t="str">
            <v>IA</v>
          </cell>
          <cell r="D536" t="str">
            <v>508011098</v>
          </cell>
          <cell r="E536" t="str">
            <v>Public</v>
          </cell>
          <cell r="F536">
            <v>511</v>
          </cell>
          <cell r="G536">
            <v>2179273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A537" t="str">
            <v>00185800</v>
          </cell>
          <cell r="B537" t="str">
            <v>DIVINE WORD COLLEGE</v>
          </cell>
          <cell r="C537" t="str">
            <v>IA</v>
          </cell>
          <cell r="D537" t="str">
            <v>520450380</v>
          </cell>
          <cell r="E537" t="str">
            <v>Private-Nonprofit</v>
          </cell>
          <cell r="F537">
            <v>18</v>
          </cell>
          <cell r="G537">
            <v>87823.75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A538" t="str">
            <v>00185900</v>
          </cell>
          <cell r="B538" t="str">
            <v>Dordt University</v>
          </cell>
          <cell r="C538" t="str">
            <v>IA</v>
          </cell>
          <cell r="D538" t="str">
            <v>512501697</v>
          </cell>
          <cell r="E538" t="str">
            <v>Private-Nonprofit</v>
          </cell>
          <cell r="F538">
            <v>347</v>
          </cell>
          <cell r="G538">
            <v>1349978.96</v>
          </cell>
          <cell r="H538">
            <v>3</v>
          </cell>
          <cell r="I538">
            <v>11208</v>
          </cell>
          <cell r="J538">
            <v>0</v>
          </cell>
          <cell r="K538">
            <v>0</v>
          </cell>
        </row>
        <row r="539">
          <cell r="A539" t="str">
            <v>00186000</v>
          </cell>
          <cell r="B539" t="str">
            <v>Drake University</v>
          </cell>
          <cell r="C539" t="str">
            <v>IA</v>
          </cell>
          <cell r="D539" t="str">
            <v>503114505</v>
          </cell>
          <cell r="E539" t="str">
            <v>Private-Nonprofit</v>
          </cell>
          <cell r="F539">
            <v>617</v>
          </cell>
          <cell r="G539">
            <v>2577382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A540" t="str">
            <v>00186200</v>
          </cell>
          <cell r="B540" t="str">
            <v>ELLSWORTH COMMUNITY COLLEGE</v>
          </cell>
          <cell r="C540" t="str">
            <v>IA</v>
          </cell>
          <cell r="D540" t="str">
            <v>501262302</v>
          </cell>
          <cell r="E540" t="str">
            <v>Public</v>
          </cell>
          <cell r="F540">
            <v>387</v>
          </cell>
          <cell r="G540">
            <v>1564309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A541" t="str">
            <v>00186400</v>
          </cell>
          <cell r="B541" t="str">
            <v>IOWA LAKES COMMUNITY COLLEGE</v>
          </cell>
          <cell r="C541" t="str">
            <v>IA</v>
          </cell>
          <cell r="D541" t="str">
            <v>513342234</v>
          </cell>
          <cell r="E541" t="str">
            <v>Public</v>
          </cell>
          <cell r="F541">
            <v>581</v>
          </cell>
          <cell r="G541">
            <v>2457953.2200000002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A542" t="str">
            <v>00186500</v>
          </cell>
          <cell r="B542" t="str">
            <v>IOWA CENTRAL COMMUNITY COLLEGE</v>
          </cell>
          <cell r="C542" t="str">
            <v>IA</v>
          </cell>
          <cell r="D542" t="str">
            <v>505015798</v>
          </cell>
          <cell r="E542" t="str">
            <v>Public</v>
          </cell>
          <cell r="F542">
            <v>2294</v>
          </cell>
          <cell r="G542">
            <v>9021446.9900000002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A543" t="str">
            <v>00186600</v>
          </cell>
          <cell r="B543" t="str">
            <v>GRACELAND UNIVERSITY</v>
          </cell>
          <cell r="C543" t="str">
            <v>IA</v>
          </cell>
          <cell r="D543" t="str">
            <v>501401699</v>
          </cell>
          <cell r="E543" t="str">
            <v>Private-Nonprofit</v>
          </cell>
          <cell r="F543">
            <v>561</v>
          </cell>
          <cell r="G543">
            <v>2527590</v>
          </cell>
          <cell r="H543">
            <v>47</v>
          </cell>
          <cell r="I543">
            <v>145831</v>
          </cell>
          <cell r="J543">
            <v>0</v>
          </cell>
          <cell r="K543">
            <v>0</v>
          </cell>
        </row>
        <row r="544">
          <cell r="A544" t="str">
            <v>00186700</v>
          </cell>
          <cell r="B544" t="str">
            <v>GRAND VIEW UNIVERSITY</v>
          </cell>
          <cell r="C544" t="str">
            <v>IA</v>
          </cell>
          <cell r="D544" t="str">
            <v>503161599</v>
          </cell>
          <cell r="E544" t="str">
            <v>Private-Nonprofit</v>
          </cell>
          <cell r="F544">
            <v>772</v>
          </cell>
          <cell r="G544">
            <v>3343252</v>
          </cell>
          <cell r="H544">
            <v>1</v>
          </cell>
          <cell r="I544">
            <v>3724</v>
          </cell>
          <cell r="J544">
            <v>0</v>
          </cell>
          <cell r="K544">
            <v>0</v>
          </cell>
        </row>
        <row r="545">
          <cell r="A545" t="str">
            <v>00186800</v>
          </cell>
          <cell r="B545" t="str">
            <v>GRINNELL COLLEGE</v>
          </cell>
          <cell r="C545" t="str">
            <v>IA</v>
          </cell>
          <cell r="D545" t="str">
            <v>501121690</v>
          </cell>
          <cell r="E545" t="str">
            <v>Private-Nonprofit</v>
          </cell>
          <cell r="F545">
            <v>342</v>
          </cell>
          <cell r="G545">
            <v>1588727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</row>
        <row r="546">
          <cell r="A546" t="str">
            <v>00186900</v>
          </cell>
          <cell r="B546" t="str">
            <v>IOWA STATE UNIVERSITY OF SCIENCE &amp; TECHNOLOGY</v>
          </cell>
          <cell r="C546" t="str">
            <v>IA</v>
          </cell>
          <cell r="D546" t="str">
            <v>500112103</v>
          </cell>
          <cell r="E546" t="str">
            <v>Public</v>
          </cell>
          <cell r="F546">
            <v>6334</v>
          </cell>
          <cell r="G546">
            <v>27884911</v>
          </cell>
          <cell r="H546">
            <v>82</v>
          </cell>
          <cell r="I546">
            <v>291285</v>
          </cell>
          <cell r="J546">
            <v>0</v>
          </cell>
          <cell r="K546">
            <v>0</v>
          </cell>
        </row>
        <row r="547">
          <cell r="A547" t="str">
            <v>00187100</v>
          </cell>
          <cell r="B547" t="str">
            <v>IOWA WESLEYAN UNIVERSITY</v>
          </cell>
          <cell r="C547" t="str">
            <v>IA</v>
          </cell>
          <cell r="D547" t="str">
            <v>526411398</v>
          </cell>
          <cell r="E547" t="str">
            <v>Private-Nonprofit</v>
          </cell>
          <cell r="F547">
            <v>327</v>
          </cell>
          <cell r="G547">
            <v>1554599</v>
          </cell>
          <cell r="H547">
            <v>2</v>
          </cell>
          <cell r="I547">
            <v>5620</v>
          </cell>
          <cell r="J547">
            <v>0</v>
          </cell>
          <cell r="K547">
            <v>0</v>
          </cell>
        </row>
        <row r="548">
          <cell r="A548" t="str">
            <v>00187300</v>
          </cell>
          <cell r="B548" t="str">
            <v>LORAS COLLEGE</v>
          </cell>
          <cell r="C548" t="str">
            <v>IA</v>
          </cell>
          <cell r="D548" t="str">
            <v>520040178</v>
          </cell>
          <cell r="E548" t="str">
            <v>Private-Nonprofit</v>
          </cell>
          <cell r="F548">
            <v>407</v>
          </cell>
          <cell r="G548">
            <v>1620891.52</v>
          </cell>
          <cell r="H548">
            <v>9</v>
          </cell>
          <cell r="I548">
            <v>31654</v>
          </cell>
          <cell r="J548">
            <v>0</v>
          </cell>
          <cell r="K548">
            <v>0</v>
          </cell>
        </row>
        <row r="549">
          <cell r="A549" t="str">
            <v>00187400</v>
          </cell>
          <cell r="B549" t="str">
            <v>LUTHER COLLEGE</v>
          </cell>
          <cell r="C549" t="str">
            <v>IA</v>
          </cell>
          <cell r="D549" t="str">
            <v>521011045</v>
          </cell>
          <cell r="E549" t="str">
            <v>Private-Nonprofit</v>
          </cell>
          <cell r="F549">
            <v>379</v>
          </cell>
          <cell r="G549">
            <v>1576334</v>
          </cell>
          <cell r="H549">
            <v>10</v>
          </cell>
          <cell r="I549">
            <v>33640</v>
          </cell>
          <cell r="J549">
            <v>0</v>
          </cell>
          <cell r="K549">
            <v>0</v>
          </cell>
        </row>
        <row r="550">
          <cell r="A550" t="str">
            <v>00187500</v>
          </cell>
          <cell r="B550" t="str">
            <v>MARSHALLTOWN COMMUNITY COLLEGE</v>
          </cell>
          <cell r="C550" t="str">
            <v>IA</v>
          </cell>
          <cell r="D550" t="str">
            <v>501584760</v>
          </cell>
          <cell r="E550" t="str">
            <v>Public</v>
          </cell>
          <cell r="F550">
            <v>451</v>
          </cell>
          <cell r="G550">
            <v>1682135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A551" t="str">
            <v>00187700</v>
          </cell>
          <cell r="B551" t="str">
            <v>NORTH IOWA AREA COMMUNITY COLLEGE</v>
          </cell>
          <cell r="C551" t="str">
            <v>IA</v>
          </cell>
          <cell r="D551" t="str">
            <v>504017299</v>
          </cell>
          <cell r="E551" t="str">
            <v>Public</v>
          </cell>
          <cell r="F551">
            <v>813</v>
          </cell>
          <cell r="G551">
            <v>3112769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A552" t="str">
            <v>00187900</v>
          </cell>
          <cell r="B552" t="str">
            <v>MORNINGSIDE COLLEGE</v>
          </cell>
          <cell r="C552" t="str">
            <v>IA</v>
          </cell>
          <cell r="D552" t="str">
            <v>511061751</v>
          </cell>
          <cell r="E552" t="str">
            <v>Private-Nonprofit</v>
          </cell>
          <cell r="F552">
            <v>430</v>
          </cell>
          <cell r="G552">
            <v>1711472.57</v>
          </cell>
          <cell r="H552">
            <v>333</v>
          </cell>
          <cell r="I552">
            <v>746715.16</v>
          </cell>
          <cell r="J552">
            <v>0</v>
          </cell>
          <cell r="K552">
            <v>0</v>
          </cell>
        </row>
        <row r="553">
          <cell r="A553" t="str">
            <v>00188000</v>
          </cell>
          <cell r="B553" t="str">
            <v>MOUNT MERCY UNIVERSITY</v>
          </cell>
          <cell r="C553" t="str">
            <v>IA</v>
          </cell>
          <cell r="D553" t="str">
            <v>524024797</v>
          </cell>
          <cell r="E553" t="str">
            <v>Private-Nonprofit</v>
          </cell>
          <cell r="F553">
            <v>599</v>
          </cell>
          <cell r="G553">
            <v>2550532</v>
          </cell>
          <cell r="H553">
            <v>22</v>
          </cell>
          <cell r="I553">
            <v>66851</v>
          </cell>
          <cell r="J553">
            <v>0</v>
          </cell>
          <cell r="K553">
            <v>0</v>
          </cell>
        </row>
        <row r="554">
          <cell r="A554" t="str">
            <v>00188100</v>
          </cell>
          <cell r="B554" t="str">
            <v>ASHFORD UNIVERSITY</v>
          </cell>
          <cell r="C554" t="str">
            <v>CA</v>
          </cell>
          <cell r="D554" t="str">
            <v>921231406</v>
          </cell>
          <cell r="E554" t="str">
            <v>Proprietary</v>
          </cell>
          <cell r="F554">
            <v>26616</v>
          </cell>
          <cell r="G554">
            <v>107246851.53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A555" t="str">
            <v>00188300</v>
          </cell>
          <cell r="B555" t="str">
            <v>NORTHWESTERN COLLEGE</v>
          </cell>
          <cell r="C555" t="str">
            <v>IA</v>
          </cell>
          <cell r="D555" t="str">
            <v>510411996</v>
          </cell>
          <cell r="E555" t="str">
            <v>Private-Nonprofit</v>
          </cell>
          <cell r="F555">
            <v>295</v>
          </cell>
          <cell r="G555">
            <v>1086375.6499999999</v>
          </cell>
          <cell r="H555">
            <v>59</v>
          </cell>
          <cell r="I555">
            <v>163932</v>
          </cell>
          <cell r="J555">
            <v>0</v>
          </cell>
          <cell r="K555">
            <v>0</v>
          </cell>
        </row>
        <row r="556">
          <cell r="A556" t="str">
            <v>00188700</v>
          </cell>
          <cell r="B556" t="str">
            <v>SIMPSON COLLEGE</v>
          </cell>
          <cell r="C556" t="str">
            <v>IA</v>
          </cell>
          <cell r="D556" t="str">
            <v>501251297</v>
          </cell>
          <cell r="E556" t="str">
            <v>Private-Nonprofit</v>
          </cell>
          <cell r="F556">
            <v>510</v>
          </cell>
          <cell r="G556">
            <v>2152582.0099999998</v>
          </cell>
          <cell r="H556">
            <v>12</v>
          </cell>
          <cell r="I556">
            <v>37843</v>
          </cell>
          <cell r="J556">
            <v>0</v>
          </cell>
          <cell r="K556">
            <v>0</v>
          </cell>
        </row>
        <row r="557">
          <cell r="A557" t="str">
            <v>00188900</v>
          </cell>
          <cell r="B557" t="str">
            <v>St Ambrose University - Main Campus</v>
          </cell>
          <cell r="C557" t="str">
            <v>IA</v>
          </cell>
          <cell r="D557" t="str">
            <v>528032898</v>
          </cell>
          <cell r="E557" t="str">
            <v>Private-Nonprofit</v>
          </cell>
          <cell r="F557">
            <v>699</v>
          </cell>
          <cell r="G557">
            <v>2785964.37</v>
          </cell>
          <cell r="H557">
            <v>7</v>
          </cell>
          <cell r="I557">
            <v>26232</v>
          </cell>
          <cell r="J557">
            <v>1</v>
          </cell>
          <cell r="K557">
            <v>5529</v>
          </cell>
        </row>
        <row r="558">
          <cell r="A558" t="str">
            <v>00189000</v>
          </cell>
          <cell r="B558" t="str">
            <v>UNIVERSITY OF NORTHERN IOWA</v>
          </cell>
          <cell r="C558" t="str">
            <v>IA</v>
          </cell>
          <cell r="D558" t="str">
            <v>506140002</v>
          </cell>
          <cell r="E558" t="str">
            <v>Public</v>
          </cell>
          <cell r="F558">
            <v>2718</v>
          </cell>
          <cell r="G558">
            <v>11322313</v>
          </cell>
          <cell r="H558">
            <v>407</v>
          </cell>
          <cell r="I558">
            <v>1375494</v>
          </cell>
          <cell r="J558">
            <v>0</v>
          </cell>
          <cell r="K558">
            <v>0</v>
          </cell>
        </row>
        <row r="559">
          <cell r="A559" t="str">
            <v>00189100</v>
          </cell>
          <cell r="B559" t="str">
            <v>UNIVERSITY OF DUBUQUE</v>
          </cell>
          <cell r="C559" t="str">
            <v>IA</v>
          </cell>
          <cell r="D559" t="str">
            <v>520015099</v>
          </cell>
          <cell r="E559" t="str">
            <v>Private-Nonprofit</v>
          </cell>
          <cell r="F559">
            <v>1007</v>
          </cell>
          <cell r="G559">
            <v>4538294</v>
          </cell>
          <cell r="H559">
            <v>10</v>
          </cell>
          <cell r="I559">
            <v>35480</v>
          </cell>
          <cell r="J559">
            <v>0</v>
          </cell>
          <cell r="K559">
            <v>0</v>
          </cell>
        </row>
        <row r="560">
          <cell r="A560" t="str">
            <v>00189200</v>
          </cell>
          <cell r="B560" t="str">
            <v>UNIVERSITY OF IOWA</v>
          </cell>
          <cell r="C560" t="str">
            <v>IA</v>
          </cell>
          <cell r="D560" t="str">
            <v>522421316</v>
          </cell>
          <cell r="E560" t="str">
            <v>Public</v>
          </cell>
          <cell r="F560">
            <v>4744</v>
          </cell>
          <cell r="G560">
            <v>20351061.850000001</v>
          </cell>
          <cell r="H560">
            <v>5</v>
          </cell>
          <cell r="I560">
            <v>11685</v>
          </cell>
          <cell r="J560">
            <v>1</v>
          </cell>
          <cell r="K560">
            <v>5692.73</v>
          </cell>
        </row>
        <row r="561">
          <cell r="A561" t="str">
            <v>00189300</v>
          </cell>
          <cell r="B561" t="str">
            <v>UPPER IOWA UNIVERSITY</v>
          </cell>
          <cell r="C561" t="str">
            <v>IA</v>
          </cell>
          <cell r="D561" t="str">
            <v>521429206</v>
          </cell>
          <cell r="E561" t="str">
            <v>Private-Nonprofit</v>
          </cell>
          <cell r="F561">
            <v>2100</v>
          </cell>
          <cell r="G561">
            <v>8408451</v>
          </cell>
          <cell r="H561">
            <v>23</v>
          </cell>
          <cell r="I561">
            <v>73576</v>
          </cell>
          <cell r="J561">
            <v>0</v>
          </cell>
          <cell r="K561">
            <v>0</v>
          </cell>
        </row>
        <row r="562">
          <cell r="A562" t="str">
            <v>00189500</v>
          </cell>
          <cell r="B562" t="str">
            <v>WALDORF UNIVERSITY</v>
          </cell>
          <cell r="C562" t="str">
            <v>IA</v>
          </cell>
          <cell r="D562" t="str">
            <v>504361700</v>
          </cell>
          <cell r="E562" t="str">
            <v>Proprietary</v>
          </cell>
          <cell r="F562">
            <v>1242</v>
          </cell>
          <cell r="G562">
            <v>4438612</v>
          </cell>
          <cell r="H562">
            <v>3</v>
          </cell>
          <cell r="I562">
            <v>6550</v>
          </cell>
          <cell r="J562">
            <v>0</v>
          </cell>
          <cell r="K562">
            <v>0</v>
          </cell>
        </row>
        <row r="563">
          <cell r="A563" t="str">
            <v>00189600</v>
          </cell>
          <cell r="B563" t="str">
            <v>WARTBURG COLLEGE</v>
          </cell>
          <cell r="C563" t="str">
            <v>IA</v>
          </cell>
          <cell r="D563" t="str">
            <v>506772200</v>
          </cell>
          <cell r="E563" t="str">
            <v>Private-Nonprofit</v>
          </cell>
          <cell r="F563">
            <v>387</v>
          </cell>
          <cell r="G563">
            <v>1597164</v>
          </cell>
          <cell r="H563">
            <v>24</v>
          </cell>
          <cell r="I563">
            <v>89712</v>
          </cell>
          <cell r="J563">
            <v>0</v>
          </cell>
          <cell r="K563">
            <v>0</v>
          </cell>
        </row>
        <row r="564">
          <cell r="A564" t="str">
            <v>00190000</v>
          </cell>
          <cell r="B564" t="str">
            <v>WILLIAM PENN UNIVERSITY</v>
          </cell>
          <cell r="C564" t="str">
            <v>IA</v>
          </cell>
          <cell r="D564" t="str">
            <v>525771799</v>
          </cell>
          <cell r="E564" t="str">
            <v>Private-Nonprofit</v>
          </cell>
          <cell r="F564">
            <v>715</v>
          </cell>
          <cell r="G564">
            <v>3060248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A565" t="str">
            <v>00190100</v>
          </cell>
          <cell r="B565" t="str">
            <v>ALLEN COUNTY COMMUNITY COLLEGE</v>
          </cell>
          <cell r="C565" t="str">
            <v>KS</v>
          </cell>
          <cell r="D565" t="str">
            <v>667491607</v>
          </cell>
          <cell r="E565" t="str">
            <v>Public</v>
          </cell>
          <cell r="F565">
            <v>541</v>
          </cell>
          <cell r="G565">
            <v>2008642.82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A566" t="str">
            <v>00190200</v>
          </cell>
          <cell r="B566" t="str">
            <v>Cowley County Community College &amp; Area Vocational Technical School</v>
          </cell>
          <cell r="C566" t="str">
            <v>KS</v>
          </cell>
          <cell r="D566" t="str">
            <v>670052662</v>
          </cell>
          <cell r="E566" t="str">
            <v>Public</v>
          </cell>
          <cell r="F566">
            <v>1159</v>
          </cell>
          <cell r="G566">
            <v>4325726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A567" t="str">
            <v>00190300</v>
          </cell>
          <cell r="B567" t="str">
            <v>BAKER UNIVERSITY</v>
          </cell>
          <cell r="C567" t="str">
            <v>KS</v>
          </cell>
          <cell r="D567" t="str">
            <v>660060065</v>
          </cell>
          <cell r="E567" t="str">
            <v>Private-Nonprofit</v>
          </cell>
          <cell r="F567">
            <v>535</v>
          </cell>
          <cell r="G567">
            <v>2118580.5099999998</v>
          </cell>
          <cell r="H567">
            <v>10</v>
          </cell>
          <cell r="I567">
            <v>32433</v>
          </cell>
          <cell r="J567">
            <v>0</v>
          </cell>
          <cell r="K567">
            <v>0</v>
          </cell>
        </row>
        <row r="568">
          <cell r="A568" t="str">
            <v>00190400</v>
          </cell>
          <cell r="B568" t="str">
            <v>BETHANY COLLEGE</v>
          </cell>
          <cell r="C568" t="str">
            <v>KS</v>
          </cell>
          <cell r="D568" t="str">
            <v>674561897</v>
          </cell>
          <cell r="E568" t="str">
            <v>Private-Nonprofit</v>
          </cell>
          <cell r="F568">
            <v>419</v>
          </cell>
          <cell r="G568">
            <v>1887312</v>
          </cell>
          <cell r="H568">
            <v>10</v>
          </cell>
          <cell r="I568">
            <v>31788</v>
          </cell>
          <cell r="J568">
            <v>0</v>
          </cell>
          <cell r="K568">
            <v>0</v>
          </cell>
        </row>
        <row r="569">
          <cell r="A569" t="str">
            <v>00190500</v>
          </cell>
          <cell r="B569" t="str">
            <v>Bethel College</v>
          </cell>
          <cell r="C569" t="str">
            <v>KS</v>
          </cell>
          <cell r="D569" t="str">
            <v>671178061</v>
          </cell>
          <cell r="E569" t="str">
            <v>Private-Nonprofit</v>
          </cell>
          <cell r="F569">
            <v>203</v>
          </cell>
          <cell r="G569">
            <v>872265</v>
          </cell>
          <cell r="H569">
            <v>2</v>
          </cell>
          <cell r="I569">
            <v>5604</v>
          </cell>
          <cell r="J569">
            <v>0</v>
          </cell>
          <cell r="K569">
            <v>0</v>
          </cell>
        </row>
        <row r="570">
          <cell r="A570" t="str">
            <v>00190600</v>
          </cell>
          <cell r="B570" t="str">
            <v>BUTLER COUNTY COMMUNITY COLLEGE</v>
          </cell>
          <cell r="C570" t="str">
            <v>KS</v>
          </cell>
          <cell r="D570" t="str">
            <v>670423280</v>
          </cell>
          <cell r="E570" t="str">
            <v>Public</v>
          </cell>
          <cell r="F570">
            <v>2991</v>
          </cell>
          <cell r="G570">
            <v>10301133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A571" t="str">
            <v>00190800</v>
          </cell>
          <cell r="B571" t="str">
            <v>Central Christian College of Kansas</v>
          </cell>
          <cell r="C571" t="str">
            <v>KS</v>
          </cell>
          <cell r="D571" t="str">
            <v>674605799</v>
          </cell>
          <cell r="E571" t="str">
            <v>Private-Nonprofit</v>
          </cell>
          <cell r="F571">
            <v>481</v>
          </cell>
          <cell r="G571">
            <v>1908445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A572" t="str">
            <v>00190900</v>
          </cell>
          <cell r="B572" t="str">
            <v>Cloud County Community College</v>
          </cell>
          <cell r="C572" t="str">
            <v>KS</v>
          </cell>
          <cell r="D572" t="str">
            <v>669011002</v>
          </cell>
          <cell r="E572" t="str">
            <v>Public</v>
          </cell>
          <cell r="F572">
            <v>588</v>
          </cell>
          <cell r="G572">
            <v>2173381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</row>
        <row r="573">
          <cell r="A573" t="str">
            <v>00191000</v>
          </cell>
          <cell r="B573" t="str">
            <v>COFFEYVILLE COMMUNITY COLLEGE</v>
          </cell>
          <cell r="C573" t="str">
            <v>KS</v>
          </cell>
          <cell r="D573" t="str">
            <v>673375064</v>
          </cell>
          <cell r="E573" t="str">
            <v>Public</v>
          </cell>
          <cell r="F573">
            <v>782</v>
          </cell>
          <cell r="G573">
            <v>3317009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A574" t="str">
            <v>00191100</v>
          </cell>
          <cell r="B574" t="str">
            <v>COLBY COMMUNITY COLLEGE</v>
          </cell>
          <cell r="C574" t="str">
            <v>KS</v>
          </cell>
          <cell r="D574" t="str">
            <v>677014099</v>
          </cell>
          <cell r="E574" t="str">
            <v>Public</v>
          </cell>
          <cell r="F574">
            <v>382</v>
          </cell>
          <cell r="G574">
            <v>1565533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</row>
        <row r="575">
          <cell r="A575" t="str">
            <v>00191300</v>
          </cell>
          <cell r="B575" t="str">
            <v>DODGE CITY COMMUNITY COLLEGE</v>
          </cell>
          <cell r="C575" t="str">
            <v>KS</v>
          </cell>
          <cell r="D575" t="str">
            <v>678012399</v>
          </cell>
          <cell r="E575" t="str">
            <v>Public</v>
          </cell>
          <cell r="F575">
            <v>548</v>
          </cell>
          <cell r="G575">
            <v>2214433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A576" t="str">
            <v>00191400</v>
          </cell>
          <cell r="B576" t="str">
            <v>DONNELLY COLLEGE</v>
          </cell>
          <cell r="C576" t="str">
            <v>KS</v>
          </cell>
          <cell r="D576" t="str">
            <v>661024298</v>
          </cell>
          <cell r="E576" t="str">
            <v>Private-Nonprofit</v>
          </cell>
          <cell r="F576">
            <v>214</v>
          </cell>
          <cell r="G576">
            <v>842368.34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A577" t="str">
            <v>00191500</v>
          </cell>
          <cell r="B577" t="str">
            <v>Fort Hays State University</v>
          </cell>
          <cell r="C577" t="str">
            <v>KS</v>
          </cell>
          <cell r="D577" t="str">
            <v>676014099</v>
          </cell>
          <cell r="E577" t="str">
            <v>Public</v>
          </cell>
          <cell r="F577">
            <v>4010</v>
          </cell>
          <cell r="G577">
            <v>15792723</v>
          </cell>
          <cell r="H577">
            <v>78</v>
          </cell>
          <cell r="I577">
            <v>172301</v>
          </cell>
          <cell r="J577">
            <v>0</v>
          </cell>
          <cell r="K577">
            <v>0</v>
          </cell>
        </row>
        <row r="578">
          <cell r="A578" t="str">
            <v>00191600</v>
          </cell>
          <cell r="B578" t="str">
            <v>FT SCOTT COMMUNITY COLLEGE</v>
          </cell>
          <cell r="C578" t="str">
            <v>KS</v>
          </cell>
          <cell r="D578" t="str">
            <v>667013199</v>
          </cell>
          <cell r="E578" t="str">
            <v>Public</v>
          </cell>
          <cell r="F578">
            <v>715</v>
          </cell>
          <cell r="G578">
            <v>2797695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A579" t="str">
            <v>00191700</v>
          </cell>
          <cell r="B579" t="str">
            <v>BARCLAY COLLEGE</v>
          </cell>
          <cell r="C579" t="str">
            <v>KS</v>
          </cell>
          <cell r="D579" t="str">
            <v>670590288</v>
          </cell>
          <cell r="E579" t="str">
            <v>Private-Nonprofit</v>
          </cell>
          <cell r="F579">
            <v>133</v>
          </cell>
          <cell r="G579">
            <v>602518.5</v>
          </cell>
          <cell r="H579">
            <v>1</v>
          </cell>
          <cell r="I579">
            <v>3752</v>
          </cell>
          <cell r="J579">
            <v>0</v>
          </cell>
          <cell r="K579">
            <v>0</v>
          </cell>
        </row>
        <row r="580">
          <cell r="A580" t="str">
            <v>00191800</v>
          </cell>
          <cell r="B580" t="str">
            <v>FRIENDS UNIVERSITY</v>
          </cell>
          <cell r="C580" t="str">
            <v>KS</v>
          </cell>
          <cell r="D580" t="str">
            <v>672133397</v>
          </cell>
          <cell r="E580" t="str">
            <v>Private-Nonprofit</v>
          </cell>
          <cell r="F580">
            <v>532</v>
          </cell>
          <cell r="G580">
            <v>2131119.5299999998</v>
          </cell>
          <cell r="H580">
            <v>6</v>
          </cell>
          <cell r="I580">
            <v>17337</v>
          </cell>
          <cell r="J580">
            <v>0</v>
          </cell>
          <cell r="K580">
            <v>0</v>
          </cell>
        </row>
        <row r="581">
          <cell r="A581" t="str">
            <v>00191900</v>
          </cell>
          <cell r="B581" t="str">
            <v>GARDEN CITY COMMUNITY COLLEGE</v>
          </cell>
          <cell r="C581" t="str">
            <v>KS</v>
          </cell>
          <cell r="D581" t="str">
            <v>678466398</v>
          </cell>
          <cell r="E581" t="str">
            <v>Public</v>
          </cell>
          <cell r="F581">
            <v>785</v>
          </cell>
          <cell r="G581">
            <v>3134357.88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A582" t="str">
            <v>00192000</v>
          </cell>
          <cell r="B582" t="str">
            <v>HESSTON COLLEGE</v>
          </cell>
          <cell r="C582" t="str">
            <v>KS</v>
          </cell>
          <cell r="D582" t="str">
            <v>670622093</v>
          </cell>
          <cell r="E582" t="str">
            <v>Private-Nonprofit</v>
          </cell>
          <cell r="F582">
            <v>167</v>
          </cell>
          <cell r="G582">
            <v>638189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A583" t="str">
            <v>00192100</v>
          </cell>
          <cell r="B583" t="str">
            <v>HIGHLAND COMMUNITY COLLEGE</v>
          </cell>
          <cell r="C583" t="str">
            <v>KS</v>
          </cell>
          <cell r="D583" t="str">
            <v>660354062</v>
          </cell>
          <cell r="E583" t="str">
            <v>Public</v>
          </cell>
          <cell r="F583">
            <v>841</v>
          </cell>
          <cell r="G583">
            <v>3190684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A584" t="str">
            <v>00192300</v>
          </cell>
          <cell r="B584" t="str">
            <v>HUTCHINSON COMMUNITY COLLEGE</v>
          </cell>
          <cell r="C584" t="str">
            <v>KS</v>
          </cell>
          <cell r="D584" t="str">
            <v>675015894</v>
          </cell>
          <cell r="E584" t="str">
            <v>Public</v>
          </cell>
          <cell r="F584">
            <v>1817</v>
          </cell>
          <cell r="G584">
            <v>6654981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A585" t="str">
            <v>00192400</v>
          </cell>
          <cell r="B585" t="str">
            <v>INDEPENDENCE COMMUNITY COLLEGE</v>
          </cell>
          <cell r="C585" t="str">
            <v>KS</v>
          </cell>
          <cell r="D585" t="str">
            <v>673010708</v>
          </cell>
          <cell r="E585" t="str">
            <v>Public</v>
          </cell>
          <cell r="F585">
            <v>476</v>
          </cell>
          <cell r="G585">
            <v>1858088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A586" t="str">
            <v>00192500</v>
          </cell>
          <cell r="B586" t="str">
            <v>KANSAS CITY KANSAS COMMUNITY COLLEGE</v>
          </cell>
          <cell r="C586" t="str">
            <v>KS</v>
          </cell>
          <cell r="D586" t="str">
            <v>661129978</v>
          </cell>
          <cell r="E586" t="str">
            <v>Public</v>
          </cell>
          <cell r="F586">
            <v>2460</v>
          </cell>
          <cell r="G586">
            <v>8216753.4400000004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A587" t="str">
            <v>00192600</v>
          </cell>
          <cell r="B587" t="str">
            <v>Pittsburg State University</v>
          </cell>
          <cell r="C587" t="str">
            <v>KS</v>
          </cell>
          <cell r="D587" t="str">
            <v>667627500</v>
          </cell>
          <cell r="E587" t="str">
            <v>Public</v>
          </cell>
          <cell r="F587">
            <v>1983</v>
          </cell>
          <cell r="G587">
            <v>8289001.0800000001</v>
          </cell>
          <cell r="H587">
            <v>57</v>
          </cell>
          <cell r="I587">
            <v>110996</v>
          </cell>
          <cell r="J587">
            <v>0</v>
          </cell>
          <cell r="K587">
            <v>0</v>
          </cell>
        </row>
        <row r="588">
          <cell r="A588" t="str">
            <v>00192700</v>
          </cell>
          <cell r="B588" t="str">
            <v>EMPORIA STATE UNIVERSITY</v>
          </cell>
          <cell r="C588" t="str">
            <v>KS</v>
          </cell>
          <cell r="D588" t="str">
            <v>668015415</v>
          </cell>
          <cell r="E588" t="str">
            <v>Public</v>
          </cell>
          <cell r="F588">
            <v>1377</v>
          </cell>
          <cell r="G588">
            <v>5856972</v>
          </cell>
          <cell r="H588">
            <v>63</v>
          </cell>
          <cell r="I588">
            <v>138494</v>
          </cell>
          <cell r="J588">
            <v>0</v>
          </cell>
          <cell r="K588">
            <v>0</v>
          </cell>
        </row>
        <row r="589">
          <cell r="A589" t="str">
            <v>00192800</v>
          </cell>
          <cell r="B589" t="str">
            <v>KANSAS STATE UNIVERSITY</v>
          </cell>
          <cell r="C589" t="str">
            <v>KS</v>
          </cell>
          <cell r="D589" t="str">
            <v>665061104</v>
          </cell>
          <cell r="E589" t="str">
            <v>Public</v>
          </cell>
          <cell r="F589">
            <v>4282</v>
          </cell>
          <cell r="G589">
            <v>18134984.02</v>
          </cell>
          <cell r="H589">
            <v>23</v>
          </cell>
          <cell r="I589">
            <v>62139</v>
          </cell>
          <cell r="J589">
            <v>1</v>
          </cell>
          <cell r="K589">
            <v>5692.73</v>
          </cell>
        </row>
        <row r="590">
          <cell r="A590" t="str">
            <v>00192900</v>
          </cell>
          <cell r="B590" t="str">
            <v>KANSAS WESLEYAN UNIVERSITY</v>
          </cell>
          <cell r="C590" t="str">
            <v>KS</v>
          </cell>
          <cell r="D590" t="str">
            <v>674016196</v>
          </cell>
          <cell r="E590" t="str">
            <v>Private-Nonprofit</v>
          </cell>
          <cell r="F590">
            <v>352</v>
          </cell>
          <cell r="G590">
            <v>1518006</v>
          </cell>
          <cell r="H590">
            <v>3</v>
          </cell>
          <cell r="I590">
            <v>9340</v>
          </cell>
          <cell r="J590">
            <v>0</v>
          </cell>
          <cell r="K590">
            <v>0</v>
          </cell>
        </row>
        <row r="591">
          <cell r="A591" t="str">
            <v>00193000</v>
          </cell>
          <cell r="B591" t="str">
            <v>LABETTE COMMUNITY COLLEGE</v>
          </cell>
          <cell r="C591" t="str">
            <v>KS</v>
          </cell>
          <cell r="D591" t="str">
            <v>673574299</v>
          </cell>
          <cell r="E591" t="str">
            <v>Public</v>
          </cell>
          <cell r="F591">
            <v>607</v>
          </cell>
          <cell r="G591">
            <v>2339876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A592" t="str">
            <v>00193100</v>
          </cell>
          <cell r="B592" t="str">
            <v>MANHATTAN CHRISTIAN COLLEGE</v>
          </cell>
          <cell r="C592" t="str">
            <v>KS</v>
          </cell>
          <cell r="D592" t="str">
            <v>665024081</v>
          </cell>
          <cell r="E592" t="str">
            <v>Private-Nonprofit</v>
          </cell>
          <cell r="F592">
            <v>95</v>
          </cell>
          <cell r="G592">
            <v>412700.6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A593" t="str">
            <v>00193300</v>
          </cell>
          <cell r="B593" t="str">
            <v>MCPHERSON COLLEGE</v>
          </cell>
          <cell r="C593" t="str">
            <v>KS</v>
          </cell>
          <cell r="D593" t="str">
            <v>674603899</v>
          </cell>
          <cell r="E593" t="str">
            <v>Private-Nonprofit</v>
          </cell>
          <cell r="F593">
            <v>297</v>
          </cell>
          <cell r="G593">
            <v>1326697</v>
          </cell>
          <cell r="H593">
            <v>5</v>
          </cell>
          <cell r="I593">
            <v>16836</v>
          </cell>
          <cell r="J593">
            <v>0</v>
          </cell>
          <cell r="K593">
            <v>0</v>
          </cell>
        </row>
        <row r="594">
          <cell r="A594" t="str">
            <v>00193600</v>
          </cell>
          <cell r="B594" t="str">
            <v>NEOSHO COUNTY COMMUNITY COLLEGE</v>
          </cell>
          <cell r="C594" t="str">
            <v>KS</v>
          </cell>
          <cell r="D594" t="str">
            <v>667202699</v>
          </cell>
          <cell r="E594" t="str">
            <v>Public</v>
          </cell>
          <cell r="F594">
            <v>561</v>
          </cell>
          <cell r="G594">
            <v>2030308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</row>
        <row r="595">
          <cell r="A595" t="str">
            <v>00193700</v>
          </cell>
          <cell r="B595" t="str">
            <v>Ottawa University</v>
          </cell>
          <cell r="C595" t="str">
            <v>KS</v>
          </cell>
          <cell r="D595" t="str">
            <v>660673399</v>
          </cell>
          <cell r="E595" t="str">
            <v>Private-Nonprofit</v>
          </cell>
          <cell r="F595">
            <v>1443</v>
          </cell>
          <cell r="G595">
            <v>5928099</v>
          </cell>
          <cell r="H595">
            <v>8</v>
          </cell>
          <cell r="I595">
            <v>25703</v>
          </cell>
          <cell r="J595">
            <v>0</v>
          </cell>
          <cell r="K595">
            <v>0</v>
          </cell>
        </row>
        <row r="596">
          <cell r="A596" t="str">
            <v>00193800</v>
          </cell>
          <cell r="B596" t="str">
            <v>PRATT COMMUNITY COLLEGE</v>
          </cell>
          <cell r="C596" t="str">
            <v>KS</v>
          </cell>
          <cell r="D596" t="str">
            <v>671248432</v>
          </cell>
          <cell r="E596" t="str">
            <v>Public</v>
          </cell>
          <cell r="F596">
            <v>386</v>
          </cell>
          <cell r="G596">
            <v>1531831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A597" t="str">
            <v>00193900</v>
          </cell>
          <cell r="B597" t="str">
            <v>NEWMAN UNIVERSITY</v>
          </cell>
          <cell r="C597" t="str">
            <v>KS</v>
          </cell>
          <cell r="D597" t="str">
            <v>672132084</v>
          </cell>
          <cell r="E597" t="str">
            <v>Private-Nonprofit</v>
          </cell>
          <cell r="F597">
            <v>436</v>
          </cell>
          <cell r="G597">
            <v>1870174</v>
          </cell>
          <cell r="H597">
            <v>86</v>
          </cell>
          <cell r="I597">
            <v>259026</v>
          </cell>
          <cell r="J597">
            <v>0</v>
          </cell>
          <cell r="K597">
            <v>0</v>
          </cell>
        </row>
        <row r="598">
          <cell r="A598" t="str">
            <v>00194000</v>
          </cell>
          <cell r="B598" t="str">
            <v>SOUTHWESTERN COLLEGE</v>
          </cell>
          <cell r="C598" t="str">
            <v>KS</v>
          </cell>
          <cell r="D598" t="str">
            <v>671562499</v>
          </cell>
          <cell r="E598" t="str">
            <v>Private-Nonprofit</v>
          </cell>
          <cell r="F598">
            <v>660</v>
          </cell>
          <cell r="G598">
            <v>2284506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A599" t="str">
            <v>00194300</v>
          </cell>
          <cell r="B599" t="str">
            <v>UNIVERSITY OF SAINT MARY</v>
          </cell>
          <cell r="C599" t="str">
            <v>KS</v>
          </cell>
          <cell r="D599" t="str">
            <v>660485023</v>
          </cell>
          <cell r="E599" t="str">
            <v>Private-Nonprofit</v>
          </cell>
          <cell r="F599">
            <v>381</v>
          </cell>
          <cell r="G599">
            <v>1597967.26</v>
          </cell>
          <cell r="H599">
            <v>3</v>
          </cell>
          <cell r="I599">
            <v>11208</v>
          </cell>
          <cell r="J599">
            <v>0</v>
          </cell>
          <cell r="K599">
            <v>0</v>
          </cell>
        </row>
        <row r="600">
          <cell r="A600" t="str">
            <v>00194500</v>
          </cell>
          <cell r="B600" t="str">
            <v>STERLING COLLEGE</v>
          </cell>
          <cell r="C600" t="str">
            <v>KS</v>
          </cell>
          <cell r="D600" t="str">
            <v>675791533</v>
          </cell>
          <cell r="E600" t="str">
            <v>Private-Nonprofit</v>
          </cell>
          <cell r="F600">
            <v>321</v>
          </cell>
          <cell r="G600">
            <v>1436380.91</v>
          </cell>
          <cell r="H600">
            <v>3</v>
          </cell>
          <cell r="I600">
            <v>8406</v>
          </cell>
          <cell r="J600">
            <v>0</v>
          </cell>
          <cell r="K600">
            <v>0</v>
          </cell>
        </row>
        <row r="601">
          <cell r="A601" t="str">
            <v>00194600</v>
          </cell>
          <cell r="B601" t="str">
            <v>Tabor College</v>
          </cell>
          <cell r="C601" t="str">
            <v>KS</v>
          </cell>
          <cell r="D601" t="str">
            <v>670631799</v>
          </cell>
          <cell r="E601" t="str">
            <v>Private-Nonprofit</v>
          </cell>
          <cell r="F601">
            <v>249</v>
          </cell>
          <cell r="G601">
            <v>1058631.23</v>
          </cell>
          <cell r="H601">
            <v>10</v>
          </cell>
          <cell r="I601">
            <v>33656</v>
          </cell>
          <cell r="J601">
            <v>0</v>
          </cell>
          <cell r="K601">
            <v>0</v>
          </cell>
        </row>
        <row r="602">
          <cell r="A602" t="str">
            <v>00194800</v>
          </cell>
          <cell r="B602" t="str">
            <v>UNIVERSITY OF KANSAS</v>
          </cell>
          <cell r="C602" t="str">
            <v>KS</v>
          </cell>
          <cell r="D602" t="str">
            <v>660457535</v>
          </cell>
          <cell r="E602" t="str">
            <v>Public</v>
          </cell>
          <cell r="F602">
            <v>4359</v>
          </cell>
          <cell r="G602">
            <v>19095479.66</v>
          </cell>
          <cell r="H602">
            <v>16</v>
          </cell>
          <cell r="I602">
            <v>24224</v>
          </cell>
          <cell r="J602">
            <v>0</v>
          </cell>
          <cell r="K602">
            <v>0</v>
          </cell>
        </row>
        <row r="603">
          <cell r="A603" t="str">
            <v>00194900</v>
          </cell>
          <cell r="B603" t="str">
            <v>WASHBURN UNIVERSITY - TOPEKA</v>
          </cell>
          <cell r="C603" t="str">
            <v>KS</v>
          </cell>
          <cell r="D603" t="str">
            <v>666211110</v>
          </cell>
          <cell r="E603" t="str">
            <v>Public</v>
          </cell>
          <cell r="F603">
            <v>2212</v>
          </cell>
          <cell r="G603">
            <v>8944700.5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</row>
        <row r="604">
          <cell r="A604" t="str">
            <v>00195000</v>
          </cell>
          <cell r="B604" t="str">
            <v>Wichita State University</v>
          </cell>
          <cell r="C604" t="str">
            <v>KS</v>
          </cell>
          <cell r="D604" t="str">
            <v>672600024</v>
          </cell>
          <cell r="E604" t="str">
            <v>Public</v>
          </cell>
          <cell r="F604">
            <v>4471</v>
          </cell>
          <cell r="G604">
            <v>17970467</v>
          </cell>
          <cell r="H604">
            <v>32</v>
          </cell>
          <cell r="I604">
            <v>84387</v>
          </cell>
          <cell r="J604">
            <v>0</v>
          </cell>
          <cell r="K604">
            <v>0</v>
          </cell>
        </row>
        <row r="605">
          <cell r="A605" t="str">
            <v>00195100</v>
          </cell>
          <cell r="B605" t="str">
            <v>ALICE LLOYD COLLEGE</v>
          </cell>
          <cell r="C605" t="str">
            <v>KY</v>
          </cell>
          <cell r="D605" t="str">
            <v>418449703</v>
          </cell>
          <cell r="E605" t="str">
            <v>Private-Nonprofit</v>
          </cell>
          <cell r="F605">
            <v>330</v>
          </cell>
          <cell r="G605">
            <v>1485291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A606" t="str">
            <v>00195200</v>
          </cell>
          <cell r="B606" t="str">
            <v>ASBURY UNIVERSITY</v>
          </cell>
          <cell r="C606" t="str">
            <v>KY</v>
          </cell>
          <cell r="D606" t="str">
            <v>403901198</v>
          </cell>
          <cell r="E606" t="str">
            <v>Private-Nonprofit</v>
          </cell>
          <cell r="F606">
            <v>559</v>
          </cell>
          <cell r="G606">
            <v>2283681</v>
          </cell>
          <cell r="H606">
            <v>29</v>
          </cell>
          <cell r="I606">
            <v>78055</v>
          </cell>
          <cell r="J606">
            <v>0</v>
          </cell>
          <cell r="K606">
            <v>0</v>
          </cell>
        </row>
        <row r="607">
          <cell r="A607" t="str">
            <v>00195400</v>
          </cell>
          <cell r="B607" t="str">
            <v>BELLARMINE UNIVERSITY</v>
          </cell>
          <cell r="C607" t="str">
            <v>KY</v>
          </cell>
          <cell r="D607" t="str">
            <v>402051877</v>
          </cell>
          <cell r="E607" t="str">
            <v>Private-Nonprofit</v>
          </cell>
          <cell r="F607">
            <v>695</v>
          </cell>
          <cell r="G607">
            <v>3088749.96</v>
          </cell>
          <cell r="H607">
            <v>4</v>
          </cell>
          <cell r="I607">
            <v>14026</v>
          </cell>
          <cell r="J607">
            <v>0</v>
          </cell>
          <cell r="K607">
            <v>0</v>
          </cell>
        </row>
        <row r="608">
          <cell r="A608" t="str">
            <v>00195500</v>
          </cell>
          <cell r="B608" t="str">
            <v>Berea College</v>
          </cell>
          <cell r="C608" t="str">
            <v>KY</v>
          </cell>
          <cell r="D608" t="str">
            <v>404042182</v>
          </cell>
          <cell r="E608" t="str">
            <v>Private-Nonprofit</v>
          </cell>
          <cell r="F608">
            <v>1392</v>
          </cell>
          <cell r="G608">
            <v>7394205.4500000002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A609" t="str">
            <v>00195800</v>
          </cell>
          <cell r="B609" t="str">
            <v>BRESCIA UNIVERSITY</v>
          </cell>
          <cell r="C609" t="str">
            <v>KY</v>
          </cell>
          <cell r="D609" t="str">
            <v>423013023</v>
          </cell>
          <cell r="E609" t="str">
            <v>Private-Nonprofit</v>
          </cell>
          <cell r="F609">
            <v>516</v>
          </cell>
          <cell r="G609">
            <v>2106593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A610" t="str">
            <v>00195900</v>
          </cell>
          <cell r="B610" t="str">
            <v>CAMPBELLSVILLE UNIVERSITY</v>
          </cell>
          <cell r="C610" t="str">
            <v>KY</v>
          </cell>
          <cell r="D610" t="str">
            <v>427182799</v>
          </cell>
          <cell r="E610" t="str">
            <v>Private-Nonprofit</v>
          </cell>
          <cell r="F610">
            <v>1680</v>
          </cell>
          <cell r="G610">
            <v>7083545.2199999997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A611" t="str">
            <v>00196000</v>
          </cell>
          <cell r="B611" t="str">
            <v>SPALDING UNIVERSITY</v>
          </cell>
          <cell r="C611" t="str">
            <v>KY</v>
          </cell>
          <cell r="D611" t="str">
            <v>402032188</v>
          </cell>
          <cell r="E611" t="str">
            <v>Private-Nonprofit</v>
          </cell>
          <cell r="F611">
            <v>471</v>
          </cell>
          <cell r="G611">
            <v>2048894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A612" t="str">
            <v>00196100</v>
          </cell>
          <cell r="B612" t="str">
            <v>CENTRE COLLEGE OF KENTUCKY</v>
          </cell>
          <cell r="C612" t="str">
            <v>KY</v>
          </cell>
          <cell r="D612" t="str">
            <v>404221394</v>
          </cell>
          <cell r="E612" t="str">
            <v>Private-Nonprofit</v>
          </cell>
          <cell r="F612">
            <v>269</v>
          </cell>
          <cell r="G612">
            <v>1265044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A613" t="str">
            <v>00196200</v>
          </cell>
          <cell r="B613" t="str">
            <v>UNIVERSITY OF THE CUMBERLANDS</v>
          </cell>
          <cell r="C613" t="str">
            <v>KY</v>
          </cell>
          <cell r="D613" t="str">
            <v>407691372</v>
          </cell>
          <cell r="E613" t="str">
            <v>Private-Nonprofit</v>
          </cell>
          <cell r="F613">
            <v>1529</v>
          </cell>
          <cell r="G613">
            <v>6922803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A614" t="str">
            <v>00196300</v>
          </cell>
          <cell r="B614" t="str">
            <v>EASTERN KENTUCKY UNIVERSITY</v>
          </cell>
          <cell r="C614" t="str">
            <v>KY</v>
          </cell>
          <cell r="D614" t="str">
            <v>404753102</v>
          </cell>
          <cell r="E614" t="str">
            <v>Public</v>
          </cell>
          <cell r="F614">
            <v>5663</v>
          </cell>
          <cell r="G614">
            <v>24322032.699999999</v>
          </cell>
          <cell r="H614">
            <v>6</v>
          </cell>
          <cell r="I614">
            <v>9639</v>
          </cell>
          <cell r="J614">
            <v>0</v>
          </cell>
          <cell r="K614">
            <v>0</v>
          </cell>
        </row>
        <row r="615">
          <cell r="A615" t="str">
            <v>00196400</v>
          </cell>
          <cell r="B615" t="str">
            <v>GEORGETOWN COLLEGE</v>
          </cell>
          <cell r="C615" t="str">
            <v>KY</v>
          </cell>
          <cell r="D615" t="str">
            <v>403241628</v>
          </cell>
          <cell r="E615" t="str">
            <v>Private-Nonprofit</v>
          </cell>
          <cell r="F615">
            <v>359</v>
          </cell>
          <cell r="G615">
            <v>1545583.88</v>
          </cell>
          <cell r="H615">
            <v>230</v>
          </cell>
          <cell r="I615">
            <v>670240.86</v>
          </cell>
          <cell r="J615">
            <v>0</v>
          </cell>
          <cell r="K615">
            <v>0</v>
          </cell>
        </row>
        <row r="616">
          <cell r="A616" t="str">
            <v>00196500</v>
          </cell>
          <cell r="B616" t="str">
            <v>Kentucky Christian University</v>
          </cell>
          <cell r="C616" t="str">
            <v>KY</v>
          </cell>
          <cell r="D616" t="str">
            <v>411432205</v>
          </cell>
          <cell r="E616" t="str">
            <v>Private-Nonprofit</v>
          </cell>
          <cell r="F616">
            <v>275</v>
          </cell>
          <cell r="G616">
            <v>1124515.68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A617" t="str">
            <v>00196800</v>
          </cell>
          <cell r="B617" t="str">
            <v>KENTUCKY STATE UNIVERSITY</v>
          </cell>
          <cell r="C617" t="str">
            <v>KY</v>
          </cell>
          <cell r="D617" t="str">
            <v>406012355</v>
          </cell>
          <cell r="E617" t="str">
            <v>Public</v>
          </cell>
          <cell r="F617">
            <v>898</v>
          </cell>
          <cell r="G617">
            <v>4253077.57</v>
          </cell>
          <cell r="H617">
            <v>1</v>
          </cell>
          <cell r="I617">
            <v>3282</v>
          </cell>
          <cell r="J617">
            <v>0</v>
          </cell>
          <cell r="K617">
            <v>0</v>
          </cell>
        </row>
        <row r="618">
          <cell r="A618" t="str">
            <v>00196900</v>
          </cell>
          <cell r="B618" t="str">
            <v>KENTUCKY WESLEYAN COLLEGE</v>
          </cell>
          <cell r="C618" t="str">
            <v>KY</v>
          </cell>
          <cell r="D618" t="str">
            <v>423016057</v>
          </cell>
          <cell r="E618" t="str">
            <v>Private-Nonprofit</v>
          </cell>
          <cell r="F618">
            <v>400</v>
          </cell>
          <cell r="G618">
            <v>1819603.35</v>
          </cell>
          <cell r="H618">
            <v>1</v>
          </cell>
          <cell r="I618">
            <v>3752</v>
          </cell>
          <cell r="J618">
            <v>0</v>
          </cell>
          <cell r="K618">
            <v>0</v>
          </cell>
        </row>
        <row r="619">
          <cell r="A619" t="str">
            <v>00197200</v>
          </cell>
          <cell r="B619" t="str">
            <v>LINDSEY WILSON COLLEGE</v>
          </cell>
          <cell r="C619" t="str">
            <v>KY</v>
          </cell>
          <cell r="D619" t="str">
            <v>427281223</v>
          </cell>
          <cell r="E619" t="str">
            <v>Private-Nonprofit</v>
          </cell>
          <cell r="F619">
            <v>1215</v>
          </cell>
          <cell r="G619">
            <v>5771030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A620" t="str">
            <v>00197500</v>
          </cell>
          <cell r="B620" t="str">
            <v>MIDWAY UNIVERSITY</v>
          </cell>
          <cell r="C620" t="str">
            <v>KY</v>
          </cell>
          <cell r="D620" t="str">
            <v>403471120</v>
          </cell>
          <cell r="E620" t="str">
            <v>Private-Nonprofit</v>
          </cell>
          <cell r="F620">
            <v>575</v>
          </cell>
          <cell r="G620">
            <v>2396801.44</v>
          </cell>
          <cell r="H620">
            <v>4</v>
          </cell>
          <cell r="I620">
            <v>14944</v>
          </cell>
          <cell r="J620">
            <v>0</v>
          </cell>
          <cell r="K620">
            <v>0</v>
          </cell>
        </row>
        <row r="621">
          <cell r="A621" t="str">
            <v>00197600</v>
          </cell>
          <cell r="B621" t="str">
            <v>MOREHEAD STATE UNIVERSITY</v>
          </cell>
          <cell r="C621" t="str">
            <v>KY</v>
          </cell>
          <cell r="D621" t="str">
            <v>403511689</v>
          </cell>
          <cell r="E621" t="str">
            <v>Public</v>
          </cell>
          <cell r="F621">
            <v>3372</v>
          </cell>
          <cell r="G621">
            <v>14836450.82</v>
          </cell>
          <cell r="H621">
            <v>12</v>
          </cell>
          <cell r="I621">
            <v>32321</v>
          </cell>
          <cell r="J621">
            <v>0</v>
          </cell>
          <cell r="K621">
            <v>0</v>
          </cell>
        </row>
        <row r="622">
          <cell r="A622" t="str">
            <v>00197700</v>
          </cell>
          <cell r="B622" t="str">
            <v>MURRAY STATE UNIVERSITY</v>
          </cell>
          <cell r="C622" t="str">
            <v>KY</v>
          </cell>
          <cell r="D622" t="str">
            <v>420710009</v>
          </cell>
          <cell r="E622" t="str">
            <v>Public</v>
          </cell>
          <cell r="F622">
            <v>2704</v>
          </cell>
          <cell r="G622">
            <v>11438715</v>
          </cell>
          <cell r="H622">
            <v>91</v>
          </cell>
          <cell r="I622">
            <v>216236</v>
          </cell>
          <cell r="J622">
            <v>0</v>
          </cell>
          <cell r="K622">
            <v>0</v>
          </cell>
        </row>
        <row r="623">
          <cell r="A623" t="str">
            <v>00197900</v>
          </cell>
          <cell r="B623" t="str">
            <v>WEST KENTUCKY COMMUNITY AND TECHNICAL COLLEGE</v>
          </cell>
          <cell r="C623" t="str">
            <v>KY</v>
          </cell>
          <cell r="D623" t="str">
            <v>420027380</v>
          </cell>
          <cell r="E623" t="str">
            <v>Public</v>
          </cell>
          <cell r="F623">
            <v>2499</v>
          </cell>
          <cell r="G623">
            <v>9041335.6099999994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A624" t="str">
            <v>00198000</v>
          </cell>
          <cell r="B624" t="str">
            <v>UNIVERSITY OF PIKEVILLE</v>
          </cell>
          <cell r="C624" t="str">
            <v>KY</v>
          </cell>
          <cell r="D624" t="str">
            <v>415011194</v>
          </cell>
          <cell r="E624" t="str">
            <v>Private-Nonprofit</v>
          </cell>
          <cell r="F624">
            <v>747</v>
          </cell>
          <cell r="G624">
            <v>3563629.27</v>
          </cell>
          <cell r="H624">
            <v>73</v>
          </cell>
          <cell r="I624">
            <v>234035</v>
          </cell>
          <cell r="J624">
            <v>0</v>
          </cell>
          <cell r="K624">
            <v>0</v>
          </cell>
        </row>
        <row r="625">
          <cell r="A625" t="str">
            <v>00198700</v>
          </cell>
          <cell r="B625" t="str">
            <v>Transylvania University</v>
          </cell>
          <cell r="C625" t="str">
            <v>KY</v>
          </cell>
          <cell r="D625" t="str">
            <v>405081797</v>
          </cell>
          <cell r="E625" t="str">
            <v>Private-Nonprofit</v>
          </cell>
          <cell r="F625">
            <v>252</v>
          </cell>
          <cell r="G625">
            <v>1092964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A626" t="str">
            <v>00198800</v>
          </cell>
          <cell r="B626" t="str">
            <v>Union College</v>
          </cell>
          <cell r="C626" t="str">
            <v>KY</v>
          </cell>
          <cell r="D626" t="str">
            <v>409061499</v>
          </cell>
          <cell r="E626" t="str">
            <v>Private-Nonprofit</v>
          </cell>
          <cell r="F626">
            <v>600</v>
          </cell>
          <cell r="G626">
            <v>2785297.64</v>
          </cell>
          <cell r="H626">
            <v>8</v>
          </cell>
          <cell r="I626">
            <v>17387</v>
          </cell>
          <cell r="J626">
            <v>0</v>
          </cell>
          <cell r="K626">
            <v>0</v>
          </cell>
        </row>
        <row r="627">
          <cell r="A627" t="str">
            <v>00198900</v>
          </cell>
          <cell r="B627" t="str">
            <v>University of Kentucky</v>
          </cell>
          <cell r="C627" t="str">
            <v>KY</v>
          </cell>
          <cell r="D627" t="str">
            <v>405060032</v>
          </cell>
          <cell r="E627" t="str">
            <v>Public</v>
          </cell>
          <cell r="F627">
            <v>5343</v>
          </cell>
          <cell r="G627">
            <v>24122139</v>
          </cell>
          <cell r="H627">
            <v>14</v>
          </cell>
          <cell r="I627">
            <v>48680</v>
          </cell>
          <cell r="J627">
            <v>1</v>
          </cell>
          <cell r="K627">
            <v>5692.73</v>
          </cell>
        </row>
        <row r="628">
          <cell r="A628" t="str">
            <v>00199000</v>
          </cell>
          <cell r="B628" t="str">
            <v>ASHLAND COMMUNITY AND TECHNICAL COLLEGE</v>
          </cell>
          <cell r="C628" t="str">
            <v>KY</v>
          </cell>
          <cell r="D628" t="str">
            <v>411013683</v>
          </cell>
          <cell r="E628" t="str">
            <v>Public</v>
          </cell>
          <cell r="F628">
            <v>1694</v>
          </cell>
          <cell r="G628">
            <v>6582881.79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A629" t="str">
            <v>00199100</v>
          </cell>
          <cell r="B629" t="str">
            <v>ELIZABETHTOWN COMMUNITY  AND TECHNICAL COLLEGE</v>
          </cell>
          <cell r="C629" t="str">
            <v>KY</v>
          </cell>
          <cell r="D629" t="str">
            <v>427013081</v>
          </cell>
          <cell r="E629" t="str">
            <v>Public</v>
          </cell>
          <cell r="F629">
            <v>2688</v>
          </cell>
          <cell r="G629">
            <v>8730531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A630" t="str">
            <v>00199300</v>
          </cell>
          <cell r="B630" t="str">
            <v>HENDERSON COMMUNITY COLLEGE</v>
          </cell>
          <cell r="C630" t="str">
            <v>KY</v>
          </cell>
          <cell r="D630" t="str">
            <v>424204699</v>
          </cell>
          <cell r="E630" t="str">
            <v>Public</v>
          </cell>
          <cell r="F630">
            <v>765</v>
          </cell>
          <cell r="G630">
            <v>2473068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A631" t="str">
            <v>00199400</v>
          </cell>
          <cell r="B631" t="str">
            <v>Hopkinsville Community College</v>
          </cell>
          <cell r="C631" t="str">
            <v>KY</v>
          </cell>
          <cell r="D631" t="str">
            <v>422412621</v>
          </cell>
          <cell r="E631" t="str">
            <v>Public</v>
          </cell>
          <cell r="F631">
            <v>1764</v>
          </cell>
          <cell r="G631">
            <v>5928615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A632" t="str">
            <v>00199600</v>
          </cell>
          <cell r="B632" t="str">
            <v>BIG SANDY COMMUNITY AND TECHNICAL COLLEGE</v>
          </cell>
          <cell r="C632" t="str">
            <v>KY</v>
          </cell>
          <cell r="D632" t="str">
            <v>416531815</v>
          </cell>
          <cell r="E632" t="str">
            <v>Public</v>
          </cell>
          <cell r="F632">
            <v>2026</v>
          </cell>
          <cell r="G632">
            <v>7946487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A633" t="str">
            <v>00199700</v>
          </cell>
          <cell r="B633" t="str">
            <v>Somerset Community College</v>
          </cell>
          <cell r="C633" t="str">
            <v>KY</v>
          </cell>
          <cell r="D633" t="str">
            <v>425012973</v>
          </cell>
          <cell r="E633" t="str">
            <v>Public</v>
          </cell>
          <cell r="F633">
            <v>3818</v>
          </cell>
          <cell r="G633">
            <v>13672933.23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</row>
        <row r="634">
          <cell r="A634" t="str">
            <v>00199800</v>
          </cell>
          <cell r="B634" t="str">
            <v>SOUTHEAST KENTUCKY COMMUNITY AND TECHNICAL COLLEGE</v>
          </cell>
          <cell r="C634" t="str">
            <v>KY</v>
          </cell>
          <cell r="D634" t="str">
            <v>408231099</v>
          </cell>
          <cell r="E634" t="str">
            <v>Public</v>
          </cell>
          <cell r="F634">
            <v>1612</v>
          </cell>
          <cell r="G634">
            <v>6863031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A635" t="str">
            <v>00199900</v>
          </cell>
          <cell r="B635" t="str">
            <v>UNIVERSITY OF LOUISVILLE</v>
          </cell>
          <cell r="C635" t="str">
            <v>KY</v>
          </cell>
          <cell r="D635" t="str">
            <v>402081415</v>
          </cell>
          <cell r="E635" t="str">
            <v>Public</v>
          </cell>
          <cell r="F635">
            <v>4952</v>
          </cell>
          <cell r="G635">
            <v>21576890</v>
          </cell>
          <cell r="H635">
            <v>45</v>
          </cell>
          <cell r="I635">
            <v>118249</v>
          </cell>
          <cell r="J635">
            <v>0</v>
          </cell>
          <cell r="K635">
            <v>0</v>
          </cell>
        </row>
        <row r="636">
          <cell r="A636" t="str">
            <v>00200100</v>
          </cell>
          <cell r="B636" t="str">
            <v>Thomas More University</v>
          </cell>
          <cell r="C636" t="str">
            <v>KY</v>
          </cell>
          <cell r="D636" t="str">
            <v>410173495</v>
          </cell>
          <cell r="E636" t="str">
            <v>Private-Nonprofit</v>
          </cell>
          <cell r="F636">
            <v>683</v>
          </cell>
          <cell r="G636">
            <v>2766872.36</v>
          </cell>
          <cell r="H636">
            <v>3</v>
          </cell>
          <cell r="I636">
            <v>10274</v>
          </cell>
          <cell r="J636">
            <v>0</v>
          </cell>
          <cell r="K636">
            <v>0</v>
          </cell>
        </row>
        <row r="637">
          <cell r="A637" t="str">
            <v>00200200</v>
          </cell>
          <cell r="B637" t="str">
            <v>WESTERN KENTUCKY UNIVERSITY</v>
          </cell>
          <cell r="C637" t="str">
            <v>KY</v>
          </cell>
          <cell r="D637" t="str">
            <v>421013576</v>
          </cell>
          <cell r="E637" t="str">
            <v>Public</v>
          </cell>
          <cell r="F637">
            <v>5442</v>
          </cell>
          <cell r="G637">
            <v>22585596</v>
          </cell>
          <cell r="H637">
            <v>7</v>
          </cell>
          <cell r="I637">
            <v>19647</v>
          </cell>
          <cell r="J637">
            <v>0</v>
          </cell>
          <cell r="K637">
            <v>0</v>
          </cell>
        </row>
        <row r="638">
          <cell r="A638" t="str">
            <v>00200300</v>
          </cell>
          <cell r="B638" t="str">
            <v>Centenary College Of Louisiana</v>
          </cell>
          <cell r="C638" t="str">
            <v>LA</v>
          </cell>
          <cell r="D638" t="str">
            <v>711043396</v>
          </cell>
          <cell r="E638" t="str">
            <v>Private-Nonprofit</v>
          </cell>
          <cell r="F638">
            <v>198</v>
          </cell>
          <cell r="G638">
            <v>907199</v>
          </cell>
          <cell r="H638">
            <v>1</v>
          </cell>
          <cell r="I638">
            <v>1863</v>
          </cell>
          <cell r="J638">
            <v>0</v>
          </cell>
          <cell r="K638">
            <v>0</v>
          </cell>
        </row>
        <row r="639">
          <cell r="A639" t="str">
            <v>00200400</v>
          </cell>
          <cell r="B639" t="str">
            <v>DILLARD UNIVERSITY</v>
          </cell>
          <cell r="C639" t="str">
            <v>LA</v>
          </cell>
          <cell r="D639" t="str">
            <v>701223097</v>
          </cell>
          <cell r="E639" t="str">
            <v>Private-Nonprofit</v>
          </cell>
          <cell r="F639">
            <v>1027</v>
          </cell>
          <cell r="G639">
            <v>5041207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A640" t="str">
            <v>00200500</v>
          </cell>
          <cell r="B640" t="str">
            <v>Nicholls State University</v>
          </cell>
          <cell r="C640" t="str">
            <v>LA</v>
          </cell>
          <cell r="D640" t="str">
            <v>703100001</v>
          </cell>
          <cell r="E640" t="str">
            <v>Public</v>
          </cell>
          <cell r="F640">
            <v>2366</v>
          </cell>
          <cell r="G640">
            <v>10807876.279999999</v>
          </cell>
          <cell r="H640">
            <v>26</v>
          </cell>
          <cell r="I640">
            <v>73854</v>
          </cell>
          <cell r="J640">
            <v>0</v>
          </cell>
          <cell r="K640">
            <v>0</v>
          </cell>
        </row>
        <row r="641">
          <cell r="A641" t="str">
            <v>00200600</v>
          </cell>
          <cell r="B641" t="str">
            <v>Grambling State University</v>
          </cell>
          <cell r="C641" t="str">
            <v>LA</v>
          </cell>
          <cell r="D641" t="str">
            <v>712452215</v>
          </cell>
          <cell r="E641" t="str">
            <v>Public</v>
          </cell>
          <cell r="F641">
            <v>3499</v>
          </cell>
          <cell r="G641">
            <v>17322763.239999998</v>
          </cell>
          <cell r="H641">
            <v>15</v>
          </cell>
          <cell r="I641">
            <v>51570</v>
          </cell>
          <cell r="J641">
            <v>0</v>
          </cell>
          <cell r="K641">
            <v>0</v>
          </cell>
        </row>
        <row r="642">
          <cell r="A642" t="str">
            <v>00200700</v>
          </cell>
          <cell r="B642" t="str">
            <v>LOUISIANA COLLEGE</v>
          </cell>
          <cell r="C642" t="str">
            <v>LA</v>
          </cell>
          <cell r="D642" t="str">
            <v>713605122</v>
          </cell>
          <cell r="E642" t="str">
            <v>Private-Nonprofit</v>
          </cell>
          <cell r="F642">
            <v>497</v>
          </cell>
          <cell r="G642">
            <v>2268242</v>
          </cell>
          <cell r="H642">
            <v>205</v>
          </cell>
          <cell r="I642">
            <v>554528</v>
          </cell>
          <cell r="J642">
            <v>0</v>
          </cell>
          <cell r="K642">
            <v>0</v>
          </cell>
        </row>
        <row r="643">
          <cell r="A643" t="str">
            <v>00200800</v>
          </cell>
          <cell r="B643" t="str">
            <v>Louisiana Tech University</v>
          </cell>
          <cell r="C643" t="str">
            <v>LA</v>
          </cell>
          <cell r="D643" t="str">
            <v>712720001</v>
          </cell>
          <cell r="E643" t="str">
            <v>Public</v>
          </cell>
          <cell r="F643">
            <v>2576</v>
          </cell>
          <cell r="G643">
            <v>11686253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</row>
        <row r="644">
          <cell r="A644" t="str">
            <v>00201000</v>
          </cell>
          <cell r="B644" t="str">
            <v>Louisiana State University &amp; Agricultural &amp; Mechanical College</v>
          </cell>
          <cell r="C644" t="str">
            <v>LA</v>
          </cell>
          <cell r="D644" t="str">
            <v>708035710</v>
          </cell>
          <cell r="E644" t="str">
            <v>Public</v>
          </cell>
          <cell r="F644">
            <v>5959</v>
          </cell>
          <cell r="G644">
            <v>27948955</v>
          </cell>
          <cell r="H644">
            <v>5</v>
          </cell>
          <cell r="I644">
            <v>18760</v>
          </cell>
          <cell r="J644">
            <v>1</v>
          </cell>
          <cell r="K644">
            <v>5692</v>
          </cell>
        </row>
        <row r="645">
          <cell r="A645" t="str">
            <v>00201100</v>
          </cell>
          <cell r="B645" t="str">
            <v>Louisiana State University at Alexandria</v>
          </cell>
          <cell r="C645" t="str">
            <v>LA</v>
          </cell>
          <cell r="D645" t="str">
            <v>713029121</v>
          </cell>
          <cell r="E645" t="str">
            <v>Public</v>
          </cell>
          <cell r="F645">
            <v>1566</v>
          </cell>
          <cell r="G645">
            <v>6536829</v>
          </cell>
          <cell r="H645">
            <v>1</v>
          </cell>
          <cell r="I645">
            <v>2802</v>
          </cell>
          <cell r="J645">
            <v>0</v>
          </cell>
          <cell r="K645">
            <v>0</v>
          </cell>
        </row>
        <row r="646">
          <cell r="A646" t="str">
            <v>00201200</v>
          </cell>
          <cell r="B646" t="str">
            <v>Louisiana State University at Eunice</v>
          </cell>
          <cell r="C646" t="str">
            <v>LA</v>
          </cell>
          <cell r="D646" t="str">
            <v>705356726</v>
          </cell>
          <cell r="E646" t="str">
            <v>Public</v>
          </cell>
          <cell r="F646">
            <v>1480</v>
          </cell>
          <cell r="G646">
            <v>5699604.9000000004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A647" t="str">
            <v>00201300</v>
          </cell>
          <cell r="B647" t="str">
            <v>Louisiana State University in Shreveport</v>
          </cell>
          <cell r="C647" t="str">
            <v>LA</v>
          </cell>
          <cell r="D647" t="str">
            <v>711152399</v>
          </cell>
          <cell r="E647" t="str">
            <v>Public</v>
          </cell>
          <cell r="F647">
            <v>1205</v>
          </cell>
          <cell r="G647">
            <v>4914786.8899999997</v>
          </cell>
          <cell r="H647">
            <v>35</v>
          </cell>
          <cell r="I647">
            <v>65999</v>
          </cell>
          <cell r="J647">
            <v>0</v>
          </cell>
          <cell r="K647">
            <v>0</v>
          </cell>
        </row>
        <row r="648">
          <cell r="A648" t="str">
            <v>00201400</v>
          </cell>
          <cell r="B648" t="str">
            <v>LOUISIANA STATE UNIVERSITY HEALTH SCIENCES CENTER</v>
          </cell>
          <cell r="C648" t="str">
            <v>LA</v>
          </cell>
          <cell r="D648" t="str">
            <v>701122223</v>
          </cell>
          <cell r="E648" t="str">
            <v>Public</v>
          </cell>
          <cell r="F648">
            <v>247</v>
          </cell>
          <cell r="G648">
            <v>1010531.76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</row>
        <row r="649">
          <cell r="A649" t="str">
            <v>00201500</v>
          </cell>
          <cell r="B649" t="str">
            <v>UNIVERSITY OF NEW ORLEANS (THE)</v>
          </cell>
          <cell r="C649" t="str">
            <v>LA</v>
          </cell>
          <cell r="D649" t="str">
            <v>701480001</v>
          </cell>
          <cell r="E649" t="str">
            <v>Public</v>
          </cell>
          <cell r="F649">
            <v>2788</v>
          </cell>
          <cell r="G649">
            <v>12696812.029999999</v>
          </cell>
          <cell r="H649">
            <v>9</v>
          </cell>
          <cell r="I649">
            <v>25184</v>
          </cell>
          <cell r="J649">
            <v>0</v>
          </cell>
          <cell r="K649">
            <v>0</v>
          </cell>
        </row>
        <row r="650">
          <cell r="A650" t="str">
            <v>00201600</v>
          </cell>
          <cell r="B650" t="str">
            <v>LOYOLA UNIVERSITY NEW ORLEANS</v>
          </cell>
          <cell r="C650" t="str">
            <v>LA</v>
          </cell>
          <cell r="D650" t="str">
            <v>701186195</v>
          </cell>
          <cell r="E650" t="str">
            <v>Private-Nonprofit</v>
          </cell>
          <cell r="F650">
            <v>1068</v>
          </cell>
          <cell r="G650">
            <v>4743141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A651" t="str">
            <v>00201700</v>
          </cell>
          <cell r="B651" t="str">
            <v>MCNEESE STATE UNIVERSITY</v>
          </cell>
          <cell r="C651" t="str">
            <v>LA</v>
          </cell>
          <cell r="D651" t="str">
            <v>706094510</v>
          </cell>
          <cell r="E651" t="str">
            <v>Public</v>
          </cell>
          <cell r="F651">
            <v>2399</v>
          </cell>
          <cell r="G651">
            <v>10726864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A652" t="str">
            <v>00202000</v>
          </cell>
          <cell r="B652" t="str">
            <v>UNIVERSITY OF LOUISIANA AT MONROE</v>
          </cell>
          <cell r="C652" t="str">
            <v>LA</v>
          </cell>
          <cell r="D652" t="str">
            <v>712099001</v>
          </cell>
          <cell r="E652" t="str">
            <v>Public</v>
          </cell>
          <cell r="F652">
            <v>2941</v>
          </cell>
          <cell r="G652">
            <v>13547207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A653" t="str">
            <v>00202100</v>
          </cell>
          <cell r="B653" t="str">
            <v>NORTHWESTERN STATE UNIVERSITY</v>
          </cell>
          <cell r="C653" t="str">
            <v>LA</v>
          </cell>
          <cell r="D653" t="str">
            <v>714970001</v>
          </cell>
          <cell r="E653" t="str">
            <v>Public</v>
          </cell>
          <cell r="F653">
            <v>4563</v>
          </cell>
          <cell r="G653">
            <v>19571594.329999998</v>
          </cell>
          <cell r="H653">
            <v>38</v>
          </cell>
          <cell r="I653">
            <v>88390</v>
          </cell>
          <cell r="J653">
            <v>0</v>
          </cell>
          <cell r="K653">
            <v>0</v>
          </cell>
        </row>
        <row r="654">
          <cell r="A654" t="str">
            <v>00202300</v>
          </cell>
          <cell r="B654" t="str">
            <v>University of Holy Cross</v>
          </cell>
          <cell r="C654" t="str">
            <v>LA</v>
          </cell>
          <cell r="D654" t="str">
            <v>701317399</v>
          </cell>
          <cell r="E654" t="str">
            <v>Private-Nonprofit</v>
          </cell>
          <cell r="F654">
            <v>409</v>
          </cell>
          <cell r="G654">
            <v>1607226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A655" t="str">
            <v>00202400</v>
          </cell>
          <cell r="B655" t="str">
            <v>SOUTHEASTERN LOUISIANA UNIVERSITY</v>
          </cell>
          <cell r="C655" t="str">
            <v>LA</v>
          </cell>
          <cell r="D655" t="str">
            <v>704020001</v>
          </cell>
          <cell r="E655" t="str">
            <v>Public</v>
          </cell>
          <cell r="F655">
            <v>5285</v>
          </cell>
          <cell r="G655">
            <v>24306086.949999999</v>
          </cell>
          <cell r="H655">
            <v>4</v>
          </cell>
          <cell r="I655">
            <v>10743</v>
          </cell>
          <cell r="J655">
            <v>0</v>
          </cell>
          <cell r="K655">
            <v>0</v>
          </cell>
        </row>
        <row r="656">
          <cell r="A656" t="str">
            <v>00202500</v>
          </cell>
          <cell r="B656" t="str">
            <v>SOUTHERN UNIVERSITY AND AGRICULTURAL &amp; MECHANICAL COLG AT BATON ROUGE</v>
          </cell>
          <cell r="C656" t="str">
            <v>LA</v>
          </cell>
          <cell r="D656" t="str">
            <v>708139374</v>
          </cell>
          <cell r="E656" t="str">
            <v>Public</v>
          </cell>
          <cell r="F656">
            <v>4292</v>
          </cell>
          <cell r="G656">
            <v>20858159.579999998</v>
          </cell>
          <cell r="H656">
            <v>5</v>
          </cell>
          <cell r="I656">
            <v>18672</v>
          </cell>
          <cell r="J656">
            <v>0</v>
          </cell>
          <cell r="K656">
            <v>0</v>
          </cell>
        </row>
        <row r="657">
          <cell r="A657" t="str">
            <v>00202600</v>
          </cell>
          <cell r="B657" t="str">
            <v>SOUTHERN UNIVERSITY AT NEW ORLEANS</v>
          </cell>
          <cell r="C657" t="str">
            <v>LA</v>
          </cell>
          <cell r="D657" t="str">
            <v>701260002</v>
          </cell>
          <cell r="E657" t="str">
            <v>Public</v>
          </cell>
          <cell r="F657">
            <v>1417</v>
          </cell>
          <cell r="G657">
            <v>6196026.5999999996</v>
          </cell>
          <cell r="H657">
            <v>67</v>
          </cell>
          <cell r="I657">
            <v>185472</v>
          </cell>
          <cell r="J657">
            <v>0</v>
          </cell>
          <cell r="K657">
            <v>0</v>
          </cell>
        </row>
        <row r="658">
          <cell r="A658" t="str">
            <v>00202700</v>
          </cell>
          <cell r="B658" t="str">
            <v>SAINT JOSEPH SEMINARY COLLEGE</v>
          </cell>
          <cell r="C658" t="str">
            <v>LA</v>
          </cell>
          <cell r="D658" t="str">
            <v>704579990</v>
          </cell>
          <cell r="E658" t="str">
            <v>Private-Nonprofit</v>
          </cell>
          <cell r="F658">
            <v>28</v>
          </cell>
          <cell r="G658">
            <v>124541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A659" t="str">
            <v>00202900</v>
          </cell>
          <cell r="B659" t="str">
            <v>TULANE UNIVERSITY</v>
          </cell>
          <cell r="C659" t="str">
            <v>LA</v>
          </cell>
          <cell r="D659" t="str">
            <v>701185698</v>
          </cell>
          <cell r="E659" t="str">
            <v>Private-Nonprofit</v>
          </cell>
          <cell r="F659">
            <v>994</v>
          </cell>
          <cell r="G659">
            <v>4207307.78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A660" t="str">
            <v>00203100</v>
          </cell>
          <cell r="B660" t="str">
            <v>University of Louisiana at Lafayette</v>
          </cell>
          <cell r="C660" t="str">
            <v>LA</v>
          </cell>
          <cell r="D660" t="str">
            <v>705030001</v>
          </cell>
          <cell r="E660" t="str">
            <v>Public</v>
          </cell>
          <cell r="F660">
            <v>5473</v>
          </cell>
          <cell r="G660">
            <v>24546217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A661" t="str">
            <v>00203200</v>
          </cell>
          <cell r="B661" t="str">
            <v>XAVIER UNIVERSITY OF LOUISIANA</v>
          </cell>
          <cell r="C661" t="str">
            <v>LA</v>
          </cell>
          <cell r="D661" t="str">
            <v>701251098</v>
          </cell>
          <cell r="E661" t="str">
            <v>Private-Nonprofit</v>
          </cell>
          <cell r="F661">
            <v>1367</v>
          </cell>
          <cell r="G661">
            <v>6739967.4000000004</v>
          </cell>
          <cell r="H661">
            <v>5</v>
          </cell>
          <cell r="I661">
            <v>10258</v>
          </cell>
          <cell r="J661">
            <v>0</v>
          </cell>
          <cell r="K661">
            <v>0</v>
          </cell>
        </row>
        <row r="662">
          <cell r="A662" t="str">
            <v>00203300</v>
          </cell>
          <cell r="B662" t="str">
            <v>UNIVERSITY OF MAINE PRESQUE ISLE</v>
          </cell>
          <cell r="C662" t="str">
            <v>ME</v>
          </cell>
          <cell r="D662" t="str">
            <v>047692888</v>
          </cell>
          <cell r="E662" t="str">
            <v>Public</v>
          </cell>
          <cell r="F662">
            <v>472</v>
          </cell>
          <cell r="G662">
            <v>1981568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A663" t="str">
            <v>00203600</v>
          </cell>
          <cell r="B663" t="str">
            <v>BATES COLLEGE</v>
          </cell>
          <cell r="C663" t="str">
            <v>ME</v>
          </cell>
          <cell r="D663" t="str">
            <v>042406028</v>
          </cell>
          <cell r="E663" t="str">
            <v>Private-Nonprofit</v>
          </cell>
          <cell r="F663">
            <v>216</v>
          </cell>
          <cell r="G663">
            <v>975826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A664" t="str">
            <v>00203800</v>
          </cell>
          <cell r="B664" t="str">
            <v>Bowdoin College</v>
          </cell>
          <cell r="C664" t="str">
            <v>ME</v>
          </cell>
          <cell r="D664" t="str">
            <v>040118451</v>
          </cell>
          <cell r="E664" t="str">
            <v>Private-Nonprofit</v>
          </cell>
          <cell r="F664">
            <v>301</v>
          </cell>
          <cell r="G664">
            <v>1446184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A665" t="str">
            <v>00203900</v>
          </cell>
          <cell r="B665" t="str">
            <v>Colby College</v>
          </cell>
          <cell r="C665" t="str">
            <v>ME</v>
          </cell>
          <cell r="D665" t="str">
            <v>049018840</v>
          </cell>
          <cell r="E665" t="str">
            <v>Private-Nonprofit</v>
          </cell>
          <cell r="F665">
            <v>289</v>
          </cell>
          <cell r="G665">
            <v>1371882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A666" t="str">
            <v>00204000</v>
          </cell>
          <cell r="B666" t="str">
            <v>UNIVERSITY OF MAINE - FARMINGTON</v>
          </cell>
          <cell r="C666" t="str">
            <v>ME</v>
          </cell>
          <cell r="D666" t="str">
            <v>049381990</v>
          </cell>
          <cell r="E666" t="str">
            <v>Public</v>
          </cell>
          <cell r="F666">
            <v>858</v>
          </cell>
          <cell r="G666">
            <v>3823723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A667" t="str">
            <v>00204100</v>
          </cell>
          <cell r="B667" t="str">
            <v>UNIVERSITY OF MAINE - FORT KENT</v>
          </cell>
          <cell r="C667" t="str">
            <v>ME</v>
          </cell>
          <cell r="D667" t="str">
            <v>047431292</v>
          </cell>
          <cell r="E667" t="str">
            <v>Public</v>
          </cell>
          <cell r="F667">
            <v>442</v>
          </cell>
          <cell r="G667">
            <v>1836944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A668" t="str">
            <v>00204300</v>
          </cell>
          <cell r="B668" t="str">
            <v>HUSSON UNIVERSITY</v>
          </cell>
          <cell r="C668" t="str">
            <v>ME</v>
          </cell>
          <cell r="D668" t="str">
            <v>044012999</v>
          </cell>
          <cell r="E668" t="str">
            <v>Private-Nonprofit</v>
          </cell>
          <cell r="F668">
            <v>1217</v>
          </cell>
          <cell r="G668">
            <v>5400660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A669" t="str">
            <v>00204400</v>
          </cell>
          <cell r="B669" t="str">
            <v>Maine Maritime Academy</v>
          </cell>
          <cell r="C669" t="str">
            <v>ME</v>
          </cell>
          <cell r="D669" t="str">
            <v>044200001</v>
          </cell>
          <cell r="E669" t="str">
            <v>Public</v>
          </cell>
          <cell r="F669">
            <v>265</v>
          </cell>
          <cell r="G669">
            <v>1174785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A670" t="str">
            <v>00205000</v>
          </cell>
          <cell r="B670" t="str">
            <v>UNIVERSITY OF NEW ENGLAND</v>
          </cell>
          <cell r="C670" t="str">
            <v>ME</v>
          </cell>
          <cell r="D670" t="str">
            <v>040059599</v>
          </cell>
          <cell r="E670" t="str">
            <v>Private-Nonprofit</v>
          </cell>
          <cell r="F670">
            <v>581</v>
          </cell>
          <cell r="G670">
            <v>2417056</v>
          </cell>
          <cell r="H670">
            <v>24</v>
          </cell>
          <cell r="I670">
            <v>68822</v>
          </cell>
          <cell r="J670">
            <v>0</v>
          </cell>
          <cell r="K670">
            <v>0</v>
          </cell>
        </row>
        <row r="671">
          <cell r="A671" t="str">
            <v>00205100</v>
          </cell>
          <cell r="B671" t="str">
            <v>SAINT JOSEPH'S COLLEGE</v>
          </cell>
          <cell r="C671" t="str">
            <v>ME</v>
          </cell>
          <cell r="D671" t="str">
            <v>040845236</v>
          </cell>
          <cell r="E671" t="str">
            <v>Private-Nonprofit</v>
          </cell>
          <cell r="F671">
            <v>399</v>
          </cell>
          <cell r="G671">
            <v>1558586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</row>
        <row r="672">
          <cell r="A672" t="str">
            <v>00205200</v>
          </cell>
          <cell r="B672" t="str">
            <v>THOMAS COLLEGE</v>
          </cell>
          <cell r="C672" t="str">
            <v>ME</v>
          </cell>
          <cell r="D672" t="str">
            <v>049015097</v>
          </cell>
          <cell r="E672" t="str">
            <v>Private-Nonprofit</v>
          </cell>
          <cell r="F672">
            <v>375</v>
          </cell>
          <cell r="G672">
            <v>1627561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A673" t="str">
            <v>00205300</v>
          </cell>
          <cell r="B673" t="str">
            <v>UNIVERSITY OF MAINE</v>
          </cell>
          <cell r="C673" t="str">
            <v>ME</v>
          </cell>
          <cell r="D673" t="str">
            <v>044690001</v>
          </cell>
          <cell r="E673" t="str">
            <v>Public</v>
          </cell>
          <cell r="F673">
            <v>2856</v>
          </cell>
          <cell r="G673">
            <v>12216044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A674" t="str">
            <v>00205400</v>
          </cell>
          <cell r="B674" t="str">
            <v>UNIVERSITY OF SOUTHERN MAINE</v>
          </cell>
          <cell r="C674" t="str">
            <v>ME</v>
          </cell>
          <cell r="D674" t="str">
            <v>041049301</v>
          </cell>
          <cell r="E674" t="str">
            <v>Public</v>
          </cell>
          <cell r="F674">
            <v>2419</v>
          </cell>
          <cell r="G674">
            <v>10521302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A675" t="str">
            <v>00205500</v>
          </cell>
          <cell r="B675" t="str">
            <v>UNIVERSITY OF MAINE - MACHIAS</v>
          </cell>
          <cell r="C675" t="str">
            <v>ME</v>
          </cell>
          <cell r="D675" t="str">
            <v>046541397</v>
          </cell>
          <cell r="E675" t="str">
            <v>Public</v>
          </cell>
          <cell r="F675">
            <v>312</v>
          </cell>
          <cell r="G675">
            <v>1304925.77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A676" t="str">
            <v>00205700</v>
          </cell>
          <cell r="B676" t="str">
            <v>ALLEGANY COLLEGE OF MARYLAND</v>
          </cell>
          <cell r="C676" t="str">
            <v>MD</v>
          </cell>
          <cell r="D676" t="str">
            <v>215022596</v>
          </cell>
          <cell r="E676" t="str">
            <v>Public</v>
          </cell>
          <cell r="F676">
            <v>1156</v>
          </cell>
          <cell r="G676">
            <v>4367382.7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</row>
        <row r="677">
          <cell r="A677" t="str">
            <v>00205800</v>
          </cell>
          <cell r="B677" t="str">
            <v>Anne Arundel Community College</v>
          </cell>
          <cell r="C677" t="str">
            <v>MD</v>
          </cell>
          <cell r="D677" t="str">
            <v>210121895</v>
          </cell>
          <cell r="E677" t="str">
            <v>Public</v>
          </cell>
          <cell r="F677">
            <v>3284</v>
          </cell>
          <cell r="G677">
            <v>9995386.3699999992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</row>
        <row r="678">
          <cell r="A678" t="str">
            <v>00206100</v>
          </cell>
          <cell r="B678" t="str">
            <v>Baltimore City Community College</v>
          </cell>
          <cell r="C678" t="str">
            <v>MD</v>
          </cell>
          <cell r="D678" t="str">
            <v>212157893</v>
          </cell>
          <cell r="E678" t="str">
            <v>Public</v>
          </cell>
          <cell r="F678">
            <v>2499</v>
          </cell>
          <cell r="G678">
            <v>7798365.4199999999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A679" t="str">
            <v>00206200</v>
          </cell>
          <cell r="B679" t="str">
            <v>Bowie State University</v>
          </cell>
          <cell r="C679" t="str">
            <v>MD</v>
          </cell>
          <cell r="D679" t="str">
            <v>207159465</v>
          </cell>
          <cell r="E679" t="str">
            <v>Public</v>
          </cell>
          <cell r="F679">
            <v>2903</v>
          </cell>
          <cell r="G679">
            <v>12925256.109999999</v>
          </cell>
          <cell r="H679">
            <v>27</v>
          </cell>
          <cell r="I679">
            <v>77489</v>
          </cell>
          <cell r="J679">
            <v>0</v>
          </cell>
          <cell r="K679">
            <v>0</v>
          </cell>
        </row>
        <row r="680">
          <cell r="A680" t="str">
            <v>00206300</v>
          </cell>
          <cell r="B680" t="str">
            <v>Community College of Baltimore County</v>
          </cell>
          <cell r="C680" t="str">
            <v>MD</v>
          </cell>
          <cell r="D680" t="str">
            <v>212285381</v>
          </cell>
          <cell r="E680" t="str">
            <v>Public</v>
          </cell>
          <cell r="F680">
            <v>8092</v>
          </cell>
          <cell r="G680">
            <v>25084593.32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A681" t="str">
            <v>00206400</v>
          </cell>
          <cell r="B681" t="str">
            <v>COLLEGE OF SOUTHERN MARYLAND</v>
          </cell>
          <cell r="C681" t="str">
            <v>MD</v>
          </cell>
          <cell r="D681" t="str">
            <v>206460910</v>
          </cell>
          <cell r="E681" t="str">
            <v>Public</v>
          </cell>
          <cell r="F681">
            <v>1755</v>
          </cell>
          <cell r="G681">
            <v>5461543.79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A682" t="str">
            <v>00206500</v>
          </cell>
          <cell r="B682" t="str">
            <v>NOTRE DAME OF MARYLAND UNIVERSITY</v>
          </cell>
          <cell r="C682" t="str">
            <v>MD</v>
          </cell>
          <cell r="D682" t="str">
            <v>212102476</v>
          </cell>
          <cell r="E682" t="str">
            <v>Private-Nonprofit</v>
          </cell>
          <cell r="F682">
            <v>346</v>
          </cell>
          <cell r="G682">
            <v>1565089</v>
          </cell>
          <cell r="H682">
            <v>9</v>
          </cell>
          <cell r="I682">
            <v>19565</v>
          </cell>
          <cell r="J682">
            <v>0</v>
          </cell>
          <cell r="K682">
            <v>0</v>
          </cell>
        </row>
        <row r="683">
          <cell r="A683" t="str">
            <v>00206700</v>
          </cell>
          <cell r="B683" t="str">
            <v>WASHINGTON ADVENTIST UNIVERSITY</v>
          </cell>
          <cell r="C683" t="str">
            <v>MD</v>
          </cell>
          <cell r="D683" t="str">
            <v>209127796</v>
          </cell>
          <cell r="E683" t="str">
            <v>Private-Nonprofit</v>
          </cell>
          <cell r="F683">
            <v>475</v>
          </cell>
          <cell r="G683">
            <v>2129341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A684" t="str">
            <v>00206800</v>
          </cell>
          <cell r="B684" t="str">
            <v>Coppin State University</v>
          </cell>
          <cell r="C684" t="str">
            <v>MD</v>
          </cell>
          <cell r="D684" t="str">
            <v>212163698</v>
          </cell>
          <cell r="E684" t="str">
            <v>Public</v>
          </cell>
          <cell r="F684">
            <v>1436</v>
          </cell>
          <cell r="G684">
            <v>6472576.4100000001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A685" t="str">
            <v>00207100</v>
          </cell>
          <cell r="B685" t="str">
            <v>Frederick Community College</v>
          </cell>
          <cell r="C685" t="str">
            <v>MD</v>
          </cell>
          <cell r="D685" t="str">
            <v>217029745</v>
          </cell>
          <cell r="E685" t="str">
            <v>Public</v>
          </cell>
          <cell r="F685">
            <v>1290</v>
          </cell>
          <cell r="G685">
            <v>4180179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A686" t="str">
            <v>00207200</v>
          </cell>
          <cell r="B686" t="str">
            <v>Frostburg State University</v>
          </cell>
          <cell r="C686" t="str">
            <v>MD</v>
          </cell>
          <cell r="D686" t="str">
            <v>215321099</v>
          </cell>
          <cell r="E686" t="str">
            <v>Public</v>
          </cell>
          <cell r="F686">
            <v>1756</v>
          </cell>
          <cell r="G686">
            <v>7675218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A687" t="str">
            <v>00207300</v>
          </cell>
          <cell r="B687" t="str">
            <v>GOUCHER COLLEGE</v>
          </cell>
          <cell r="C687" t="str">
            <v>MD</v>
          </cell>
          <cell r="D687" t="str">
            <v>212042794</v>
          </cell>
          <cell r="E687" t="str">
            <v>Private-Nonprofit</v>
          </cell>
          <cell r="F687">
            <v>516</v>
          </cell>
          <cell r="G687">
            <v>2253277</v>
          </cell>
          <cell r="H687">
            <v>4</v>
          </cell>
          <cell r="I687">
            <v>9809</v>
          </cell>
          <cell r="J687">
            <v>0</v>
          </cell>
          <cell r="K687">
            <v>0</v>
          </cell>
        </row>
        <row r="688">
          <cell r="A688" t="str">
            <v>00207400</v>
          </cell>
          <cell r="B688" t="str">
            <v>HAGERSTOWN COMMUNITY COLLEGE</v>
          </cell>
          <cell r="C688" t="str">
            <v>MD</v>
          </cell>
          <cell r="D688" t="str">
            <v>217426514</v>
          </cell>
          <cell r="E688" t="str">
            <v>Public</v>
          </cell>
          <cell r="F688">
            <v>1924</v>
          </cell>
          <cell r="G688">
            <v>5893724.0999999996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A689" t="str">
            <v>00207500</v>
          </cell>
          <cell r="B689" t="str">
            <v>HARFORD COMMUNITY COLLEGE</v>
          </cell>
          <cell r="C689" t="str">
            <v>MD</v>
          </cell>
          <cell r="D689" t="str">
            <v>210151696</v>
          </cell>
          <cell r="E689" t="str">
            <v>Public</v>
          </cell>
          <cell r="F689">
            <v>1686</v>
          </cell>
          <cell r="G689">
            <v>5406186.6200000001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A690" t="str">
            <v>00207600</v>
          </cell>
          <cell r="B690" t="str">
            <v>Hood College</v>
          </cell>
          <cell r="C690" t="str">
            <v>MD</v>
          </cell>
          <cell r="D690" t="str">
            <v>217018575</v>
          </cell>
          <cell r="E690" t="str">
            <v>Private-Nonprofit</v>
          </cell>
          <cell r="F690">
            <v>427</v>
          </cell>
          <cell r="G690">
            <v>1979809</v>
          </cell>
          <cell r="H690">
            <v>1</v>
          </cell>
          <cell r="I690">
            <v>3752</v>
          </cell>
          <cell r="J690">
            <v>0</v>
          </cell>
          <cell r="K690">
            <v>0</v>
          </cell>
        </row>
        <row r="691">
          <cell r="A691" t="str">
            <v>00207700</v>
          </cell>
          <cell r="B691" t="str">
            <v>JOHNS HOPKINS UNIVERSITY</v>
          </cell>
          <cell r="C691" t="str">
            <v>MD</v>
          </cell>
          <cell r="D691" t="str">
            <v>212182693</v>
          </cell>
          <cell r="E691" t="str">
            <v>Private-Nonprofit</v>
          </cell>
          <cell r="F691">
            <v>852</v>
          </cell>
          <cell r="G691">
            <v>4070824</v>
          </cell>
          <cell r="H691">
            <v>79</v>
          </cell>
          <cell r="I691">
            <v>205995</v>
          </cell>
          <cell r="J691">
            <v>0</v>
          </cell>
          <cell r="K691">
            <v>0</v>
          </cell>
        </row>
        <row r="692">
          <cell r="A692" t="str">
            <v>00207800</v>
          </cell>
          <cell r="B692" t="str">
            <v>LOYOLA UNIVERSITY MARYLAND</v>
          </cell>
          <cell r="C692" t="str">
            <v>MD</v>
          </cell>
          <cell r="D692" t="str">
            <v>212102699</v>
          </cell>
          <cell r="E692" t="str">
            <v>Private-Nonprofit</v>
          </cell>
          <cell r="F692">
            <v>545</v>
          </cell>
          <cell r="G692">
            <v>2416206.4500000002</v>
          </cell>
          <cell r="H692">
            <v>12</v>
          </cell>
          <cell r="I692">
            <v>23362</v>
          </cell>
          <cell r="J692">
            <v>0</v>
          </cell>
          <cell r="K692">
            <v>0</v>
          </cell>
        </row>
        <row r="693">
          <cell r="A693" t="str">
            <v>00208000</v>
          </cell>
          <cell r="B693" t="str">
            <v>MARYLAND INSTITUTE COLLEGE OF ART</v>
          </cell>
          <cell r="C693" t="str">
            <v>MD</v>
          </cell>
          <cell r="D693" t="str">
            <v>212174191</v>
          </cell>
          <cell r="E693" t="str">
            <v>Private-Nonprofit</v>
          </cell>
          <cell r="F693">
            <v>376</v>
          </cell>
          <cell r="G693">
            <v>1821966.71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A694" t="str">
            <v>00208300</v>
          </cell>
          <cell r="B694" t="str">
            <v>Morgan State University</v>
          </cell>
          <cell r="C694" t="str">
            <v>MD</v>
          </cell>
          <cell r="D694" t="str">
            <v>212510002</v>
          </cell>
          <cell r="E694" t="str">
            <v>Public</v>
          </cell>
          <cell r="F694">
            <v>3607</v>
          </cell>
          <cell r="G694">
            <v>16316457.939999999</v>
          </cell>
          <cell r="H694">
            <v>7</v>
          </cell>
          <cell r="I694">
            <v>17786</v>
          </cell>
          <cell r="J694">
            <v>0</v>
          </cell>
          <cell r="K694">
            <v>0</v>
          </cell>
        </row>
        <row r="695">
          <cell r="A695" t="str">
            <v>00208600</v>
          </cell>
          <cell r="B695" t="str">
            <v>Mount Saint Mary's University</v>
          </cell>
          <cell r="C695" t="str">
            <v>MD</v>
          </cell>
          <cell r="D695" t="str">
            <v>217277799</v>
          </cell>
          <cell r="E695" t="str">
            <v>Private-Nonprofit</v>
          </cell>
          <cell r="F695">
            <v>520</v>
          </cell>
          <cell r="G695">
            <v>2350737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A696" t="str">
            <v>00208700</v>
          </cell>
          <cell r="B696" t="str">
            <v>NER ISRAEL RABBINICAL COLLEGE</v>
          </cell>
          <cell r="C696" t="str">
            <v>MD</v>
          </cell>
          <cell r="D696" t="str">
            <v>212081198</v>
          </cell>
          <cell r="E696" t="str">
            <v>Private-Nonprofit</v>
          </cell>
          <cell r="F696">
            <v>45</v>
          </cell>
          <cell r="G696">
            <v>316866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A697" t="str">
            <v>00208900</v>
          </cell>
          <cell r="B697" t="str">
            <v>PRINCE GEORGE'S COMMUNITY COLLEGE</v>
          </cell>
          <cell r="C697" t="str">
            <v>MD</v>
          </cell>
          <cell r="D697" t="str">
            <v>207742199</v>
          </cell>
          <cell r="E697" t="str">
            <v>Public</v>
          </cell>
          <cell r="F697">
            <v>5355</v>
          </cell>
          <cell r="G697">
            <v>17095960.829999998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A698" t="str">
            <v>00209100</v>
          </cell>
          <cell r="B698" t="str">
            <v>SALISBURY UNIVERSITY</v>
          </cell>
          <cell r="C698" t="str">
            <v>MD</v>
          </cell>
          <cell r="D698" t="str">
            <v>218016862</v>
          </cell>
          <cell r="E698" t="str">
            <v>Public</v>
          </cell>
          <cell r="F698">
            <v>2006</v>
          </cell>
          <cell r="G698">
            <v>8607022.8200000003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A699" t="str">
            <v>00209200</v>
          </cell>
          <cell r="B699" t="str">
            <v>ST. JOHN'S COLLEGE</v>
          </cell>
          <cell r="C699" t="str">
            <v>MD</v>
          </cell>
          <cell r="D699" t="str">
            <v>214011655</v>
          </cell>
          <cell r="E699" t="str">
            <v>Private-Nonprofit</v>
          </cell>
          <cell r="F699">
            <v>105</v>
          </cell>
          <cell r="G699">
            <v>498805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</row>
        <row r="700">
          <cell r="A700" t="str">
            <v>00209300</v>
          </cell>
          <cell r="B700" t="str">
            <v>Saint John's College</v>
          </cell>
          <cell r="C700" t="str">
            <v>NM</v>
          </cell>
          <cell r="D700" t="str">
            <v>875054599</v>
          </cell>
          <cell r="E700" t="str">
            <v>Private-Nonprofit</v>
          </cell>
          <cell r="F700">
            <v>111</v>
          </cell>
          <cell r="G700">
            <v>541526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</row>
        <row r="701">
          <cell r="A701" t="str">
            <v>00209500</v>
          </cell>
          <cell r="B701" t="str">
            <v>SAINT MARY'S COLLEGE OF MARYLAND</v>
          </cell>
          <cell r="C701" t="str">
            <v>MD</v>
          </cell>
          <cell r="D701" t="str">
            <v>206863001</v>
          </cell>
          <cell r="E701" t="str">
            <v>Public</v>
          </cell>
          <cell r="F701">
            <v>332</v>
          </cell>
          <cell r="G701">
            <v>1592296.41</v>
          </cell>
          <cell r="H701">
            <v>2</v>
          </cell>
          <cell r="I701">
            <v>7472</v>
          </cell>
          <cell r="J701">
            <v>0</v>
          </cell>
          <cell r="K701">
            <v>0</v>
          </cell>
        </row>
        <row r="702">
          <cell r="A702" t="str">
            <v>00209900</v>
          </cell>
          <cell r="B702" t="str">
            <v>TOWSON UNIVERSITY</v>
          </cell>
          <cell r="C702" t="str">
            <v>MD</v>
          </cell>
          <cell r="D702" t="str">
            <v>212520002</v>
          </cell>
          <cell r="E702" t="str">
            <v>Public</v>
          </cell>
          <cell r="F702">
            <v>6502</v>
          </cell>
          <cell r="G702">
            <v>28395767</v>
          </cell>
          <cell r="H702">
            <v>30</v>
          </cell>
          <cell r="I702">
            <v>91224</v>
          </cell>
          <cell r="J702">
            <v>0</v>
          </cell>
          <cell r="K702">
            <v>0</v>
          </cell>
        </row>
        <row r="703">
          <cell r="A703" t="str">
            <v>00210200</v>
          </cell>
          <cell r="B703" t="str">
            <v>University of Baltimore</v>
          </cell>
          <cell r="C703" t="str">
            <v>MD</v>
          </cell>
          <cell r="D703" t="str">
            <v>212015779</v>
          </cell>
          <cell r="E703" t="str">
            <v>Public</v>
          </cell>
          <cell r="F703">
            <v>1216</v>
          </cell>
          <cell r="G703">
            <v>4730597.68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A704" t="str">
            <v>00210300</v>
          </cell>
          <cell r="B704" t="str">
            <v>UNIVERSITY OF MARYLAND, COLLEGE PARK</v>
          </cell>
          <cell r="C704" t="str">
            <v>MD</v>
          </cell>
          <cell r="D704" t="str">
            <v>207425145</v>
          </cell>
          <cell r="E704" t="str">
            <v>Public</v>
          </cell>
          <cell r="F704">
            <v>5954</v>
          </cell>
          <cell r="G704">
            <v>27278493</v>
          </cell>
          <cell r="H704">
            <v>3</v>
          </cell>
          <cell r="I704">
            <v>7492</v>
          </cell>
          <cell r="J704">
            <v>0</v>
          </cell>
          <cell r="K704">
            <v>0</v>
          </cell>
        </row>
        <row r="705">
          <cell r="A705" t="str">
            <v>00210400</v>
          </cell>
          <cell r="B705" t="str">
            <v>UNIVERSITY OF MARYLAND, BALTIMORE</v>
          </cell>
          <cell r="C705" t="str">
            <v>MD</v>
          </cell>
          <cell r="D705" t="str">
            <v>212011691</v>
          </cell>
          <cell r="E705" t="str">
            <v>Public</v>
          </cell>
          <cell r="F705">
            <v>310</v>
          </cell>
          <cell r="G705">
            <v>1207117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A706" t="str">
            <v>00210500</v>
          </cell>
          <cell r="B706" t="str">
            <v>UNIVERSITY OF MARYLAND - BALTIMORE COUNTY</v>
          </cell>
          <cell r="C706" t="str">
            <v>MD</v>
          </cell>
          <cell r="D706" t="str">
            <v>212500002</v>
          </cell>
          <cell r="E706" t="str">
            <v>Public</v>
          </cell>
          <cell r="F706">
            <v>3571</v>
          </cell>
          <cell r="G706">
            <v>16276047</v>
          </cell>
          <cell r="H706">
            <v>14</v>
          </cell>
          <cell r="I706">
            <v>45383</v>
          </cell>
          <cell r="J706">
            <v>0</v>
          </cell>
          <cell r="K706">
            <v>0</v>
          </cell>
        </row>
        <row r="707">
          <cell r="A707" t="str">
            <v>00210600</v>
          </cell>
          <cell r="B707" t="str">
            <v>UNIVERSITY OF MARYLAND - EASTERN SHORE</v>
          </cell>
          <cell r="C707" t="str">
            <v>MD</v>
          </cell>
          <cell r="D707" t="str">
            <v>218531299</v>
          </cell>
          <cell r="E707" t="str">
            <v>Public</v>
          </cell>
          <cell r="F707">
            <v>1402</v>
          </cell>
          <cell r="G707">
            <v>6603169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A708" t="str">
            <v>00210700</v>
          </cell>
          <cell r="B708" t="str">
            <v>Stevenson University</v>
          </cell>
          <cell r="C708" t="str">
            <v>MD</v>
          </cell>
          <cell r="D708" t="str">
            <v>211530641</v>
          </cell>
          <cell r="E708" t="str">
            <v>Private-Nonprofit</v>
          </cell>
          <cell r="F708">
            <v>1016</v>
          </cell>
          <cell r="G708">
            <v>4420974.26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</row>
        <row r="709">
          <cell r="A709" t="str">
            <v>00210800</v>
          </cell>
          <cell r="B709" t="str">
            <v>WASHINGTON COLLEGE</v>
          </cell>
          <cell r="C709" t="str">
            <v>MD</v>
          </cell>
          <cell r="D709" t="str">
            <v>216201197</v>
          </cell>
          <cell r="E709" t="str">
            <v>Private-Nonprofit</v>
          </cell>
          <cell r="F709">
            <v>287</v>
          </cell>
          <cell r="G709">
            <v>1394579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A710" t="str">
            <v>00210900</v>
          </cell>
          <cell r="B710" t="str">
            <v>MCDANIEL COLLEGE</v>
          </cell>
          <cell r="C710" t="str">
            <v>MD</v>
          </cell>
          <cell r="D710" t="str">
            <v>211574390</v>
          </cell>
          <cell r="E710" t="str">
            <v>Private-Nonprofit</v>
          </cell>
          <cell r="F710">
            <v>510</v>
          </cell>
          <cell r="G710">
            <v>2318745.0699999998</v>
          </cell>
          <cell r="H710">
            <v>7</v>
          </cell>
          <cell r="I710">
            <v>16571</v>
          </cell>
          <cell r="J710">
            <v>0</v>
          </cell>
          <cell r="K710">
            <v>0</v>
          </cell>
        </row>
        <row r="711">
          <cell r="A711" t="str">
            <v>00211400</v>
          </cell>
          <cell r="B711" t="str">
            <v>AMERICAN INTERNATIONAL COLLEGE</v>
          </cell>
          <cell r="C711" t="str">
            <v>MA</v>
          </cell>
          <cell r="D711" t="str">
            <v>011093189</v>
          </cell>
          <cell r="E711" t="str">
            <v>Private-Nonprofit</v>
          </cell>
          <cell r="F711">
            <v>707</v>
          </cell>
          <cell r="G711">
            <v>3194598</v>
          </cell>
          <cell r="H711">
            <v>162</v>
          </cell>
          <cell r="I711">
            <v>515739</v>
          </cell>
          <cell r="J711">
            <v>0</v>
          </cell>
          <cell r="K711">
            <v>0</v>
          </cell>
        </row>
        <row r="712">
          <cell r="A712" t="str">
            <v>00211500</v>
          </cell>
          <cell r="B712" t="str">
            <v>Amherst College</v>
          </cell>
          <cell r="C712" t="str">
            <v>MA</v>
          </cell>
          <cell r="D712" t="str">
            <v>010025000</v>
          </cell>
          <cell r="E712" t="str">
            <v>Private-Nonprofit</v>
          </cell>
          <cell r="F712">
            <v>467</v>
          </cell>
          <cell r="G712">
            <v>2210193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</row>
        <row r="713">
          <cell r="A713" t="str">
            <v>00211700</v>
          </cell>
          <cell r="B713" t="str">
            <v>ANNA MARIA COLLEGE</v>
          </cell>
          <cell r="C713" t="str">
            <v>MA</v>
          </cell>
          <cell r="D713" t="str">
            <v>016121198</v>
          </cell>
          <cell r="E713" t="str">
            <v>Private-Nonprofit</v>
          </cell>
          <cell r="F713">
            <v>457</v>
          </cell>
          <cell r="G713">
            <v>2024970.6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A714" t="str">
            <v>00211800</v>
          </cell>
          <cell r="B714" t="str">
            <v>ASSUMPTION COLLEGE</v>
          </cell>
          <cell r="C714" t="str">
            <v>MA</v>
          </cell>
          <cell r="D714" t="str">
            <v>016151294</v>
          </cell>
          <cell r="E714" t="str">
            <v>Private-Nonprofit</v>
          </cell>
          <cell r="F714">
            <v>417</v>
          </cell>
          <cell r="G714">
            <v>1868876.25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A715" t="str">
            <v>00212000</v>
          </cell>
          <cell r="B715" t="str">
            <v>MERRIMACK COLLEGE</v>
          </cell>
          <cell r="C715" t="str">
            <v>MA</v>
          </cell>
          <cell r="D715" t="str">
            <v>018455800</v>
          </cell>
          <cell r="E715" t="str">
            <v>Private-Nonprofit</v>
          </cell>
          <cell r="F715">
            <v>738</v>
          </cell>
          <cell r="G715">
            <v>3212984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A716" t="str">
            <v>00212100</v>
          </cell>
          <cell r="B716" t="str">
            <v>Babson College</v>
          </cell>
          <cell r="C716" t="str">
            <v>MA</v>
          </cell>
          <cell r="D716" t="str">
            <v>024570310</v>
          </cell>
          <cell r="E716" t="str">
            <v>Private-Nonprofit</v>
          </cell>
          <cell r="F716">
            <v>315</v>
          </cell>
          <cell r="G716">
            <v>1514836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</row>
        <row r="717">
          <cell r="A717" t="str">
            <v>00212200</v>
          </cell>
          <cell r="B717" t="str">
            <v>BAY PATH UNIVERSITY</v>
          </cell>
          <cell r="C717" t="str">
            <v>MA</v>
          </cell>
          <cell r="D717" t="str">
            <v>011062212</v>
          </cell>
          <cell r="E717" t="str">
            <v>Private-Nonprofit</v>
          </cell>
          <cell r="F717">
            <v>1180</v>
          </cell>
          <cell r="G717">
            <v>4476167.0599999996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A718" t="str">
            <v>00212300</v>
          </cell>
          <cell r="B718" t="str">
            <v>BECKER COLLEGE</v>
          </cell>
          <cell r="C718" t="str">
            <v>MA</v>
          </cell>
          <cell r="D718" t="str">
            <v>016150071</v>
          </cell>
          <cell r="E718" t="str">
            <v>Private-Nonprofit</v>
          </cell>
          <cell r="F718">
            <v>716</v>
          </cell>
          <cell r="G718">
            <v>2775147.44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A719" t="str">
            <v>00212400</v>
          </cell>
          <cell r="B719" t="str">
            <v>Bentley University</v>
          </cell>
          <cell r="C719" t="str">
            <v>MA</v>
          </cell>
          <cell r="D719" t="str">
            <v>024524705</v>
          </cell>
          <cell r="E719" t="str">
            <v>Private-Nonprofit</v>
          </cell>
          <cell r="F719">
            <v>609</v>
          </cell>
          <cell r="G719">
            <v>2825834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A720" t="str">
            <v>00212600</v>
          </cell>
          <cell r="B720" t="str">
            <v>BERKLEE COLLEGE OF MUSIC</v>
          </cell>
          <cell r="C720" t="str">
            <v>MA</v>
          </cell>
          <cell r="D720" t="str">
            <v>022153693</v>
          </cell>
          <cell r="E720" t="str">
            <v>Private-Nonprofit</v>
          </cell>
          <cell r="F720">
            <v>1294</v>
          </cell>
          <cell r="G720">
            <v>4812070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A721" t="str">
            <v>00212800</v>
          </cell>
          <cell r="B721" t="str">
            <v>BOSTON COLLEGE</v>
          </cell>
          <cell r="C721" t="str">
            <v>MA</v>
          </cell>
          <cell r="D721" t="str">
            <v>024673800</v>
          </cell>
          <cell r="E721" t="str">
            <v>Private-Nonprofit</v>
          </cell>
          <cell r="F721">
            <v>1363</v>
          </cell>
          <cell r="G721">
            <v>6621443</v>
          </cell>
          <cell r="H721">
            <v>5</v>
          </cell>
          <cell r="I721">
            <v>15477</v>
          </cell>
          <cell r="J721">
            <v>0</v>
          </cell>
          <cell r="K721">
            <v>0</v>
          </cell>
        </row>
        <row r="722">
          <cell r="A722" t="str">
            <v>00213000</v>
          </cell>
          <cell r="B722" t="str">
            <v>Boston University</v>
          </cell>
          <cell r="C722" t="str">
            <v>MA</v>
          </cell>
          <cell r="D722" t="str">
            <v>022151789</v>
          </cell>
          <cell r="E722" t="str">
            <v>Private-Nonprofit</v>
          </cell>
          <cell r="F722">
            <v>3084</v>
          </cell>
          <cell r="G722">
            <v>14761742</v>
          </cell>
          <cell r="H722">
            <v>7</v>
          </cell>
          <cell r="I722">
            <v>18213</v>
          </cell>
          <cell r="J722">
            <v>0</v>
          </cell>
          <cell r="K722">
            <v>0</v>
          </cell>
        </row>
        <row r="723">
          <cell r="A723" t="str">
            <v>00213300</v>
          </cell>
          <cell r="B723" t="str">
            <v>Brandeis University</v>
          </cell>
          <cell r="C723" t="str">
            <v>MA</v>
          </cell>
          <cell r="D723" t="str">
            <v>024532728</v>
          </cell>
          <cell r="E723" t="str">
            <v>Private-Nonprofit</v>
          </cell>
          <cell r="F723">
            <v>626</v>
          </cell>
          <cell r="G723">
            <v>3091041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A724" t="str">
            <v>00213900</v>
          </cell>
          <cell r="B724" t="str">
            <v>CLARK UNIVERSITY</v>
          </cell>
          <cell r="C724" t="str">
            <v>MA</v>
          </cell>
          <cell r="D724" t="str">
            <v>016101473</v>
          </cell>
          <cell r="E724" t="str">
            <v>Private-Nonprofit</v>
          </cell>
          <cell r="F724">
            <v>489</v>
          </cell>
          <cell r="G724">
            <v>2186001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A725" t="str">
            <v>00214000</v>
          </cell>
          <cell r="B725" t="str">
            <v>College of Our Lady of the Elms</v>
          </cell>
          <cell r="C725" t="str">
            <v>MA</v>
          </cell>
          <cell r="D725" t="str">
            <v>010132839</v>
          </cell>
          <cell r="E725" t="str">
            <v>Private-Nonprofit</v>
          </cell>
          <cell r="F725">
            <v>542</v>
          </cell>
          <cell r="G725">
            <v>2576113.7999999998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A726" t="str">
            <v>00214100</v>
          </cell>
          <cell r="B726" t="str">
            <v>COLLEGE OF THE HOLY CROSS</v>
          </cell>
          <cell r="C726" t="str">
            <v>MA</v>
          </cell>
          <cell r="D726" t="str">
            <v>016102395</v>
          </cell>
          <cell r="E726" t="str">
            <v>Private-Nonprofit</v>
          </cell>
          <cell r="F726">
            <v>478</v>
          </cell>
          <cell r="G726">
            <v>2225671.64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A727" t="str">
            <v>00214300</v>
          </cell>
          <cell r="B727" t="str">
            <v>CURRY COLLEGE</v>
          </cell>
          <cell r="C727" t="str">
            <v>MA</v>
          </cell>
          <cell r="D727" t="str">
            <v>021862395</v>
          </cell>
          <cell r="E727" t="str">
            <v>Private-Nonprofit</v>
          </cell>
          <cell r="F727">
            <v>724</v>
          </cell>
          <cell r="G727">
            <v>3086222.35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A728" t="str">
            <v>00214400</v>
          </cell>
          <cell r="B728" t="str">
            <v>DEAN COLLEGE</v>
          </cell>
          <cell r="C728" t="str">
            <v>MA</v>
          </cell>
          <cell r="D728" t="str">
            <v>020381994</v>
          </cell>
          <cell r="E728" t="str">
            <v>Private-Nonprofit</v>
          </cell>
          <cell r="F728">
            <v>473</v>
          </cell>
          <cell r="G728">
            <v>2086841.02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A729" t="str">
            <v>00214500</v>
          </cell>
          <cell r="B729" t="str">
            <v>Eastern Nazarene College</v>
          </cell>
          <cell r="C729" t="str">
            <v>MA</v>
          </cell>
          <cell r="D729" t="str">
            <v>021702999</v>
          </cell>
          <cell r="E729" t="str">
            <v>Private-Nonprofit</v>
          </cell>
          <cell r="F729">
            <v>300</v>
          </cell>
          <cell r="G729">
            <v>1330441.3400000001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A730" t="str">
            <v>00214600</v>
          </cell>
          <cell r="B730" t="str">
            <v>EMERSON COLLEGE</v>
          </cell>
          <cell r="C730" t="str">
            <v>MA</v>
          </cell>
          <cell r="D730" t="str">
            <v>021164624</v>
          </cell>
          <cell r="E730" t="str">
            <v>Private-Nonprofit</v>
          </cell>
          <cell r="F730">
            <v>650</v>
          </cell>
          <cell r="G730">
            <v>2888486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A731" t="str">
            <v>00214700</v>
          </cell>
          <cell r="B731" t="str">
            <v>EMMANUEL COLLEGE</v>
          </cell>
          <cell r="C731" t="str">
            <v>MA</v>
          </cell>
          <cell r="D731" t="str">
            <v>021155798</v>
          </cell>
          <cell r="E731" t="str">
            <v>Private-Nonprofit</v>
          </cell>
          <cell r="F731">
            <v>531</v>
          </cell>
          <cell r="G731">
            <v>2362537.61</v>
          </cell>
          <cell r="H731">
            <v>96</v>
          </cell>
          <cell r="I731">
            <v>342100</v>
          </cell>
          <cell r="J731">
            <v>0</v>
          </cell>
          <cell r="K731">
            <v>0</v>
          </cell>
        </row>
        <row r="732">
          <cell r="A732" t="str">
            <v>00214800</v>
          </cell>
          <cell r="B732" t="str">
            <v>ENDICOTT COLLEGE</v>
          </cell>
          <cell r="C732" t="str">
            <v>MA</v>
          </cell>
          <cell r="D732" t="str">
            <v>019152098</v>
          </cell>
          <cell r="E732" t="str">
            <v>Private-Nonprofit</v>
          </cell>
          <cell r="F732">
            <v>589</v>
          </cell>
          <cell r="G732">
            <v>2580122.12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A733" t="str">
            <v>00215000</v>
          </cell>
          <cell r="B733" t="str">
            <v>Fisher College - Boston</v>
          </cell>
          <cell r="C733" t="str">
            <v>MA</v>
          </cell>
          <cell r="D733" t="str">
            <v>021161500</v>
          </cell>
          <cell r="E733" t="str">
            <v>Private-Nonprofit</v>
          </cell>
          <cell r="F733">
            <v>758</v>
          </cell>
          <cell r="G733">
            <v>3151779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A734" t="str">
            <v>00215100</v>
          </cell>
          <cell r="B734" t="str">
            <v>BENJAMIN FRANKLIN INSTITUTE OF TECHNOLOGY</v>
          </cell>
          <cell r="C734" t="str">
            <v>MA</v>
          </cell>
          <cell r="D734" t="str">
            <v>021166296</v>
          </cell>
          <cell r="E734" t="str">
            <v>Private-Nonprofit</v>
          </cell>
          <cell r="F734">
            <v>374</v>
          </cell>
          <cell r="G734">
            <v>1861836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A735" t="str">
            <v>00215300</v>
          </cell>
          <cell r="B735" t="str">
            <v>GORDON COLLEGE</v>
          </cell>
          <cell r="C735" t="str">
            <v>MA</v>
          </cell>
          <cell r="D735" t="str">
            <v>019841899</v>
          </cell>
          <cell r="E735" t="str">
            <v>Private-Nonprofit</v>
          </cell>
          <cell r="F735">
            <v>369</v>
          </cell>
          <cell r="G735">
            <v>1592594</v>
          </cell>
          <cell r="H735">
            <v>16</v>
          </cell>
          <cell r="I735">
            <v>55739</v>
          </cell>
          <cell r="J735">
            <v>0</v>
          </cell>
          <cell r="K735">
            <v>0</v>
          </cell>
        </row>
        <row r="736">
          <cell r="A736" t="str">
            <v>00215400</v>
          </cell>
          <cell r="B736" t="str">
            <v>Hellenic College &amp; Holy Cross Greek Orthodox School of Theology</v>
          </cell>
          <cell r="C736" t="str">
            <v>MA</v>
          </cell>
          <cell r="D736" t="str">
            <v>024457496</v>
          </cell>
          <cell r="E736" t="str">
            <v>Private-Nonprofit</v>
          </cell>
          <cell r="F736">
            <v>26</v>
          </cell>
          <cell r="G736">
            <v>106480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</row>
        <row r="737">
          <cell r="A737" t="str">
            <v>00215500</v>
          </cell>
          <cell r="B737" t="str">
            <v>Harvard University</v>
          </cell>
          <cell r="C737" t="str">
            <v>MA</v>
          </cell>
          <cell r="D737" t="str">
            <v>021383800</v>
          </cell>
          <cell r="E737" t="str">
            <v>Private-Nonprofit</v>
          </cell>
          <cell r="F737">
            <v>1306</v>
          </cell>
          <cell r="G737">
            <v>6153717</v>
          </cell>
          <cell r="H737">
            <v>8</v>
          </cell>
          <cell r="I737">
            <v>29888</v>
          </cell>
          <cell r="J737">
            <v>0</v>
          </cell>
          <cell r="K737">
            <v>0</v>
          </cell>
        </row>
        <row r="738">
          <cell r="A738" t="str">
            <v>00215700</v>
          </cell>
          <cell r="B738" t="str">
            <v>HEBREW COLLEGE</v>
          </cell>
          <cell r="C738" t="str">
            <v>MA</v>
          </cell>
          <cell r="D738" t="str">
            <v>024592237</v>
          </cell>
          <cell r="E738" t="str">
            <v>Private-Nonprofit</v>
          </cell>
          <cell r="F738">
            <v>1</v>
          </cell>
          <cell r="G738">
            <v>3048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A739" t="str">
            <v>00215800</v>
          </cell>
          <cell r="B739" t="str">
            <v>LASELL COLLEGE</v>
          </cell>
          <cell r="C739" t="str">
            <v>MA</v>
          </cell>
          <cell r="D739" t="str">
            <v>024662716</v>
          </cell>
          <cell r="E739" t="str">
            <v>Private-Nonprofit</v>
          </cell>
          <cell r="F739">
            <v>550</v>
          </cell>
          <cell r="G739">
            <v>2387562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</row>
        <row r="740">
          <cell r="A740" t="str">
            <v>00216000</v>
          </cell>
          <cell r="B740" t="str">
            <v>Lesley University</v>
          </cell>
          <cell r="C740" t="str">
            <v>MA</v>
          </cell>
          <cell r="D740" t="str">
            <v>021382790</v>
          </cell>
          <cell r="E740" t="str">
            <v>Private-Nonprofit</v>
          </cell>
          <cell r="F740">
            <v>741</v>
          </cell>
          <cell r="G740">
            <v>3136498.46</v>
          </cell>
          <cell r="H740">
            <v>27</v>
          </cell>
          <cell r="I740">
            <v>49281</v>
          </cell>
          <cell r="J740">
            <v>0</v>
          </cell>
          <cell r="K740">
            <v>0</v>
          </cell>
        </row>
        <row r="741">
          <cell r="A741" t="str">
            <v>00216100</v>
          </cell>
          <cell r="B741" t="str">
            <v>UNIVERSITY OF MASSACHUSETTS - LOWELL</v>
          </cell>
          <cell r="C741" t="str">
            <v>MA</v>
          </cell>
          <cell r="D741" t="str">
            <v>018542881</v>
          </cell>
          <cell r="E741" t="str">
            <v>Public</v>
          </cell>
          <cell r="F741">
            <v>4154</v>
          </cell>
          <cell r="G741">
            <v>17546426.879999999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A742" t="str">
            <v>00216500</v>
          </cell>
          <cell r="B742" t="str">
            <v>MCPHS University</v>
          </cell>
          <cell r="C742" t="str">
            <v>MA</v>
          </cell>
          <cell r="D742" t="str">
            <v>021155804</v>
          </cell>
          <cell r="E742" t="str">
            <v>Private-Nonprofit</v>
          </cell>
          <cell r="F742">
            <v>1080</v>
          </cell>
          <cell r="G742">
            <v>5495434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A743" t="str">
            <v>00216700</v>
          </cell>
          <cell r="B743" t="str">
            <v>BERKSHIRE COMMUNITY COLLEGE</v>
          </cell>
          <cell r="C743" t="str">
            <v>MA</v>
          </cell>
          <cell r="D743" t="str">
            <v>012015786</v>
          </cell>
          <cell r="E743" t="str">
            <v>Public</v>
          </cell>
          <cell r="F743">
            <v>835</v>
          </cell>
          <cell r="G743">
            <v>2687878.12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A744" t="str">
            <v>00216800</v>
          </cell>
          <cell r="B744" t="str">
            <v>CAPE COD COMMUNITY COLLEGE</v>
          </cell>
          <cell r="C744" t="str">
            <v>MA</v>
          </cell>
          <cell r="D744" t="str">
            <v>026681599</v>
          </cell>
          <cell r="E744" t="str">
            <v>Public</v>
          </cell>
          <cell r="F744">
            <v>1189</v>
          </cell>
          <cell r="G744">
            <v>3367826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A745" t="str">
            <v>00216900</v>
          </cell>
          <cell r="B745" t="str">
            <v>GREENFIELD COMMUNITY COLLEGE</v>
          </cell>
          <cell r="C745" t="str">
            <v>MA</v>
          </cell>
          <cell r="D745" t="str">
            <v>013019739</v>
          </cell>
          <cell r="E745" t="str">
            <v>Public</v>
          </cell>
          <cell r="F745">
            <v>748</v>
          </cell>
          <cell r="G745">
            <v>2286303.79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</row>
        <row r="746">
          <cell r="A746" t="str">
            <v>00217000</v>
          </cell>
          <cell r="B746" t="str">
            <v>HOLYOKE COMMUNITY COLLEGE</v>
          </cell>
          <cell r="C746" t="str">
            <v>MA</v>
          </cell>
          <cell r="D746" t="str">
            <v>010401099</v>
          </cell>
          <cell r="E746" t="str">
            <v>Public</v>
          </cell>
          <cell r="F746">
            <v>2934</v>
          </cell>
          <cell r="G746">
            <v>9961100.5999999996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</row>
        <row r="747">
          <cell r="A747" t="str">
            <v>00217100</v>
          </cell>
          <cell r="B747" t="str">
            <v>MASSACHUSETTS BAY COMMUNITY COLLEGE</v>
          </cell>
          <cell r="C747" t="str">
            <v>MA</v>
          </cell>
          <cell r="D747" t="str">
            <v>024815399</v>
          </cell>
          <cell r="E747" t="str">
            <v>Public</v>
          </cell>
          <cell r="F747">
            <v>1243</v>
          </cell>
          <cell r="G747">
            <v>4390552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</row>
        <row r="748">
          <cell r="A748" t="str">
            <v>00217200</v>
          </cell>
          <cell r="B748" t="str">
            <v>MOUNT WACHUSETT COMMUNITY COLLEGE</v>
          </cell>
          <cell r="C748" t="str">
            <v>MA</v>
          </cell>
          <cell r="D748" t="str">
            <v>014401000</v>
          </cell>
          <cell r="E748" t="str">
            <v>Public</v>
          </cell>
          <cell r="F748">
            <v>2041</v>
          </cell>
          <cell r="G748">
            <v>6319634.2400000002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</row>
        <row r="749">
          <cell r="A749" t="str">
            <v>00217300</v>
          </cell>
          <cell r="B749" t="str">
            <v>NORTH SHORE COMMUNITY COLLEGE</v>
          </cell>
          <cell r="C749" t="str">
            <v>MA</v>
          </cell>
          <cell r="D749" t="str">
            <v>019234093</v>
          </cell>
          <cell r="E749" t="str">
            <v>Public</v>
          </cell>
          <cell r="F749">
            <v>2798</v>
          </cell>
          <cell r="G749">
            <v>9417892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</row>
        <row r="750">
          <cell r="A750" t="str">
            <v>00217400</v>
          </cell>
          <cell r="B750" t="str">
            <v>NORTHERN ESSEX COMMUNITY COLLEGE</v>
          </cell>
          <cell r="C750" t="str">
            <v>MA</v>
          </cell>
          <cell r="D750" t="str">
            <v>018302399</v>
          </cell>
          <cell r="E750" t="str">
            <v>Public</v>
          </cell>
          <cell r="F750">
            <v>2795</v>
          </cell>
          <cell r="G750">
            <v>8854576.9299999997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</row>
        <row r="751">
          <cell r="A751" t="str">
            <v>00217500</v>
          </cell>
          <cell r="B751" t="str">
            <v>QUINSIGAMOND COMMUNITY COLLEGE</v>
          </cell>
          <cell r="C751" t="str">
            <v>MA</v>
          </cell>
          <cell r="D751" t="str">
            <v>016062092</v>
          </cell>
          <cell r="E751" t="str">
            <v>Public</v>
          </cell>
          <cell r="F751">
            <v>3863</v>
          </cell>
          <cell r="G751">
            <v>13134149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</row>
        <row r="752">
          <cell r="A752" t="str">
            <v>00217600</v>
          </cell>
          <cell r="B752" t="str">
            <v>Bristol Community College</v>
          </cell>
          <cell r="C752" t="str">
            <v>MA</v>
          </cell>
          <cell r="D752" t="str">
            <v>027207399</v>
          </cell>
          <cell r="E752" t="str">
            <v>Public</v>
          </cell>
          <cell r="F752">
            <v>3925</v>
          </cell>
          <cell r="G752">
            <v>13073700.75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</row>
        <row r="753">
          <cell r="A753" t="str">
            <v>00217700</v>
          </cell>
          <cell r="B753" t="str">
            <v>MASSASOIT COMMUNITY COLLEGE</v>
          </cell>
          <cell r="C753" t="str">
            <v>MA</v>
          </cell>
          <cell r="D753" t="str">
            <v>023023996</v>
          </cell>
          <cell r="E753" t="str">
            <v>Public</v>
          </cell>
          <cell r="F753">
            <v>2624</v>
          </cell>
          <cell r="G753">
            <v>8946635.3900000006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A754" t="str">
            <v>00217800</v>
          </cell>
          <cell r="B754" t="str">
            <v>Massachusetts Institute of Technology</v>
          </cell>
          <cell r="C754" t="str">
            <v>MA</v>
          </cell>
          <cell r="D754" t="str">
            <v>021394307</v>
          </cell>
          <cell r="E754" t="str">
            <v>Private-Nonprofit</v>
          </cell>
          <cell r="F754">
            <v>837</v>
          </cell>
          <cell r="G754">
            <v>3951767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A755" t="str">
            <v>00218000</v>
          </cell>
          <cell r="B755" t="str">
            <v>MASSACHUSETTS COLLEGE OF ART AND DESIGN</v>
          </cell>
          <cell r="C755" t="str">
            <v>MA</v>
          </cell>
          <cell r="D755" t="str">
            <v>021155803</v>
          </cell>
          <cell r="E755" t="str">
            <v>Public</v>
          </cell>
          <cell r="F755">
            <v>574</v>
          </cell>
          <cell r="G755">
            <v>2517986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A756" t="str">
            <v>00218100</v>
          </cell>
          <cell r="B756" t="str">
            <v>Massachusetts Maritime Academy</v>
          </cell>
          <cell r="C756" t="str">
            <v>MA</v>
          </cell>
          <cell r="D756" t="str">
            <v>025323400</v>
          </cell>
          <cell r="E756" t="str">
            <v>Public</v>
          </cell>
          <cell r="F756">
            <v>296</v>
          </cell>
          <cell r="G756">
            <v>1238672.68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</row>
        <row r="757">
          <cell r="A757" t="str">
            <v>00218300</v>
          </cell>
          <cell r="B757" t="str">
            <v>BRIDGEWATER STATE UNIVERSITY</v>
          </cell>
          <cell r="C757" t="str">
            <v>MA</v>
          </cell>
          <cell r="D757" t="str">
            <v>023250001</v>
          </cell>
          <cell r="E757" t="str">
            <v>Public</v>
          </cell>
          <cell r="F757">
            <v>3603</v>
          </cell>
          <cell r="G757">
            <v>15236566.91</v>
          </cell>
          <cell r="H757">
            <v>20</v>
          </cell>
          <cell r="I757">
            <v>57429</v>
          </cell>
          <cell r="J757">
            <v>0</v>
          </cell>
          <cell r="K757">
            <v>0</v>
          </cell>
        </row>
        <row r="758">
          <cell r="A758" t="str">
            <v>00218400</v>
          </cell>
          <cell r="B758" t="str">
            <v>Fitchburg State University</v>
          </cell>
          <cell r="C758" t="str">
            <v>MA</v>
          </cell>
          <cell r="D758" t="str">
            <v>014202697</v>
          </cell>
          <cell r="E758" t="str">
            <v>Public</v>
          </cell>
          <cell r="F758">
            <v>1601</v>
          </cell>
          <cell r="G758">
            <v>6982771.3700000001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</row>
        <row r="759">
          <cell r="A759" t="str">
            <v>00218500</v>
          </cell>
          <cell r="B759" t="str">
            <v>FRAMINGHAM STATE UNIVERSITY</v>
          </cell>
          <cell r="C759" t="str">
            <v>MA</v>
          </cell>
          <cell r="D759" t="str">
            <v>017022471</v>
          </cell>
          <cell r="E759" t="str">
            <v>Public</v>
          </cell>
          <cell r="F759">
            <v>1476</v>
          </cell>
          <cell r="G759">
            <v>6495584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</row>
        <row r="760">
          <cell r="A760" t="str">
            <v>00218700</v>
          </cell>
          <cell r="B760" t="str">
            <v>Massachusetts College of Liberal Arts</v>
          </cell>
          <cell r="C760" t="str">
            <v>MA</v>
          </cell>
          <cell r="D760" t="str">
            <v>012474100</v>
          </cell>
          <cell r="E760" t="str">
            <v>Public</v>
          </cell>
          <cell r="F760">
            <v>602</v>
          </cell>
          <cell r="G760">
            <v>2602964.5299999998</v>
          </cell>
          <cell r="H760">
            <v>1</v>
          </cell>
          <cell r="I760">
            <v>3752</v>
          </cell>
          <cell r="J760">
            <v>0</v>
          </cell>
          <cell r="K760">
            <v>0</v>
          </cell>
        </row>
        <row r="761">
          <cell r="A761" t="str">
            <v>00218800</v>
          </cell>
          <cell r="B761" t="str">
            <v>Salem State University</v>
          </cell>
          <cell r="C761" t="str">
            <v>MA</v>
          </cell>
          <cell r="D761" t="str">
            <v>019705353</v>
          </cell>
          <cell r="E761" t="str">
            <v>Public</v>
          </cell>
          <cell r="F761">
            <v>2751</v>
          </cell>
          <cell r="G761">
            <v>12369421.49</v>
          </cell>
          <cell r="H761">
            <v>5</v>
          </cell>
          <cell r="I761">
            <v>10318</v>
          </cell>
          <cell r="J761">
            <v>0</v>
          </cell>
          <cell r="K761">
            <v>0</v>
          </cell>
        </row>
        <row r="762">
          <cell r="A762" t="str">
            <v>00218900</v>
          </cell>
          <cell r="B762" t="str">
            <v>WESTFIELD STATE UNIVERSITY</v>
          </cell>
          <cell r="C762" t="str">
            <v>MA</v>
          </cell>
          <cell r="D762" t="str">
            <v>010861630</v>
          </cell>
          <cell r="E762" t="str">
            <v>Public</v>
          </cell>
          <cell r="F762">
            <v>1843</v>
          </cell>
          <cell r="G762">
            <v>7749365.3300000001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</row>
        <row r="763">
          <cell r="A763" t="str">
            <v>00219000</v>
          </cell>
          <cell r="B763" t="str">
            <v>WORCESTER STATE UNIVERSITY</v>
          </cell>
          <cell r="C763" t="str">
            <v>MA</v>
          </cell>
          <cell r="D763" t="str">
            <v>016022597</v>
          </cell>
          <cell r="E763" t="str">
            <v>Public</v>
          </cell>
          <cell r="F763">
            <v>1795</v>
          </cell>
          <cell r="G763">
            <v>7431766.7599999998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A764" t="str">
            <v>00219200</v>
          </cell>
          <cell r="B764" t="str">
            <v>MOUNT HOLYOKE COLLEGE</v>
          </cell>
          <cell r="C764" t="str">
            <v>MA</v>
          </cell>
          <cell r="D764" t="str">
            <v>010751492</v>
          </cell>
          <cell r="E764" t="str">
            <v>Private-Nonprofit</v>
          </cell>
          <cell r="F764">
            <v>456</v>
          </cell>
          <cell r="G764">
            <v>2055728</v>
          </cell>
          <cell r="H764">
            <v>11</v>
          </cell>
          <cell r="I764">
            <v>35085</v>
          </cell>
          <cell r="J764">
            <v>0</v>
          </cell>
          <cell r="K764">
            <v>0</v>
          </cell>
        </row>
        <row r="765">
          <cell r="A765" t="str">
            <v>00219400</v>
          </cell>
          <cell r="B765" t="str">
            <v>NEW ENGLAND CONSERVATORY OF MUSIC</v>
          </cell>
          <cell r="C765" t="str">
            <v>MA</v>
          </cell>
          <cell r="D765" t="str">
            <v>021155018</v>
          </cell>
          <cell r="E765" t="str">
            <v>Private-Nonprofit</v>
          </cell>
          <cell r="F765">
            <v>67</v>
          </cell>
          <cell r="G765">
            <v>337285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A766" t="str">
            <v>00219700</v>
          </cell>
          <cell r="B766" t="str">
            <v>NICHOLS COLLEGE</v>
          </cell>
          <cell r="C766" t="str">
            <v>MA</v>
          </cell>
          <cell r="D766" t="str">
            <v>015716346</v>
          </cell>
          <cell r="E766" t="str">
            <v>Private-Nonprofit</v>
          </cell>
          <cell r="F766">
            <v>462</v>
          </cell>
          <cell r="G766">
            <v>2006333.85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</row>
        <row r="767">
          <cell r="A767" t="str">
            <v>00219900</v>
          </cell>
          <cell r="B767" t="str">
            <v>NORTHEASTERN UNIVERSITY</v>
          </cell>
          <cell r="C767" t="str">
            <v>MA</v>
          </cell>
          <cell r="D767" t="str">
            <v>021155000</v>
          </cell>
          <cell r="E767" t="str">
            <v>Private-Nonprofit</v>
          </cell>
          <cell r="F767">
            <v>2520</v>
          </cell>
          <cell r="G767">
            <v>13442697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</row>
        <row r="768">
          <cell r="A768" t="str">
            <v>00220100</v>
          </cell>
          <cell r="B768" t="str">
            <v>PINE MANOR COLLEGE</v>
          </cell>
          <cell r="C768" t="str">
            <v>MA</v>
          </cell>
          <cell r="D768" t="str">
            <v>024672332</v>
          </cell>
          <cell r="E768" t="str">
            <v>Private-Nonprofit</v>
          </cell>
          <cell r="F768">
            <v>199</v>
          </cell>
          <cell r="G768">
            <v>930686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</row>
        <row r="769">
          <cell r="A769" t="str">
            <v>00220500</v>
          </cell>
          <cell r="B769" t="str">
            <v>QUINCY COLLEGE</v>
          </cell>
          <cell r="C769" t="str">
            <v>MA</v>
          </cell>
          <cell r="D769" t="str">
            <v>021694339</v>
          </cell>
          <cell r="E769" t="str">
            <v>Public</v>
          </cell>
          <cell r="F769">
            <v>2095</v>
          </cell>
          <cell r="G769">
            <v>6658072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</row>
        <row r="770">
          <cell r="A770" t="str">
            <v>00220600</v>
          </cell>
          <cell r="B770" t="str">
            <v>REGIS COLLEGE</v>
          </cell>
          <cell r="C770" t="str">
            <v>MA</v>
          </cell>
          <cell r="D770" t="str">
            <v>024931571</v>
          </cell>
          <cell r="E770" t="str">
            <v>Private-Nonprofit</v>
          </cell>
          <cell r="F770">
            <v>393</v>
          </cell>
          <cell r="G770">
            <v>1791218.11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</row>
        <row r="771">
          <cell r="A771" t="str">
            <v>00220800</v>
          </cell>
          <cell r="B771" t="str">
            <v>Simmons University</v>
          </cell>
          <cell r="C771" t="str">
            <v>MA</v>
          </cell>
          <cell r="D771" t="str">
            <v>021155898</v>
          </cell>
          <cell r="E771" t="str">
            <v>Private-Nonprofit</v>
          </cell>
          <cell r="F771">
            <v>512</v>
          </cell>
          <cell r="G771">
            <v>2323400.65</v>
          </cell>
          <cell r="H771">
            <v>3</v>
          </cell>
          <cell r="I771">
            <v>11240</v>
          </cell>
          <cell r="J771">
            <v>0</v>
          </cell>
          <cell r="K771">
            <v>0</v>
          </cell>
        </row>
        <row r="772">
          <cell r="A772" t="str">
            <v>00220900</v>
          </cell>
          <cell r="B772" t="str">
            <v>Smith College</v>
          </cell>
          <cell r="C772" t="str">
            <v>MA</v>
          </cell>
          <cell r="D772" t="str">
            <v>010632936</v>
          </cell>
          <cell r="E772" t="str">
            <v>Private-Nonprofit</v>
          </cell>
          <cell r="F772">
            <v>592</v>
          </cell>
          <cell r="G772">
            <v>2763052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A773" t="str">
            <v>00221000</v>
          </cell>
          <cell r="B773" t="str">
            <v>UNIVERSITY OF MASSACHUSETTS AT DARTMOUTH</v>
          </cell>
          <cell r="C773" t="str">
            <v>MA</v>
          </cell>
          <cell r="D773" t="str">
            <v>027472300</v>
          </cell>
          <cell r="E773" t="str">
            <v>Public</v>
          </cell>
          <cell r="F773">
            <v>2828</v>
          </cell>
          <cell r="G773">
            <v>12499914</v>
          </cell>
          <cell r="H773">
            <v>34</v>
          </cell>
          <cell r="I773">
            <v>82075</v>
          </cell>
          <cell r="J773">
            <v>0</v>
          </cell>
          <cell r="K773">
            <v>0</v>
          </cell>
        </row>
        <row r="774">
          <cell r="A774" t="str">
            <v>00221100</v>
          </cell>
          <cell r="B774" t="str">
            <v>Springfield College</v>
          </cell>
          <cell r="C774" t="str">
            <v>MA</v>
          </cell>
          <cell r="D774" t="str">
            <v>011093797</v>
          </cell>
          <cell r="E774" t="str">
            <v>Private-Nonprofit</v>
          </cell>
          <cell r="F774">
            <v>1138</v>
          </cell>
          <cell r="G774">
            <v>4088826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A775" t="str">
            <v>00221700</v>
          </cell>
          <cell r="B775" t="str">
            <v>Stonehill College</v>
          </cell>
          <cell r="C775" t="str">
            <v>MA</v>
          </cell>
          <cell r="D775" t="str">
            <v>023576110</v>
          </cell>
          <cell r="E775" t="str">
            <v>Private-Nonprofit</v>
          </cell>
          <cell r="F775">
            <v>363</v>
          </cell>
          <cell r="G775">
            <v>1577519.62</v>
          </cell>
          <cell r="H775">
            <v>2</v>
          </cell>
          <cell r="I775">
            <v>7400</v>
          </cell>
          <cell r="J775">
            <v>0</v>
          </cell>
          <cell r="K775">
            <v>0</v>
          </cell>
        </row>
        <row r="776">
          <cell r="A776" t="str">
            <v>00221800</v>
          </cell>
          <cell r="B776" t="str">
            <v>SUFFOLK UNIVERSITY</v>
          </cell>
          <cell r="C776" t="str">
            <v>MA</v>
          </cell>
          <cell r="D776" t="str">
            <v>021082770</v>
          </cell>
          <cell r="E776" t="str">
            <v>Private-Nonprofit</v>
          </cell>
          <cell r="F776">
            <v>1427</v>
          </cell>
          <cell r="G776">
            <v>6620712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</row>
        <row r="777">
          <cell r="A777" t="str">
            <v>00221900</v>
          </cell>
          <cell r="B777" t="str">
            <v>Tufts University</v>
          </cell>
          <cell r="C777" t="str">
            <v>MA</v>
          </cell>
          <cell r="D777" t="str">
            <v>021555808</v>
          </cell>
          <cell r="E777" t="str">
            <v>Private-Nonprofit</v>
          </cell>
          <cell r="F777">
            <v>694</v>
          </cell>
          <cell r="G777">
            <v>3290490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A778" t="str">
            <v>00222100</v>
          </cell>
          <cell r="B778" t="str">
            <v>UNIVERSITY OF MASSACHUSETTS - AMHERST</v>
          </cell>
          <cell r="C778" t="str">
            <v>MA</v>
          </cell>
          <cell r="D778" t="str">
            <v>010030000</v>
          </cell>
          <cell r="E778" t="str">
            <v>Public</v>
          </cell>
          <cell r="F778">
            <v>5782</v>
          </cell>
          <cell r="G778">
            <v>25414010</v>
          </cell>
          <cell r="H778">
            <v>1</v>
          </cell>
          <cell r="I778">
            <v>3752</v>
          </cell>
          <cell r="J778">
            <v>0</v>
          </cell>
          <cell r="K778">
            <v>0</v>
          </cell>
        </row>
        <row r="779">
          <cell r="A779" t="str">
            <v>00222200</v>
          </cell>
          <cell r="B779" t="str">
            <v>UNIVERSITY OF MASSACHUSETTS AT BOSTON</v>
          </cell>
          <cell r="C779" t="str">
            <v>MA</v>
          </cell>
          <cell r="D779" t="str">
            <v>021253393</v>
          </cell>
          <cell r="E779" t="str">
            <v>Public</v>
          </cell>
          <cell r="F779">
            <v>5671</v>
          </cell>
          <cell r="G779">
            <v>25117707.129999999</v>
          </cell>
          <cell r="H779">
            <v>66</v>
          </cell>
          <cell r="I779">
            <v>191551</v>
          </cell>
          <cell r="J779">
            <v>0</v>
          </cell>
          <cell r="K779">
            <v>0</v>
          </cell>
        </row>
        <row r="780">
          <cell r="A780" t="str">
            <v>00222400</v>
          </cell>
          <cell r="B780" t="str">
            <v>WELLESLEY COLLEGE</v>
          </cell>
          <cell r="C780" t="str">
            <v>MA</v>
          </cell>
          <cell r="D780" t="str">
            <v>024818203</v>
          </cell>
          <cell r="E780" t="str">
            <v>Private-Nonprofit</v>
          </cell>
          <cell r="F780">
            <v>545</v>
          </cell>
          <cell r="G780">
            <v>2643583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</row>
        <row r="781">
          <cell r="A781" t="str">
            <v>00222500</v>
          </cell>
          <cell r="B781" t="str">
            <v>WENTWORTH INSTITUTE OF TECHNOLOGY</v>
          </cell>
          <cell r="C781" t="str">
            <v>MA</v>
          </cell>
          <cell r="D781" t="str">
            <v>021155998</v>
          </cell>
          <cell r="E781" t="str">
            <v>Private-Nonprofit</v>
          </cell>
          <cell r="F781">
            <v>1015</v>
          </cell>
          <cell r="G781">
            <v>4387314.0199999996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</row>
        <row r="782">
          <cell r="A782" t="str">
            <v>00222600</v>
          </cell>
          <cell r="B782" t="str">
            <v>WESTERN NEW ENGLAND UNIVERSITY</v>
          </cell>
          <cell r="C782" t="str">
            <v>MA</v>
          </cell>
          <cell r="D782" t="str">
            <v>011192654</v>
          </cell>
          <cell r="E782" t="str">
            <v>Private-Nonprofit</v>
          </cell>
          <cell r="F782">
            <v>779</v>
          </cell>
          <cell r="G782">
            <v>3237793.03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</row>
        <row r="783">
          <cell r="A783" t="str">
            <v>00222700</v>
          </cell>
          <cell r="B783" t="str">
            <v>WHEATON COLLEGE</v>
          </cell>
          <cell r="C783" t="str">
            <v>MA</v>
          </cell>
          <cell r="D783" t="str">
            <v>027662322</v>
          </cell>
          <cell r="E783" t="str">
            <v>Private-Nonprofit</v>
          </cell>
          <cell r="F783">
            <v>372</v>
          </cell>
          <cell r="G783">
            <v>1671415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</row>
        <row r="784">
          <cell r="A784" t="str">
            <v>00222900</v>
          </cell>
          <cell r="B784" t="str">
            <v>Williams College</v>
          </cell>
          <cell r="C784" t="str">
            <v>MA</v>
          </cell>
          <cell r="D784" t="str">
            <v>012672600</v>
          </cell>
          <cell r="E784" t="str">
            <v>Private-Nonprofit</v>
          </cell>
          <cell r="F784">
            <v>473</v>
          </cell>
          <cell r="G784">
            <v>2223612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A785" t="str">
            <v>00223300</v>
          </cell>
          <cell r="B785" t="str">
            <v>Worcester Polytechnic Inst</v>
          </cell>
          <cell r="C785" t="str">
            <v>MA</v>
          </cell>
          <cell r="D785" t="str">
            <v>016092280</v>
          </cell>
          <cell r="E785" t="str">
            <v>Private-Nonprofit</v>
          </cell>
          <cell r="F785">
            <v>520</v>
          </cell>
          <cell r="G785">
            <v>2361549</v>
          </cell>
          <cell r="H785">
            <v>0</v>
          </cell>
          <cell r="I785">
            <v>0</v>
          </cell>
          <cell r="J785">
            <v>1</v>
          </cell>
          <cell r="K785">
            <v>5692</v>
          </cell>
        </row>
        <row r="786">
          <cell r="A786" t="str">
            <v>00223400</v>
          </cell>
          <cell r="B786" t="str">
            <v>Adrian College</v>
          </cell>
          <cell r="C786" t="str">
            <v>MI</v>
          </cell>
          <cell r="D786" t="str">
            <v>492212575</v>
          </cell>
          <cell r="E786" t="str">
            <v>Private-Nonprofit</v>
          </cell>
          <cell r="F786">
            <v>651</v>
          </cell>
          <cell r="G786">
            <v>2792709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</row>
        <row r="787">
          <cell r="A787" t="str">
            <v>00223500</v>
          </cell>
          <cell r="B787" t="str">
            <v>Albion College</v>
          </cell>
          <cell r="C787" t="str">
            <v>MI</v>
          </cell>
          <cell r="D787" t="str">
            <v>492241831</v>
          </cell>
          <cell r="E787" t="str">
            <v>Private-Nonprofit</v>
          </cell>
          <cell r="F787">
            <v>645</v>
          </cell>
          <cell r="G787">
            <v>3040335</v>
          </cell>
          <cell r="H787">
            <v>4</v>
          </cell>
          <cell r="I787">
            <v>11208</v>
          </cell>
          <cell r="J787">
            <v>0</v>
          </cell>
          <cell r="K787">
            <v>0</v>
          </cell>
        </row>
        <row r="788">
          <cell r="A788" t="str">
            <v>00223600</v>
          </cell>
          <cell r="B788" t="str">
            <v>ALMA COLLEGE</v>
          </cell>
          <cell r="C788" t="str">
            <v>MI</v>
          </cell>
          <cell r="D788" t="str">
            <v>488011599</v>
          </cell>
          <cell r="E788" t="str">
            <v>Private-Nonprofit</v>
          </cell>
          <cell r="F788">
            <v>450</v>
          </cell>
          <cell r="G788">
            <v>2005465.43</v>
          </cell>
          <cell r="H788">
            <v>12</v>
          </cell>
          <cell r="I788">
            <v>43020</v>
          </cell>
          <cell r="J788">
            <v>0</v>
          </cell>
          <cell r="K788">
            <v>0</v>
          </cell>
        </row>
        <row r="789">
          <cell r="A789" t="str">
            <v>00223700</v>
          </cell>
          <cell r="B789" t="str">
            <v>ALPENA COMMUNITY COLLEGE</v>
          </cell>
          <cell r="C789" t="str">
            <v>MI</v>
          </cell>
          <cell r="D789" t="str">
            <v>497071495</v>
          </cell>
          <cell r="E789" t="str">
            <v>Public</v>
          </cell>
          <cell r="F789">
            <v>583</v>
          </cell>
          <cell r="G789">
            <v>2192042.4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</row>
        <row r="790">
          <cell r="A790" t="str">
            <v>00223800</v>
          </cell>
          <cell r="B790" t="str">
            <v>Andrews University</v>
          </cell>
          <cell r="C790" t="str">
            <v>MI</v>
          </cell>
          <cell r="D790" t="str">
            <v>491040750</v>
          </cell>
          <cell r="E790" t="str">
            <v>Private-Nonprofit</v>
          </cell>
          <cell r="F790">
            <v>430</v>
          </cell>
          <cell r="G790">
            <v>1941536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A791" t="str">
            <v>00223900</v>
          </cell>
          <cell r="B791" t="str">
            <v>Aquinas College</v>
          </cell>
          <cell r="C791" t="str">
            <v>MI</v>
          </cell>
          <cell r="D791" t="str">
            <v>495061801</v>
          </cell>
          <cell r="E791" t="str">
            <v>Private-Nonprofit</v>
          </cell>
          <cell r="F791">
            <v>445</v>
          </cell>
          <cell r="G791">
            <v>1867912.04</v>
          </cell>
          <cell r="H791">
            <v>1</v>
          </cell>
          <cell r="I791">
            <v>1876</v>
          </cell>
          <cell r="J791">
            <v>0</v>
          </cell>
          <cell r="K791">
            <v>0</v>
          </cell>
        </row>
        <row r="792">
          <cell r="A792" t="str">
            <v>00224000</v>
          </cell>
          <cell r="B792" t="str">
            <v>BAY DE NOC COMMUNITY COLLEGE</v>
          </cell>
          <cell r="C792" t="str">
            <v>MI</v>
          </cell>
          <cell r="D792" t="str">
            <v>498292524</v>
          </cell>
          <cell r="E792" t="str">
            <v>Public</v>
          </cell>
          <cell r="F792">
            <v>729</v>
          </cell>
          <cell r="G792">
            <v>2580103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</row>
        <row r="793">
          <cell r="A793" t="str">
            <v>00224100</v>
          </cell>
          <cell r="B793" t="str">
            <v>Calvin University</v>
          </cell>
          <cell r="C793" t="str">
            <v>MI</v>
          </cell>
          <cell r="D793" t="str">
            <v>495464388</v>
          </cell>
          <cell r="E793" t="str">
            <v>Private-Nonprofit</v>
          </cell>
          <cell r="F793">
            <v>713</v>
          </cell>
          <cell r="G793">
            <v>2942551.94</v>
          </cell>
          <cell r="H793">
            <v>26</v>
          </cell>
          <cell r="I793">
            <v>90702</v>
          </cell>
          <cell r="J793">
            <v>0</v>
          </cell>
          <cell r="K793">
            <v>0</v>
          </cell>
        </row>
        <row r="794">
          <cell r="A794" t="str">
            <v>00224300</v>
          </cell>
          <cell r="B794" t="str">
            <v>CENTRAL MICHIGAN UNIVERSITY</v>
          </cell>
          <cell r="C794" t="str">
            <v>MI</v>
          </cell>
          <cell r="D794" t="str">
            <v>488590001</v>
          </cell>
          <cell r="E794" t="str">
            <v>Public</v>
          </cell>
          <cell r="F794">
            <v>5697</v>
          </cell>
          <cell r="G794">
            <v>24774347</v>
          </cell>
          <cell r="H794">
            <v>11</v>
          </cell>
          <cell r="I794">
            <v>37460</v>
          </cell>
          <cell r="J794">
            <v>0</v>
          </cell>
          <cell r="K794">
            <v>0</v>
          </cell>
        </row>
        <row r="795">
          <cell r="A795" t="str">
            <v>00224600</v>
          </cell>
          <cell r="B795" t="str">
            <v>CLEARY UNIVERSITY</v>
          </cell>
          <cell r="C795" t="str">
            <v>MI</v>
          </cell>
          <cell r="D795" t="str">
            <v>488438566</v>
          </cell>
          <cell r="E795" t="str">
            <v>Private-Nonprofit</v>
          </cell>
          <cell r="F795">
            <v>196</v>
          </cell>
          <cell r="G795">
            <v>793112.51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</row>
        <row r="796">
          <cell r="A796" t="str">
            <v>00224900</v>
          </cell>
          <cell r="B796" t="str">
            <v>Davenport University</v>
          </cell>
          <cell r="C796" t="str">
            <v>MI</v>
          </cell>
          <cell r="D796" t="str">
            <v>495129396</v>
          </cell>
          <cell r="E796" t="str">
            <v>Private-Nonprofit</v>
          </cell>
          <cell r="F796">
            <v>2518</v>
          </cell>
          <cell r="G796">
            <v>9088039</v>
          </cell>
          <cell r="H796">
            <v>5</v>
          </cell>
          <cell r="I796">
            <v>7973</v>
          </cell>
          <cell r="J796">
            <v>0</v>
          </cell>
          <cell r="K796">
            <v>0</v>
          </cell>
        </row>
        <row r="797">
          <cell r="A797" t="str">
            <v>00225100</v>
          </cell>
          <cell r="B797" t="str">
            <v>DELTA COLLEGE</v>
          </cell>
          <cell r="C797" t="str">
            <v>MI</v>
          </cell>
          <cell r="D797" t="str">
            <v>487100001</v>
          </cell>
          <cell r="E797" t="str">
            <v>Public</v>
          </cell>
          <cell r="F797">
            <v>3818</v>
          </cell>
          <cell r="G797">
            <v>13072523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A798" t="str">
            <v>00225900</v>
          </cell>
          <cell r="B798" t="str">
            <v>EASTERN MICHIGAN UNIVERSITY</v>
          </cell>
          <cell r="C798" t="str">
            <v>MI</v>
          </cell>
          <cell r="D798" t="str">
            <v>481972214</v>
          </cell>
          <cell r="E798" t="str">
            <v>Public</v>
          </cell>
          <cell r="F798">
            <v>6610</v>
          </cell>
          <cell r="G798">
            <v>27187045.780000001</v>
          </cell>
          <cell r="H798">
            <v>8</v>
          </cell>
          <cell r="I798">
            <v>22450</v>
          </cell>
          <cell r="J798">
            <v>1</v>
          </cell>
          <cell r="K798">
            <v>5692</v>
          </cell>
        </row>
        <row r="799">
          <cell r="A799" t="str">
            <v>00226000</v>
          </cell>
          <cell r="B799" t="str">
            <v>FERRIS STATE UNIVERSITY</v>
          </cell>
          <cell r="C799" t="str">
            <v>MI</v>
          </cell>
          <cell r="D799" t="str">
            <v>493072251</v>
          </cell>
          <cell r="E799" t="str">
            <v>Public</v>
          </cell>
          <cell r="F799">
            <v>4798</v>
          </cell>
          <cell r="G799">
            <v>21086524</v>
          </cell>
          <cell r="H799">
            <v>13</v>
          </cell>
          <cell r="I799">
            <v>40141</v>
          </cell>
          <cell r="J799">
            <v>0</v>
          </cell>
          <cell r="K799">
            <v>0</v>
          </cell>
        </row>
        <row r="800">
          <cell r="A800" t="str">
            <v>00226100</v>
          </cell>
          <cell r="B800" t="str">
            <v>CHARLES STEWART MOTT COMMUNITY COLLEGE</v>
          </cell>
          <cell r="C800" t="str">
            <v>MI</v>
          </cell>
          <cell r="D800" t="str">
            <v>485032089</v>
          </cell>
          <cell r="E800" t="str">
            <v>Public</v>
          </cell>
          <cell r="F800">
            <v>4201</v>
          </cell>
          <cell r="G800">
            <v>13551167.93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</row>
        <row r="801">
          <cell r="A801" t="str">
            <v>00226200</v>
          </cell>
          <cell r="B801" t="str">
            <v>KETTERING UNIVERSITY</v>
          </cell>
          <cell r="C801" t="str">
            <v>MI</v>
          </cell>
          <cell r="D801" t="str">
            <v>485046214</v>
          </cell>
          <cell r="E801" t="str">
            <v>Private-Nonprofit</v>
          </cell>
          <cell r="F801">
            <v>390</v>
          </cell>
          <cell r="G801">
            <v>1633260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A802" t="str">
            <v>00226300</v>
          </cell>
          <cell r="B802" t="str">
            <v>GLEN OAKS COMMUNITY COLLEGE</v>
          </cell>
          <cell r="C802" t="str">
            <v>MI</v>
          </cell>
          <cell r="D802" t="str">
            <v>490329719</v>
          </cell>
          <cell r="E802" t="str">
            <v>Public</v>
          </cell>
          <cell r="F802">
            <v>391</v>
          </cell>
          <cell r="G802">
            <v>1380190.79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</row>
        <row r="803">
          <cell r="A803" t="str">
            <v>00226400</v>
          </cell>
          <cell r="B803" t="str">
            <v>Gogebic Community College</v>
          </cell>
          <cell r="C803" t="str">
            <v>MI</v>
          </cell>
          <cell r="D803" t="str">
            <v>499381365</v>
          </cell>
          <cell r="E803" t="str">
            <v>Public</v>
          </cell>
          <cell r="F803">
            <v>432</v>
          </cell>
          <cell r="G803">
            <v>1615911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</row>
        <row r="804">
          <cell r="A804" t="str">
            <v>00226500</v>
          </cell>
          <cell r="B804" t="str">
            <v>Grace Christian University</v>
          </cell>
          <cell r="C804" t="str">
            <v>MI</v>
          </cell>
          <cell r="D804" t="str">
            <v>495091998</v>
          </cell>
          <cell r="E804" t="str">
            <v>Private-Nonprofit</v>
          </cell>
          <cell r="F804">
            <v>818</v>
          </cell>
          <cell r="G804">
            <v>3044306.84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A805" t="str">
            <v>00226600</v>
          </cell>
          <cell r="B805" t="str">
            <v>Cornerstone University</v>
          </cell>
          <cell r="C805" t="str">
            <v>MI</v>
          </cell>
          <cell r="D805" t="str">
            <v>495255897</v>
          </cell>
          <cell r="E805" t="str">
            <v>Private-Nonprofit</v>
          </cell>
          <cell r="F805">
            <v>771</v>
          </cell>
          <cell r="G805">
            <v>2992457.19</v>
          </cell>
          <cell r="H805">
            <v>11</v>
          </cell>
          <cell r="I805">
            <v>37408</v>
          </cell>
          <cell r="J805">
            <v>0</v>
          </cell>
          <cell r="K805">
            <v>0</v>
          </cell>
        </row>
        <row r="806">
          <cell r="A806" t="str">
            <v>00226700</v>
          </cell>
          <cell r="B806" t="str">
            <v>Grand Rapids Community College</v>
          </cell>
          <cell r="C806" t="str">
            <v>MI</v>
          </cell>
          <cell r="D806" t="str">
            <v>495033295</v>
          </cell>
          <cell r="E806" t="str">
            <v>Public</v>
          </cell>
          <cell r="F806">
            <v>5028</v>
          </cell>
          <cell r="G806">
            <v>16039769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</row>
        <row r="807">
          <cell r="A807" t="str">
            <v>00226800</v>
          </cell>
          <cell r="B807" t="str">
            <v>Grand Valley St University</v>
          </cell>
          <cell r="C807" t="str">
            <v>MI</v>
          </cell>
          <cell r="D807" t="str">
            <v>494019403</v>
          </cell>
          <cell r="E807" t="str">
            <v>Public</v>
          </cell>
          <cell r="F807">
            <v>6586</v>
          </cell>
          <cell r="G807">
            <v>28909149</v>
          </cell>
          <cell r="H807">
            <v>79</v>
          </cell>
          <cell r="I807">
            <v>226262</v>
          </cell>
          <cell r="J807">
            <v>0</v>
          </cell>
          <cell r="K807">
            <v>0</v>
          </cell>
        </row>
        <row r="808">
          <cell r="A808" t="str">
            <v>00226900</v>
          </cell>
          <cell r="B808" t="str">
            <v>GREAT LAKES CHRISTIAN COLLEGE</v>
          </cell>
          <cell r="C808" t="str">
            <v>MI</v>
          </cell>
          <cell r="D808" t="str">
            <v>489171299</v>
          </cell>
          <cell r="E808" t="str">
            <v>Private-Nonprofit</v>
          </cell>
          <cell r="F808">
            <v>99</v>
          </cell>
          <cell r="G808">
            <v>430618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</row>
        <row r="809">
          <cell r="A809" t="str">
            <v>00227000</v>
          </cell>
          <cell r="B809" t="str">
            <v>Henry Ford College</v>
          </cell>
          <cell r="C809" t="str">
            <v>MI</v>
          </cell>
          <cell r="D809" t="str">
            <v>481281495</v>
          </cell>
          <cell r="E809" t="str">
            <v>Public</v>
          </cell>
          <cell r="F809">
            <v>6888</v>
          </cell>
          <cell r="G809">
            <v>25151536.329999998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</row>
        <row r="810">
          <cell r="A810" t="str">
            <v>00227300</v>
          </cell>
          <cell r="B810" t="str">
            <v>HOPE COLLEGE</v>
          </cell>
          <cell r="C810" t="str">
            <v>MI</v>
          </cell>
          <cell r="D810" t="str">
            <v>494233607</v>
          </cell>
          <cell r="E810" t="str">
            <v>Private-Nonprofit</v>
          </cell>
          <cell r="F810">
            <v>585</v>
          </cell>
          <cell r="G810">
            <v>2499140</v>
          </cell>
          <cell r="H810">
            <v>41</v>
          </cell>
          <cell r="I810">
            <v>129913</v>
          </cell>
          <cell r="J810">
            <v>0</v>
          </cell>
          <cell r="K810">
            <v>0</v>
          </cell>
        </row>
        <row r="811">
          <cell r="A811" t="str">
            <v>00227400</v>
          </cell>
          <cell r="B811" t="str">
            <v>Jackson College</v>
          </cell>
          <cell r="C811" t="str">
            <v>MI</v>
          </cell>
          <cell r="D811" t="str">
            <v>492018399</v>
          </cell>
          <cell r="E811" t="str">
            <v>Public</v>
          </cell>
          <cell r="F811">
            <v>3145</v>
          </cell>
          <cell r="G811">
            <v>11937130.279999999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A812" t="str">
            <v>00227500</v>
          </cell>
          <cell r="B812" t="str">
            <v>KALAMAZOO COLLEGE</v>
          </cell>
          <cell r="C812" t="str">
            <v>MI</v>
          </cell>
          <cell r="D812" t="str">
            <v>490063295</v>
          </cell>
          <cell r="E812" t="str">
            <v>Private-Nonprofit</v>
          </cell>
          <cell r="F812">
            <v>349</v>
          </cell>
          <cell r="G812">
            <v>1590669.02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A813" t="str">
            <v>00227600</v>
          </cell>
          <cell r="B813" t="str">
            <v>KELLOGG COMMUNITY COLLEGE</v>
          </cell>
          <cell r="C813" t="str">
            <v>MI</v>
          </cell>
          <cell r="D813" t="str">
            <v>490173397</v>
          </cell>
          <cell r="E813" t="str">
            <v>Public</v>
          </cell>
          <cell r="F813">
            <v>1941</v>
          </cell>
          <cell r="G813">
            <v>6093726.8899999997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</row>
        <row r="814">
          <cell r="A814" t="str">
            <v>00227700</v>
          </cell>
          <cell r="B814" t="str">
            <v>Lake Michigan College</v>
          </cell>
          <cell r="C814" t="str">
            <v>MI</v>
          </cell>
          <cell r="D814" t="str">
            <v>490221899</v>
          </cell>
          <cell r="E814" t="str">
            <v>Public</v>
          </cell>
          <cell r="F814">
            <v>1240</v>
          </cell>
          <cell r="G814">
            <v>4135254.1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</row>
        <row r="815">
          <cell r="A815" t="str">
            <v>00227800</v>
          </cell>
          <cell r="B815" t="str">
            <v>Lansing Community College</v>
          </cell>
          <cell r="C815" t="str">
            <v>MI</v>
          </cell>
          <cell r="D815" t="str">
            <v>489331293</v>
          </cell>
          <cell r="E815" t="str">
            <v>Public</v>
          </cell>
          <cell r="F815">
            <v>4156</v>
          </cell>
          <cell r="G815">
            <v>13288612.08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</row>
        <row r="816">
          <cell r="A816" t="str">
            <v>00227900</v>
          </cell>
          <cell r="B816" t="str">
            <v>LAWRENCE TECHNOLOGICAL UNIVERSITY</v>
          </cell>
          <cell r="C816" t="str">
            <v>MI</v>
          </cell>
          <cell r="D816" t="str">
            <v>480751058</v>
          </cell>
          <cell r="E816" t="str">
            <v>Private-Nonprofit</v>
          </cell>
          <cell r="F816">
            <v>494</v>
          </cell>
          <cell r="G816">
            <v>2070552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</row>
        <row r="817">
          <cell r="A817" t="str">
            <v>00228200</v>
          </cell>
          <cell r="B817" t="str">
            <v>Madonna University</v>
          </cell>
          <cell r="C817" t="str">
            <v>MI</v>
          </cell>
          <cell r="D817" t="str">
            <v>481501173</v>
          </cell>
          <cell r="E817" t="str">
            <v>Private-Nonprofit</v>
          </cell>
          <cell r="F817">
            <v>843</v>
          </cell>
          <cell r="G817">
            <v>3239756.72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</row>
        <row r="818">
          <cell r="A818" t="str">
            <v>00228800</v>
          </cell>
          <cell r="B818" t="str">
            <v>ROCHESTER COLLEGE</v>
          </cell>
          <cell r="C818" t="str">
            <v>MI</v>
          </cell>
          <cell r="D818" t="str">
            <v>483072764</v>
          </cell>
          <cell r="E818" t="str">
            <v>Private-Nonprofit</v>
          </cell>
          <cell r="F818">
            <v>496</v>
          </cell>
          <cell r="G818">
            <v>1882653.86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</row>
        <row r="819">
          <cell r="A819" t="str">
            <v>00229000</v>
          </cell>
          <cell r="B819" t="str">
            <v>MICHIGAN STATE UNIVERSITY</v>
          </cell>
          <cell r="C819" t="str">
            <v>MI</v>
          </cell>
          <cell r="D819" t="str">
            <v>488241113</v>
          </cell>
          <cell r="E819" t="str">
            <v>Public</v>
          </cell>
          <cell r="F819">
            <v>9015</v>
          </cell>
          <cell r="G819">
            <v>44826178</v>
          </cell>
          <cell r="H819">
            <v>36</v>
          </cell>
          <cell r="I819">
            <v>113314</v>
          </cell>
          <cell r="J819">
            <v>0</v>
          </cell>
          <cell r="K819">
            <v>0</v>
          </cell>
        </row>
        <row r="820">
          <cell r="A820" t="str">
            <v>00229200</v>
          </cell>
          <cell r="B820" t="str">
            <v>MICHIGAN TECHNOLOGICAL UNIV</v>
          </cell>
          <cell r="C820" t="str">
            <v>MI</v>
          </cell>
          <cell r="D820" t="str">
            <v>499311295</v>
          </cell>
          <cell r="E820" t="str">
            <v>Public</v>
          </cell>
          <cell r="F820">
            <v>1385</v>
          </cell>
          <cell r="G820">
            <v>5801306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</row>
        <row r="821">
          <cell r="A821" t="str">
            <v>00229300</v>
          </cell>
          <cell r="B821" t="str">
            <v>LAKE SUPERIOR STATE UNIVERSITY</v>
          </cell>
          <cell r="C821" t="str">
            <v>MI</v>
          </cell>
          <cell r="D821" t="str">
            <v>497831691</v>
          </cell>
          <cell r="E821" t="str">
            <v>Public</v>
          </cell>
          <cell r="F821">
            <v>763</v>
          </cell>
          <cell r="G821">
            <v>3232522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</row>
        <row r="822">
          <cell r="A822" t="str">
            <v>00229400</v>
          </cell>
          <cell r="B822" t="str">
            <v>MONROE COUNTY COMMUNITY COLLGE</v>
          </cell>
          <cell r="C822" t="str">
            <v>MI</v>
          </cell>
          <cell r="D822" t="str">
            <v>481619746</v>
          </cell>
          <cell r="E822" t="str">
            <v>Public</v>
          </cell>
          <cell r="F822">
            <v>969</v>
          </cell>
          <cell r="G822">
            <v>3069889.99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</row>
        <row r="823">
          <cell r="A823" t="str">
            <v>00229500</v>
          </cell>
          <cell r="B823" t="str">
            <v>Montcalm Community College</v>
          </cell>
          <cell r="C823" t="str">
            <v>MI</v>
          </cell>
          <cell r="D823" t="str">
            <v>488859723</v>
          </cell>
          <cell r="E823" t="str">
            <v>Public</v>
          </cell>
          <cell r="F823">
            <v>673</v>
          </cell>
          <cell r="G823">
            <v>2203132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</row>
        <row r="824">
          <cell r="A824" t="str">
            <v>00229700</v>
          </cell>
          <cell r="B824" t="str">
            <v>Muskegon Community College</v>
          </cell>
          <cell r="C824" t="str">
            <v>MI</v>
          </cell>
          <cell r="D824" t="str">
            <v>494421432</v>
          </cell>
          <cell r="E824" t="str">
            <v>Public</v>
          </cell>
          <cell r="F824">
            <v>1593</v>
          </cell>
          <cell r="G824">
            <v>5392704.7800000003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A825" t="str">
            <v>00229900</v>
          </cell>
          <cell r="B825" t="str">
            <v>NORTH CENTRAL MICHIGAN COLLEGE</v>
          </cell>
          <cell r="C825" t="str">
            <v>MI</v>
          </cell>
          <cell r="D825" t="str">
            <v>497708740</v>
          </cell>
          <cell r="E825" t="str">
            <v>Public</v>
          </cell>
          <cell r="F825">
            <v>710</v>
          </cell>
          <cell r="G825">
            <v>2345400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A826" t="str">
            <v>00230100</v>
          </cell>
          <cell r="B826" t="str">
            <v>NORTHERN MICHIGAN UNIVERSITY</v>
          </cell>
          <cell r="C826" t="str">
            <v>MI</v>
          </cell>
          <cell r="D826" t="str">
            <v>498555316</v>
          </cell>
          <cell r="E826" t="str">
            <v>Public</v>
          </cell>
          <cell r="F826">
            <v>2535</v>
          </cell>
          <cell r="G826">
            <v>10919850</v>
          </cell>
          <cell r="H826">
            <v>10</v>
          </cell>
          <cell r="I826">
            <v>32010</v>
          </cell>
          <cell r="J826">
            <v>0</v>
          </cell>
          <cell r="K826">
            <v>0</v>
          </cell>
        </row>
        <row r="827">
          <cell r="A827" t="str">
            <v>00230200</v>
          </cell>
          <cell r="B827" t="str">
            <v>Northwestern Michigan College</v>
          </cell>
          <cell r="C827" t="str">
            <v>MI</v>
          </cell>
          <cell r="D827" t="str">
            <v>496863061</v>
          </cell>
          <cell r="E827" t="str">
            <v>Public</v>
          </cell>
          <cell r="F827">
            <v>1323</v>
          </cell>
          <cell r="G827">
            <v>4247517.57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</row>
        <row r="828">
          <cell r="A828" t="str">
            <v>00230300</v>
          </cell>
          <cell r="B828" t="str">
            <v>OAKLAND COMMUNITY COLLEGE</v>
          </cell>
          <cell r="C828" t="str">
            <v>MI</v>
          </cell>
          <cell r="D828" t="str">
            <v>483042266</v>
          </cell>
          <cell r="E828" t="str">
            <v>Public</v>
          </cell>
          <cell r="F828">
            <v>4876</v>
          </cell>
          <cell r="G828">
            <v>15431586.550000001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</row>
        <row r="829">
          <cell r="A829" t="str">
            <v>00230700</v>
          </cell>
          <cell r="B829" t="str">
            <v>OAKLAND UNIVERSITY</v>
          </cell>
          <cell r="C829" t="str">
            <v>MI</v>
          </cell>
          <cell r="D829" t="str">
            <v>483094830</v>
          </cell>
          <cell r="E829" t="str">
            <v>Public</v>
          </cell>
          <cell r="F829">
            <v>5318</v>
          </cell>
          <cell r="G829">
            <v>23043676.489999998</v>
          </cell>
          <cell r="H829">
            <v>77</v>
          </cell>
          <cell r="I829">
            <v>158374</v>
          </cell>
          <cell r="J829">
            <v>0</v>
          </cell>
          <cell r="K829">
            <v>0</v>
          </cell>
        </row>
        <row r="830">
          <cell r="A830" t="str">
            <v>00230800</v>
          </cell>
          <cell r="B830" t="str">
            <v>OLIVET COLLEGE</v>
          </cell>
          <cell r="C830" t="str">
            <v>MI</v>
          </cell>
          <cell r="D830" t="str">
            <v>490769902</v>
          </cell>
          <cell r="E830" t="str">
            <v>Private-Nonprofit</v>
          </cell>
          <cell r="F830">
            <v>555</v>
          </cell>
          <cell r="G830">
            <v>2515321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</row>
        <row r="831">
          <cell r="A831" t="str">
            <v>00231000</v>
          </cell>
          <cell r="B831" t="str">
            <v>ST. CLAIR COUNTY COMMUNITY COLLEGE</v>
          </cell>
          <cell r="C831" t="str">
            <v>MI</v>
          </cell>
          <cell r="D831" t="str">
            <v>480603864</v>
          </cell>
          <cell r="E831" t="str">
            <v>Public</v>
          </cell>
          <cell r="F831">
            <v>1379</v>
          </cell>
          <cell r="G831">
            <v>4412523.21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</row>
        <row r="832">
          <cell r="A832" t="str">
            <v>00231100</v>
          </cell>
          <cell r="B832" t="str">
            <v>Kuyper College</v>
          </cell>
          <cell r="C832" t="str">
            <v>MI</v>
          </cell>
          <cell r="D832" t="str">
            <v>495259749</v>
          </cell>
          <cell r="E832" t="str">
            <v>Private-Nonprofit</v>
          </cell>
          <cell r="F832">
            <v>66</v>
          </cell>
          <cell r="G832">
            <v>261322</v>
          </cell>
          <cell r="H832">
            <v>2</v>
          </cell>
          <cell r="I832">
            <v>7448</v>
          </cell>
          <cell r="J832">
            <v>0</v>
          </cell>
          <cell r="K832">
            <v>0</v>
          </cell>
        </row>
        <row r="833">
          <cell r="A833" t="str">
            <v>00231300</v>
          </cell>
          <cell r="B833" t="str">
            <v>SACRED HEART MAJOR SEMINARY</v>
          </cell>
          <cell r="C833" t="str">
            <v>MI</v>
          </cell>
          <cell r="D833" t="str">
            <v>482061799</v>
          </cell>
          <cell r="E833" t="str">
            <v>Private-Nonprofit</v>
          </cell>
          <cell r="F833">
            <v>22</v>
          </cell>
          <cell r="G833">
            <v>72170.320000000007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A834" t="str">
            <v>00231400</v>
          </cell>
          <cell r="B834" t="str">
            <v>Saginaw Valley State University</v>
          </cell>
          <cell r="C834" t="str">
            <v>MI</v>
          </cell>
          <cell r="D834" t="str">
            <v>487100001</v>
          </cell>
          <cell r="E834" t="str">
            <v>Public</v>
          </cell>
          <cell r="F834">
            <v>2870</v>
          </cell>
          <cell r="G834">
            <v>12348691</v>
          </cell>
          <cell r="H834">
            <v>34</v>
          </cell>
          <cell r="I834">
            <v>107574</v>
          </cell>
          <cell r="J834">
            <v>0</v>
          </cell>
          <cell r="K834">
            <v>0</v>
          </cell>
        </row>
        <row r="835">
          <cell r="A835" t="str">
            <v>00231500</v>
          </cell>
          <cell r="B835" t="str">
            <v>SCHOOLCRAFT COLLEGE</v>
          </cell>
          <cell r="C835" t="str">
            <v>MI</v>
          </cell>
          <cell r="D835" t="str">
            <v>481522696</v>
          </cell>
          <cell r="E835" t="str">
            <v>Public</v>
          </cell>
          <cell r="F835">
            <v>3828</v>
          </cell>
          <cell r="G835">
            <v>12043617.300000001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</row>
        <row r="836">
          <cell r="A836" t="str">
            <v>00231600</v>
          </cell>
          <cell r="B836" t="str">
            <v>SIENA HEIGHTS UNIVERSITY</v>
          </cell>
          <cell r="C836" t="str">
            <v>MI</v>
          </cell>
          <cell r="D836" t="str">
            <v>492211796</v>
          </cell>
          <cell r="E836" t="str">
            <v>Private-Nonprofit</v>
          </cell>
          <cell r="F836">
            <v>999</v>
          </cell>
          <cell r="G836">
            <v>3678658.28</v>
          </cell>
          <cell r="H836">
            <v>9</v>
          </cell>
          <cell r="I836">
            <v>29920</v>
          </cell>
          <cell r="J836">
            <v>0</v>
          </cell>
          <cell r="K836">
            <v>0</v>
          </cell>
        </row>
        <row r="837">
          <cell r="A837" t="str">
            <v>00231700</v>
          </cell>
          <cell r="B837" t="str">
            <v>Southwestern Michigan College</v>
          </cell>
          <cell r="C837" t="str">
            <v>MI</v>
          </cell>
          <cell r="D837" t="str">
            <v>490479793</v>
          </cell>
          <cell r="E837" t="str">
            <v>Public</v>
          </cell>
          <cell r="F837">
            <v>923</v>
          </cell>
          <cell r="G837">
            <v>3356647.3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</row>
        <row r="838">
          <cell r="A838" t="str">
            <v>00231800</v>
          </cell>
          <cell r="B838" t="str">
            <v>SPRING ARBOR UNIVERSITY</v>
          </cell>
          <cell r="C838" t="str">
            <v>MI</v>
          </cell>
          <cell r="D838" t="str">
            <v>492839984</v>
          </cell>
          <cell r="E838" t="str">
            <v>Private-Nonprofit</v>
          </cell>
          <cell r="F838">
            <v>740</v>
          </cell>
          <cell r="G838">
            <v>2707337.5</v>
          </cell>
          <cell r="H838">
            <v>31</v>
          </cell>
          <cell r="I838">
            <v>97159</v>
          </cell>
          <cell r="J838">
            <v>0</v>
          </cell>
          <cell r="K838">
            <v>0</v>
          </cell>
        </row>
        <row r="839">
          <cell r="A839" t="str">
            <v>00232200</v>
          </cell>
          <cell r="B839" t="str">
            <v>FINLANDIA UNIVERSITY</v>
          </cell>
          <cell r="C839" t="str">
            <v>MI</v>
          </cell>
          <cell r="D839" t="str">
            <v>499301882</v>
          </cell>
          <cell r="E839" t="str">
            <v>Private-Nonprofit</v>
          </cell>
          <cell r="F839">
            <v>221</v>
          </cell>
          <cell r="G839">
            <v>936097.53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A840" t="str">
            <v>00232300</v>
          </cell>
          <cell r="B840" t="str">
            <v>University of Detroit Mercy</v>
          </cell>
          <cell r="C840" t="str">
            <v>MI</v>
          </cell>
          <cell r="D840" t="str">
            <v>482213038</v>
          </cell>
          <cell r="E840" t="str">
            <v>Private-Nonprofit</v>
          </cell>
          <cell r="F840">
            <v>925</v>
          </cell>
          <cell r="G840">
            <v>4110341.56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</row>
        <row r="841">
          <cell r="A841" t="str">
            <v>00232500</v>
          </cell>
          <cell r="B841" t="str">
            <v>UNIVERSITY OF MICHIGAN</v>
          </cell>
          <cell r="C841" t="str">
            <v>MI</v>
          </cell>
          <cell r="D841" t="str">
            <v>481091340</v>
          </cell>
          <cell r="E841" t="str">
            <v>Public</v>
          </cell>
          <cell r="F841">
            <v>5589</v>
          </cell>
          <cell r="G841">
            <v>26109881.039999999</v>
          </cell>
          <cell r="H841">
            <v>1</v>
          </cell>
          <cell r="I841">
            <v>3736</v>
          </cell>
          <cell r="J841">
            <v>0</v>
          </cell>
          <cell r="K841">
            <v>0</v>
          </cell>
        </row>
        <row r="842">
          <cell r="A842" t="str">
            <v>00232600</v>
          </cell>
          <cell r="B842" t="str">
            <v>UNIVERSITY OF MICHIGAN - DEARBORN</v>
          </cell>
          <cell r="C842" t="str">
            <v>MI</v>
          </cell>
          <cell r="D842" t="str">
            <v>481282406</v>
          </cell>
          <cell r="E842" t="str">
            <v>Public</v>
          </cell>
          <cell r="F842">
            <v>3248</v>
          </cell>
          <cell r="G842">
            <v>14690986</v>
          </cell>
          <cell r="H842">
            <v>5</v>
          </cell>
          <cell r="I842">
            <v>12087</v>
          </cell>
          <cell r="J842">
            <v>0</v>
          </cell>
          <cell r="K842">
            <v>0</v>
          </cell>
        </row>
        <row r="843">
          <cell r="A843" t="str">
            <v>00232700</v>
          </cell>
          <cell r="B843" t="str">
            <v>UNIVERSITY OF MICHIGAN - FLINT</v>
          </cell>
          <cell r="C843" t="str">
            <v>MI</v>
          </cell>
          <cell r="D843" t="str">
            <v>485021950</v>
          </cell>
          <cell r="E843" t="str">
            <v>Public</v>
          </cell>
          <cell r="F843">
            <v>2516</v>
          </cell>
          <cell r="G843">
            <v>10438090</v>
          </cell>
          <cell r="H843">
            <v>13</v>
          </cell>
          <cell r="I843">
            <v>45977</v>
          </cell>
          <cell r="J843">
            <v>0</v>
          </cell>
          <cell r="K843">
            <v>0</v>
          </cell>
        </row>
        <row r="844">
          <cell r="A844" t="str">
            <v>00232800</v>
          </cell>
          <cell r="B844" t="str">
            <v>WASHTENAW COMMUNITY COLLEGE</v>
          </cell>
          <cell r="C844" t="str">
            <v>MI</v>
          </cell>
          <cell r="D844" t="str">
            <v>481054800</v>
          </cell>
          <cell r="E844" t="str">
            <v>Public</v>
          </cell>
          <cell r="F844">
            <v>4284</v>
          </cell>
          <cell r="G844">
            <v>13143983.039999999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</row>
        <row r="845">
          <cell r="A845" t="str">
            <v>00232900</v>
          </cell>
          <cell r="B845" t="str">
            <v>Wayne State University</v>
          </cell>
          <cell r="C845" t="str">
            <v>MI</v>
          </cell>
          <cell r="D845" t="str">
            <v>482011306</v>
          </cell>
          <cell r="E845" t="str">
            <v>Public</v>
          </cell>
          <cell r="F845">
            <v>8141</v>
          </cell>
          <cell r="G845">
            <v>36495671</v>
          </cell>
          <cell r="H845">
            <v>23</v>
          </cell>
          <cell r="I845">
            <v>56224</v>
          </cell>
          <cell r="J845">
            <v>0</v>
          </cell>
          <cell r="K845">
            <v>0</v>
          </cell>
        </row>
        <row r="846">
          <cell r="A846" t="str">
            <v>00233000</v>
          </cell>
          <cell r="B846" t="str">
            <v>WESTERN MICHIGAN UNIVERSITY</v>
          </cell>
          <cell r="C846" t="str">
            <v>MI</v>
          </cell>
          <cell r="D846" t="str">
            <v>490083899</v>
          </cell>
          <cell r="E846" t="str">
            <v>Public</v>
          </cell>
          <cell r="F846">
            <v>5865</v>
          </cell>
          <cell r="G846">
            <v>25774903.920000002</v>
          </cell>
          <cell r="H846">
            <v>17</v>
          </cell>
          <cell r="I846">
            <v>49981</v>
          </cell>
          <cell r="J846">
            <v>0</v>
          </cell>
          <cell r="K846">
            <v>0</v>
          </cell>
        </row>
        <row r="847">
          <cell r="A847" t="str">
            <v>00233200</v>
          </cell>
          <cell r="B847" t="str">
            <v>ANOKA-RAMSEY COMMUNITY COLLEGE</v>
          </cell>
          <cell r="C847" t="str">
            <v>MN</v>
          </cell>
          <cell r="D847" t="str">
            <v>554333499</v>
          </cell>
          <cell r="E847" t="str">
            <v>Public</v>
          </cell>
          <cell r="F847">
            <v>2532</v>
          </cell>
          <cell r="G847">
            <v>8135126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</row>
        <row r="848">
          <cell r="A848" t="str">
            <v>00233400</v>
          </cell>
          <cell r="B848" t="str">
            <v>AUGSBURG UNIVERSITY</v>
          </cell>
          <cell r="C848" t="str">
            <v>MN</v>
          </cell>
          <cell r="D848" t="str">
            <v>554541351</v>
          </cell>
          <cell r="E848" t="str">
            <v>Private-Nonprofit</v>
          </cell>
          <cell r="F848">
            <v>1169</v>
          </cell>
          <cell r="G848">
            <v>5316897</v>
          </cell>
          <cell r="H848">
            <v>30</v>
          </cell>
          <cell r="I848">
            <v>96310</v>
          </cell>
          <cell r="J848">
            <v>0</v>
          </cell>
          <cell r="K848">
            <v>0</v>
          </cell>
        </row>
        <row r="849">
          <cell r="A849" t="str">
            <v>00233500</v>
          </cell>
          <cell r="B849" t="str">
            <v>Riverland Community College</v>
          </cell>
          <cell r="C849" t="str">
            <v>MN</v>
          </cell>
          <cell r="D849" t="str">
            <v>559121473</v>
          </cell>
          <cell r="E849" t="str">
            <v>Public</v>
          </cell>
          <cell r="F849">
            <v>1077</v>
          </cell>
          <cell r="G849">
            <v>3860461.89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</row>
        <row r="850">
          <cell r="A850" t="str">
            <v>00233600</v>
          </cell>
          <cell r="B850" t="str">
            <v>Bemidji State University</v>
          </cell>
          <cell r="C850" t="str">
            <v>MN</v>
          </cell>
          <cell r="D850" t="str">
            <v>566012699</v>
          </cell>
          <cell r="E850" t="str">
            <v>Public</v>
          </cell>
          <cell r="F850">
            <v>1622</v>
          </cell>
          <cell r="G850">
            <v>6349656</v>
          </cell>
          <cell r="H850">
            <v>17</v>
          </cell>
          <cell r="I850">
            <v>37496</v>
          </cell>
          <cell r="J850">
            <v>0</v>
          </cell>
          <cell r="K850">
            <v>0</v>
          </cell>
        </row>
        <row r="851">
          <cell r="A851" t="str">
            <v>00233700</v>
          </cell>
          <cell r="B851" t="str">
            <v>BETHANY LUTHERAN COLLEGE</v>
          </cell>
          <cell r="C851" t="str">
            <v>MN</v>
          </cell>
          <cell r="D851" t="str">
            <v>560016163</v>
          </cell>
          <cell r="E851" t="str">
            <v>Private-Nonprofit</v>
          </cell>
          <cell r="F851">
            <v>213</v>
          </cell>
          <cell r="G851">
            <v>869334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A852" t="str">
            <v>00233900</v>
          </cell>
          <cell r="B852" t="str">
            <v>CENTRAL LAKES COLLEGE</v>
          </cell>
          <cell r="C852" t="str">
            <v>MN</v>
          </cell>
          <cell r="D852" t="str">
            <v>564013900</v>
          </cell>
          <cell r="E852" t="str">
            <v>Public</v>
          </cell>
          <cell r="F852">
            <v>1073</v>
          </cell>
          <cell r="G852">
            <v>4096388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</row>
        <row r="853">
          <cell r="A853" t="str">
            <v>00234000</v>
          </cell>
          <cell r="B853" t="str">
            <v>CARLETON COLLEGE</v>
          </cell>
          <cell r="C853" t="str">
            <v>MN</v>
          </cell>
          <cell r="D853" t="str">
            <v>550574001</v>
          </cell>
          <cell r="E853" t="str">
            <v>Private-Nonprofit</v>
          </cell>
          <cell r="F853">
            <v>289</v>
          </cell>
          <cell r="G853">
            <v>1346095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A854" t="str">
            <v>00234100</v>
          </cell>
          <cell r="B854" t="str">
            <v>COLLEGE OF ST BENEDICT</v>
          </cell>
          <cell r="C854" t="str">
            <v>MN</v>
          </cell>
          <cell r="D854" t="str">
            <v>563742099</v>
          </cell>
          <cell r="E854" t="str">
            <v>Private-Nonprofit</v>
          </cell>
          <cell r="F854">
            <v>448</v>
          </cell>
          <cell r="G854">
            <v>2028032</v>
          </cell>
          <cell r="H854">
            <v>7</v>
          </cell>
          <cell r="I854">
            <v>26168</v>
          </cell>
          <cell r="J854">
            <v>0</v>
          </cell>
          <cell r="K854">
            <v>0</v>
          </cell>
        </row>
        <row r="855">
          <cell r="A855" t="str">
            <v>00234200</v>
          </cell>
          <cell r="B855" t="str">
            <v>ST. CATHERINE UNIVERSITY</v>
          </cell>
          <cell r="C855" t="str">
            <v>MN</v>
          </cell>
          <cell r="D855" t="str">
            <v>551051789</v>
          </cell>
          <cell r="E855" t="str">
            <v>Private-Nonprofit</v>
          </cell>
          <cell r="F855">
            <v>1446</v>
          </cell>
          <cell r="G855">
            <v>5959347</v>
          </cell>
          <cell r="H855">
            <v>9</v>
          </cell>
          <cell r="I855">
            <v>30444</v>
          </cell>
          <cell r="J855">
            <v>0</v>
          </cell>
          <cell r="K855">
            <v>0</v>
          </cell>
        </row>
        <row r="856">
          <cell r="A856" t="str">
            <v>00234300</v>
          </cell>
          <cell r="B856" t="str">
            <v>COLLEGE OF SAINT SCHOLASTICA</v>
          </cell>
          <cell r="C856" t="str">
            <v>MN</v>
          </cell>
          <cell r="D856" t="str">
            <v>558114199</v>
          </cell>
          <cell r="E856" t="str">
            <v>Private-Nonprofit</v>
          </cell>
          <cell r="F856">
            <v>835</v>
          </cell>
          <cell r="G856">
            <v>3514849.38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</row>
        <row r="857">
          <cell r="A857" t="str">
            <v>00234500</v>
          </cell>
          <cell r="B857" t="str">
            <v>University of St Thomas</v>
          </cell>
          <cell r="C857" t="str">
            <v>MN</v>
          </cell>
          <cell r="D857" t="str">
            <v>551051096</v>
          </cell>
          <cell r="E857" t="str">
            <v>Private-Nonprofit</v>
          </cell>
          <cell r="F857">
            <v>1169</v>
          </cell>
          <cell r="G857">
            <v>5205934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</row>
        <row r="858">
          <cell r="A858" t="str">
            <v>00234600</v>
          </cell>
          <cell r="B858" t="str">
            <v>CONCORDIA COLLEGE - MOORHEAD</v>
          </cell>
          <cell r="C858" t="str">
            <v>MN</v>
          </cell>
          <cell r="D858" t="str">
            <v>565620001</v>
          </cell>
          <cell r="E858" t="str">
            <v>Private-Nonprofit</v>
          </cell>
          <cell r="F858">
            <v>461</v>
          </cell>
          <cell r="G858">
            <v>1950526</v>
          </cell>
          <cell r="H858">
            <v>2</v>
          </cell>
          <cell r="I858">
            <v>5612</v>
          </cell>
          <cell r="J858">
            <v>0</v>
          </cell>
          <cell r="K858">
            <v>0</v>
          </cell>
        </row>
        <row r="859">
          <cell r="A859" t="str">
            <v>00234700</v>
          </cell>
          <cell r="B859" t="str">
            <v>CONCORDIA UNIVERSITY - SAINT PAUL</v>
          </cell>
          <cell r="C859" t="str">
            <v>MN</v>
          </cell>
          <cell r="D859" t="str">
            <v>551045494</v>
          </cell>
          <cell r="E859" t="str">
            <v>Private-Nonprofit</v>
          </cell>
          <cell r="F859">
            <v>1357</v>
          </cell>
          <cell r="G859">
            <v>5150121.42</v>
          </cell>
          <cell r="H859">
            <v>25</v>
          </cell>
          <cell r="I859">
            <v>78403</v>
          </cell>
          <cell r="J859">
            <v>0</v>
          </cell>
          <cell r="K859">
            <v>0</v>
          </cell>
        </row>
        <row r="860">
          <cell r="A860" t="str">
            <v>00235000</v>
          </cell>
          <cell r="B860" t="str">
            <v>VERMILION COMMUNITY COLLEGE</v>
          </cell>
          <cell r="C860" t="str">
            <v>MN</v>
          </cell>
          <cell r="D860" t="str">
            <v>557311996</v>
          </cell>
          <cell r="E860" t="str">
            <v>Public</v>
          </cell>
          <cell r="F860">
            <v>218</v>
          </cell>
          <cell r="G860">
            <v>900298.83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A861" t="str">
            <v>00235300</v>
          </cell>
          <cell r="B861" t="str">
            <v>GUSTAVUS ADOLPHUS COLLEGE</v>
          </cell>
          <cell r="C861" t="str">
            <v>MN</v>
          </cell>
          <cell r="D861" t="str">
            <v>560821498</v>
          </cell>
          <cell r="E861" t="str">
            <v>Private-Nonprofit</v>
          </cell>
          <cell r="F861">
            <v>644</v>
          </cell>
          <cell r="G861">
            <v>2903473</v>
          </cell>
          <cell r="H861">
            <v>3</v>
          </cell>
          <cell r="I861">
            <v>11208</v>
          </cell>
          <cell r="J861">
            <v>0</v>
          </cell>
          <cell r="K861">
            <v>0</v>
          </cell>
        </row>
        <row r="862">
          <cell r="A862" t="str">
            <v>00235400</v>
          </cell>
          <cell r="B862" t="str">
            <v>HAMLINE UNIVERSITY</v>
          </cell>
          <cell r="C862" t="str">
            <v>MN</v>
          </cell>
          <cell r="D862" t="str">
            <v>551041284</v>
          </cell>
          <cell r="E862" t="str">
            <v>Private-Nonprofit</v>
          </cell>
          <cell r="F862">
            <v>824</v>
          </cell>
          <cell r="G862">
            <v>3731434</v>
          </cell>
          <cell r="H862">
            <v>39</v>
          </cell>
          <cell r="I862">
            <v>101951</v>
          </cell>
          <cell r="J862">
            <v>0</v>
          </cell>
          <cell r="K862">
            <v>0</v>
          </cell>
        </row>
        <row r="863">
          <cell r="A863" t="str">
            <v>00235500</v>
          </cell>
          <cell r="B863" t="str">
            <v>Hibbing Community College</v>
          </cell>
          <cell r="C863" t="str">
            <v>MN</v>
          </cell>
          <cell r="D863" t="str">
            <v>557463300</v>
          </cell>
          <cell r="E863" t="str">
            <v>Public</v>
          </cell>
          <cell r="F863">
            <v>483</v>
          </cell>
          <cell r="G863">
            <v>1851637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</row>
        <row r="864">
          <cell r="A864" t="str">
            <v>00235600</v>
          </cell>
          <cell r="B864" t="str">
            <v>ITASCA COMMUNITY COLLEGE</v>
          </cell>
          <cell r="C864" t="str">
            <v>MN</v>
          </cell>
          <cell r="D864" t="str">
            <v>557443397</v>
          </cell>
          <cell r="E864" t="str">
            <v>Public</v>
          </cell>
          <cell r="F864">
            <v>461</v>
          </cell>
          <cell r="G864">
            <v>1776309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</row>
        <row r="865">
          <cell r="A865" t="str">
            <v>00235800</v>
          </cell>
          <cell r="B865" t="str">
            <v>Macalester College</v>
          </cell>
          <cell r="C865" t="str">
            <v>MN</v>
          </cell>
          <cell r="D865" t="str">
            <v>551051899</v>
          </cell>
          <cell r="E865" t="str">
            <v>Private-Nonprofit</v>
          </cell>
          <cell r="F865">
            <v>390</v>
          </cell>
          <cell r="G865">
            <v>1829227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</row>
        <row r="866">
          <cell r="A866" t="str">
            <v>00236000</v>
          </cell>
          <cell r="B866" t="str">
            <v>Minnesota State University, Mankato</v>
          </cell>
          <cell r="C866" t="str">
            <v>MN</v>
          </cell>
          <cell r="D866" t="str">
            <v>560016068</v>
          </cell>
          <cell r="E866" t="str">
            <v>Public</v>
          </cell>
          <cell r="F866">
            <v>3416</v>
          </cell>
          <cell r="G866">
            <v>14553006</v>
          </cell>
          <cell r="H866">
            <v>28</v>
          </cell>
          <cell r="I866">
            <v>86330</v>
          </cell>
          <cell r="J866">
            <v>0</v>
          </cell>
          <cell r="K866">
            <v>0</v>
          </cell>
        </row>
        <row r="867">
          <cell r="A867" t="str">
            <v>00236100</v>
          </cell>
          <cell r="B867" t="str">
            <v>MARTIN LUTHER COLLEGE</v>
          </cell>
          <cell r="C867" t="str">
            <v>MN</v>
          </cell>
          <cell r="D867" t="str">
            <v>560733965</v>
          </cell>
          <cell r="E867" t="str">
            <v>Private-Nonprofit</v>
          </cell>
          <cell r="F867">
            <v>257</v>
          </cell>
          <cell r="G867">
            <v>984768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</row>
        <row r="868">
          <cell r="A868" t="str">
            <v>00236200</v>
          </cell>
          <cell r="B868" t="str">
            <v>MINNEAPOLIS COMMUNITY AND TECHNICAL COLLEGE</v>
          </cell>
          <cell r="C868" t="str">
            <v>MN</v>
          </cell>
          <cell r="D868" t="str">
            <v>554031779</v>
          </cell>
          <cell r="E868" t="str">
            <v>Public</v>
          </cell>
          <cell r="F868">
            <v>3850</v>
          </cell>
          <cell r="G868">
            <v>13116557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A869" t="str">
            <v>00236500</v>
          </cell>
          <cell r="B869" t="str">
            <v>Minneapolis College of Art &amp; Design</v>
          </cell>
          <cell r="C869" t="str">
            <v>MN</v>
          </cell>
          <cell r="D869" t="str">
            <v>554044343</v>
          </cell>
          <cell r="E869" t="str">
            <v>Private-Nonprofit</v>
          </cell>
          <cell r="F869">
            <v>316</v>
          </cell>
          <cell r="G869">
            <v>1384989.88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</row>
        <row r="870">
          <cell r="A870" t="str">
            <v>00236700</v>
          </cell>
          <cell r="B870" t="str">
            <v>MINNESOTA STATE UNIVERSITY MOORHEAD</v>
          </cell>
          <cell r="C870" t="str">
            <v>MN</v>
          </cell>
          <cell r="D870" t="str">
            <v>565630001</v>
          </cell>
          <cell r="E870" t="str">
            <v>Public</v>
          </cell>
          <cell r="F870">
            <v>1548</v>
          </cell>
          <cell r="G870">
            <v>6456254</v>
          </cell>
          <cell r="H870">
            <v>36</v>
          </cell>
          <cell r="I870">
            <v>85605</v>
          </cell>
          <cell r="J870">
            <v>0</v>
          </cell>
          <cell r="K870">
            <v>0</v>
          </cell>
        </row>
        <row r="871">
          <cell r="A871" t="str">
            <v>00236900</v>
          </cell>
          <cell r="B871" t="str">
            <v>NORTH CENTRAL UNIVERSITY</v>
          </cell>
          <cell r="C871" t="str">
            <v>MN</v>
          </cell>
          <cell r="D871" t="str">
            <v>554041391</v>
          </cell>
          <cell r="E871" t="str">
            <v>Private-Nonprofit</v>
          </cell>
          <cell r="F871">
            <v>418</v>
          </cell>
          <cell r="G871">
            <v>1769650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</row>
        <row r="872">
          <cell r="A872" t="str">
            <v>00237000</v>
          </cell>
          <cell r="B872" t="str">
            <v>North Hennepin Community College</v>
          </cell>
          <cell r="C872" t="str">
            <v>MN</v>
          </cell>
          <cell r="D872" t="str">
            <v>554452299</v>
          </cell>
          <cell r="E872" t="str">
            <v>Public</v>
          </cell>
          <cell r="F872">
            <v>2634</v>
          </cell>
          <cell r="G872">
            <v>8048427.3399999999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</row>
        <row r="873">
          <cell r="A873" t="str">
            <v>00237100</v>
          </cell>
          <cell r="B873" t="str">
            <v>University of Northwestern- St Paul</v>
          </cell>
          <cell r="C873" t="str">
            <v>MN</v>
          </cell>
          <cell r="D873" t="str">
            <v>551131598</v>
          </cell>
          <cell r="E873" t="str">
            <v>Private-Nonprofit</v>
          </cell>
          <cell r="F873">
            <v>659</v>
          </cell>
          <cell r="G873">
            <v>2663626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</row>
        <row r="874">
          <cell r="A874" t="str">
            <v>00237300</v>
          </cell>
          <cell r="B874" t="str">
            <v>Rochester Community and Technical College</v>
          </cell>
          <cell r="C874" t="str">
            <v>MN</v>
          </cell>
          <cell r="D874" t="str">
            <v>559044999</v>
          </cell>
          <cell r="E874" t="str">
            <v>Public</v>
          </cell>
          <cell r="F874">
            <v>2082</v>
          </cell>
          <cell r="G874">
            <v>6914785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A875" t="str">
            <v>00237500</v>
          </cell>
          <cell r="B875" t="str">
            <v>SOUTHWEST MINNESOTA STATE UNIVERSITY</v>
          </cell>
          <cell r="C875" t="str">
            <v>MN</v>
          </cell>
          <cell r="D875" t="str">
            <v>562581598</v>
          </cell>
          <cell r="E875" t="str">
            <v>Public</v>
          </cell>
          <cell r="F875">
            <v>841</v>
          </cell>
          <cell r="G875">
            <v>3488810</v>
          </cell>
          <cell r="H875">
            <v>69</v>
          </cell>
          <cell r="I875">
            <v>207625</v>
          </cell>
          <cell r="J875">
            <v>0</v>
          </cell>
          <cell r="K875">
            <v>0</v>
          </cell>
        </row>
        <row r="876">
          <cell r="A876" t="str">
            <v>00237700</v>
          </cell>
          <cell r="B876" t="str">
            <v>St. Cloud State University</v>
          </cell>
          <cell r="C876" t="str">
            <v>MN</v>
          </cell>
          <cell r="D876" t="str">
            <v>563014498</v>
          </cell>
          <cell r="E876" t="str">
            <v>Public</v>
          </cell>
          <cell r="F876">
            <v>3599</v>
          </cell>
          <cell r="G876">
            <v>15276056</v>
          </cell>
          <cell r="H876">
            <v>31</v>
          </cell>
          <cell r="I876">
            <v>80855</v>
          </cell>
          <cell r="J876">
            <v>0</v>
          </cell>
          <cell r="K876">
            <v>0</v>
          </cell>
        </row>
        <row r="877">
          <cell r="A877" t="str">
            <v>00237900</v>
          </cell>
          <cell r="B877" t="str">
            <v>SAINT JOHN'S UNIVERSITY</v>
          </cell>
          <cell r="C877" t="str">
            <v>MN</v>
          </cell>
          <cell r="D877" t="str">
            <v>563212000</v>
          </cell>
          <cell r="E877" t="str">
            <v>Private-Nonprofit</v>
          </cell>
          <cell r="F877">
            <v>372</v>
          </cell>
          <cell r="G877">
            <v>1736336</v>
          </cell>
          <cell r="H877">
            <v>4</v>
          </cell>
          <cell r="I877">
            <v>14944</v>
          </cell>
          <cell r="J877">
            <v>0</v>
          </cell>
          <cell r="K877">
            <v>0</v>
          </cell>
        </row>
        <row r="878">
          <cell r="A878" t="str">
            <v>00238000</v>
          </cell>
          <cell r="B878" t="str">
            <v>SAINT MARY'S UNIVERSITY OF MINNESOTA</v>
          </cell>
          <cell r="C878" t="str">
            <v>MN</v>
          </cell>
          <cell r="D878" t="str">
            <v>559871399</v>
          </cell>
          <cell r="E878" t="str">
            <v>Private-Nonprofit</v>
          </cell>
          <cell r="F878">
            <v>469</v>
          </cell>
          <cell r="G878">
            <v>1888375.15</v>
          </cell>
          <cell r="H878">
            <v>16</v>
          </cell>
          <cell r="I878">
            <v>56070</v>
          </cell>
          <cell r="J878">
            <v>0</v>
          </cell>
          <cell r="K878">
            <v>0</v>
          </cell>
        </row>
        <row r="879">
          <cell r="A879" t="str">
            <v>00238200</v>
          </cell>
          <cell r="B879" t="str">
            <v>ST OLAF COLLEGE</v>
          </cell>
          <cell r="C879" t="str">
            <v>MN</v>
          </cell>
          <cell r="D879" t="str">
            <v>550571098</v>
          </cell>
          <cell r="E879" t="str">
            <v>Private-Nonprofit</v>
          </cell>
          <cell r="F879">
            <v>617</v>
          </cell>
          <cell r="G879">
            <v>2862908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</row>
        <row r="880">
          <cell r="A880" t="str">
            <v>00238300</v>
          </cell>
          <cell r="B880" t="str">
            <v>CROWN COLLEGE</v>
          </cell>
          <cell r="C880" t="str">
            <v>MN</v>
          </cell>
          <cell r="D880" t="str">
            <v>553759001</v>
          </cell>
          <cell r="E880" t="str">
            <v>Private-Nonprofit</v>
          </cell>
          <cell r="F880">
            <v>439</v>
          </cell>
          <cell r="G880">
            <v>1651994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A881" t="str">
            <v>00238500</v>
          </cell>
          <cell r="B881" t="str">
            <v>Northland Community and Technical College</v>
          </cell>
          <cell r="C881" t="str">
            <v>MN</v>
          </cell>
          <cell r="D881" t="str">
            <v>567012598</v>
          </cell>
          <cell r="E881" t="str">
            <v>Public</v>
          </cell>
          <cell r="F881">
            <v>1228</v>
          </cell>
          <cell r="G881">
            <v>4461141.33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</row>
        <row r="882">
          <cell r="A882" t="str">
            <v>00238800</v>
          </cell>
          <cell r="B882" t="str">
            <v>University of Minnesota  Duluth</v>
          </cell>
          <cell r="C882" t="str">
            <v>MN</v>
          </cell>
          <cell r="D882" t="str">
            <v>558122496</v>
          </cell>
          <cell r="E882" t="str">
            <v>Public</v>
          </cell>
          <cell r="F882">
            <v>2305</v>
          </cell>
          <cell r="G882">
            <v>9733716</v>
          </cell>
          <cell r="H882">
            <v>2</v>
          </cell>
          <cell r="I882">
            <v>3744</v>
          </cell>
          <cell r="J882">
            <v>1</v>
          </cell>
          <cell r="K882">
            <v>5692</v>
          </cell>
        </row>
        <row r="883">
          <cell r="A883" t="str">
            <v>00238900</v>
          </cell>
          <cell r="B883" t="str">
            <v>UNIVERSITY OF MINNESOTA</v>
          </cell>
          <cell r="C883" t="str">
            <v>MN</v>
          </cell>
          <cell r="D883" t="str">
            <v>562672113</v>
          </cell>
          <cell r="E883" t="str">
            <v>Public</v>
          </cell>
          <cell r="F883">
            <v>492</v>
          </cell>
          <cell r="G883">
            <v>2139119</v>
          </cell>
          <cell r="H883">
            <v>2</v>
          </cell>
          <cell r="I883">
            <v>7472</v>
          </cell>
          <cell r="J883">
            <v>0</v>
          </cell>
          <cell r="K883">
            <v>0</v>
          </cell>
        </row>
        <row r="884">
          <cell r="A884" t="str">
            <v>00239300</v>
          </cell>
          <cell r="B884" t="str">
            <v>MINNESOTA STATE COLLEGE SOUTHEAST</v>
          </cell>
          <cell r="C884" t="str">
            <v>MN</v>
          </cell>
          <cell r="D884" t="str">
            <v>559870409</v>
          </cell>
          <cell r="E884" t="str">
            <v>Public</v>
          </cell>
          <cell r="F884">
            <v>620</v>
          </cell>
          <cell r="G884">
            <v>2027457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</row>
        <row r="885">
          <cell r="A885" t="str">
            <v>00239400</v>
          </cell>
          <cell r="B885" t="str">
            <v>Winona State University</v>
          </cell>
          <cell r="C885" t="str">
            <v>MN</v>
          </cell>
          <cell r="D885" t="str">
            <v>559875838</v>
          </cell>
          <cell r="E885" t="str">
            <v>Public</v>
          </cell>
          <cell r="F885">
            <v>2049</v>
          </cell>
          <cell r="G885">
            <v>8438485</v>
          </cell>
          <cell r="H885">
            <v>38</v>
          </cell>
          <cell r="I885">
            <v>120171</v>
          </cell>
          <cell r="J885">
            <v>0</v>
          </cell>
          <cell r="K885">
            <v>0</v>
          </cell>
        </row>
        <row r="886">
          <cell r="A886" t="str">
            <v>00239600</v>
          </cell>
          <cell r="B886" t="str">
            <v>Alcorn State University</v>
          </cell>
          <cell r="C886" t="str">
            <v>MS</v>
          </cell>
          <cell r="D886" t="str">
            <v>390967500</v>
          </cell>
          <cell r="E886" t="str">
            <v>Public</v>
          </cell>
          <cell r="F886">
            <v>2567</v>
          </cell>
          <cell r="G886">
            <v>13131295.460000001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</row>
        <row r="887">
          <cell r="A887" t="str">
            <v>00239700</v>
          </cell>
          <cell r="B887" t="str">
            <v>Belhaven University</v>
          </cell>
          <cell r="C887" t="str">
            <v>MS</v>
          </cell>
          <cell r="D887" t="str">
            <v>392021789</v>
          </cell>
          <cell r="E887" t="str">
            <v>Private-Nonprofit</v>
          </cell>
          <cell r="F887">
            <v>1313</v>
          </cell>
          <cell r="G887">
            <v>5232305.8899999997</v>
          </cell>
          <cell r="H887">
            <v>33</v>
          </cell>
          <cell r="I887">
            <v>86501</v>
          </cell>
          <cell r="J887">
            <v>0</v>
          </cell>
          <cell r="K887">
            <v>0</v>
          </cell>
        </row>
        <row r="888">
          <cell r="A888" t="str">
            <v>00239800</v>
          </cell>
          <cell r="B888" t="str">
            <v>BLUE MOUNTAIN COLLEGE</v>
          </cell>
          <cell r="C888" t="str">
            <v>MS</v>
          </cell>
          <cell r="D888" t="str">
            <v>386109370</v>
          </cell>
          <cell r="E888" t="str">
            <v>Private-Nonprofit</v>
          </cell>
          <cell r="F888">
            <v>332</v>
          </cell>
          <cell r="G888">
            <v>1494434.09</v>
          </cell>
          <cell r="H888">
            <v>2</v>
          </cell>
          <cell r="I888">
            <v>7472</v>
          </cell>
          <cell r="J888">
            <v>0</v>
          </cell>
          <cell r="K888">
            <v>0</v>
          </cell>
        </row>
        <row r="889">
          <cell r="A889" t="str">
            <v>00240100</v>
          </cell>
          <cell r="B889" t="str">
            <v>Coahoma Community College</v>
          </cell>
          <cell r="C889" t="str">
            <v>MS</v>
          </cell>
          <cell r="D889" t="str">
            <v>386149799</v>
          </cell>
          <cell r="E889" t="str">
            <v>Public</v>
          </cell>
          <cell r="F889">
            <v>1649</v>
          </cell>
          <cell r="G889">
            <v>7525895.1299999999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</row>
        <row r="890">
          <cell r="A890" t="str">
            <v>00240200</v>
          </cell>
          <cell r="B890" t="str">
            <v>COPIAH-LINCOLN COMMUNITY COLLEGE</v>
          </cell>
          <cell r="C890" t="str">
            <v>MS</v>
          </cell>
          <cell r="D890" t="str">
            <v>391910649</v>
          </cell>
          <cell r="E890" t="str">
            <v>Public</v>
          </cell>
          <cell r="F890">
            <v>1625</v>
          </cell>
          <cell r="G890">
            <v>7364955.9199999999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</row>
        <row r="891">
          <cell r="A891" t="str">
            <v>00240300</v>
          </cell>
          <cell r="B891" t="str">
            <v>DELTA STATE UNIVERSITY</v>
          </cell>
          <cell r="C891" t="str">
            <v>MS</v>
          </cell>
          <cell r="D891" t="str">
            <v>387330000</v>
          </cell>
          <cell r="E891" t="str">
            <v>Public</v>
          </cell>
          <cell r="F891">
            <v>1144</v>
          </cell>
          <cell r="G891">
            <v>5313698.18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A892" t="str">
            <v>00240400</v>
          </cell>
          <cell r="B892" t="str">
            <v>EAST CENTRAL COMMUNITY COLLEGE</v>
          </cell>
          <cell r="C892" t="str">
            <v>MS</v>
          </cell>
          <cell r="D892" t="str">
            <v>393270129</v>
          </cell>
          <cell r="E892" t="str">
            <v>Public</v>
          </cell>
          <cell r="F892">
            <v>1441</v>
          </cell>
          <cell r="G892">
            <v>6325172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893">
          <cell r="A893" t="str">
            <v>00240500</v>
          </cell>
          <cell r="B893" t="str">
            <v>EAST MISSISSIPPI COMMUNITY COLLEGE</v>
          </cell>
          <cell r="C893" t="str">
            <v>MS</v>
          </cell>
          <cell r="D893" t="str">
            <v>393580000</v>
          </cell>
          <cell r="E893" t="str">
            <v>Public</v>
          </cell>
          <cell r="F893">
            <v>2248</v>
          </cell>
          <cell r="G893">
            <v>9869332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</row>
        <row r="894">
          <cell r="A894" t="str">
            <v>00240700</v>
          </cell>
          <cell r="B894" t="str">
            <v>Hinds Community College</v>
          </cell>
          <cell r="C894" t="str">
            <v>MS</v>
          </cell>
          <cell r="D894" t="str">
            <v>391549799</v>
          </cell>
          <cell r="E894" t="str">
            <v>Public</v>
          </cell>
          <cell r="F894">
            <v>7153</v>
          </cell>
          <cell r="G894">
            <v>29885090.789999999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A895" t="str">
            <v>00240800</v>
          </cell>
          <cell r="B895" t="str">
            <v>Holmes Community College</v>
          </cell>
          <cell r="C895" t="str">
            <v>MS</v>
          </cell>
          <cell r="D895" t="str">
            <v>390790000</v>
          </cell>
          <cell r="E895" t="str">
            <v>Public</v>
          </cell>
          <cell r="F895">
            <v>3046</v>
          </cell>
          <cell r="G895">
            <v>12488629.68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A896" t="str">
            <v>00240900</v>
          </cell>
          <cell r="B896" t="str">
            <v>Itawamba Community College</v>
          </cell>
          <cell r="C896" t="str">
            <v>MS</v>
          </cell>
          <cell r="D896" t="str">
            <v>388431099</v>
          </cell>
          <cell r="E896" t="str">
            <v>Public</v>
          </cell>
          <cell r="F896">
            <v>2784</v>
          </cell>
          <cell r="G896">
            <v>12029565.57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</row>
        <row r="897">
          <cell r="A897" t="str">
            <v>00241000</v>
          </cell>
          <cell r="B897" t="str">
            <v>JACKSON STATE UNIVERSITY</v>
          </cell>
          <cell r="C897" t="str">
            <v>MS</v>
          </cell>
          <cell r="D897" t="str">
            <v>392170001</v>
          </cell>
          <cell r="E897" t="str">
            <v>Public</v>
          </cell>
          <cell r="F897">
            <v>4199</v>
          </cell>
          <cell r="G897">
            <v>19719573.760000002</v>
          </cell>
          <cell r="H897">
            <v>14</v>
          </cell>
          <cell r="I897">
            <v>34052</v>
          </cell>
          <cell r="J897">
            <v>0</v>
          </cell>
          <cell r="K897">
            <v>0</v>
          </cell>
        </row>
        <row r="898">
          <cell r="A898" t="str">
            <v>00241100</v>
          </cell>
          <cell r="B898" t="str">
            <v>JONES COUNTY JUNIOR COLLEGE</v>
          </cell>
          <cell r="C898" t="str">
            <v>MS</v>
          </cell>
          <cell r="D898" t="str">
            <v>394373999</v>
          </cell>
          <cell r="E898" t="str">
            <v>Public</v>
          </cell>
          <cell r="F898">
            <v>2073</v>
          </cell>
          <cell r="G898">
            <v>9163553.7599999998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</row>
        <row r="899">
          <cell r="A899" t="str">
            <v>00241300</v>
          </cell>
          <cell r="B899" t="str">
            <v>MERIDIAN COMMUNITY COLLEGE</v>
          </cell>
          <cell r="C899" t="str">
            <v>MS</v>
          </cell>
          <cell r="D899" t="str">
            <v>393075890</v>
          </cell>
          <cell r="E899" t="str">
            <v>Public</v>
          </cell>
          <cell r="F899">
            <v>1612</v>
          </cell>
          <cell r="G899">
            <v>6394137.5999999996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</row>
        <row r="900">
          <cell r="A900" t="str">
            <v>00241400</v>
          </cell>
          <cell r="B900" t="str">
            <v>MILLSAPS COLLEGE</v>
          </cell>
          <cell r="C900" t="str">
            <v>MS</v>
          </cell>
          <cell r="D900" t="str">
            <v>392100001</v>
          </cell>
          <cell r="E900" t="str">
            <v>Private-Nonprofit</v>
          </cell>
          <cell r="F900">
            <v>237</v>
          </cell>
          <cell r="G900">
            <v>1123689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</row>
        <row r="901">
          <cell r="A901" t="str">
            <v>00241500</v>
          </cell>
          <cell r="B901" t="str">
            <v>Mississippi College</v>
          </cell>
          <cell r="C901" t="str">
            <v>MS</v>
          </cell>
          <cell r="D901" t="str">
            <v>390580001</v>
          </cell>
          <cell r="E901" t="str">
            <v>Private-Nonprofit</v>
          </cell>
          <cell r="F901">
            <v>1062</v>
          </cell>
          <cell r="G901">
            <v>4564777.2699999996</v>
          </cell>
          <cell r="H901">
            <v>35</v>
          </cell>
          <cell r="I901">
            <v>108108</v>
          </cell>
          <cell r="J901">
            <v>0</v>
          </cell>
          <cell r="K901">
            <v>0</v>
          </cell>
        </row>
        <row r="902">
          <cell r="A902" t="str">
            <v>00241600</v>
          </cell>
          <cell r="B902" t="str">
            <v>Mississippi Delta Community College</v>
          </cell>
          <cell r="C902" t="str">
            <v>MS</v>
          </cell>
          <cell r="D902" t="str">
            <v>387610000</v>
          </cell>
          <cell r="E902" t="str">
            <v>Public</v>
          </cell>
          <cell r="F902">
            <v>1737</v>
          </cell>
          <cell r="G902">
            <v>8101072.0099999998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</row>
        <row r="903">
          <cell r="A903" t="str">
            <v>00241700</v>
          </cell>
          <cell r="B903" t="str">
            <v>MISSISSIPPI GULF COAST COMMUNITY COLLEGE</v>
          </cell>
          <cell r="C903" t="str">
            <v>MS</v>
          </cell>
          <cell r="D903" t="str">
            <v>395730000</v>
          </cell>
          <cell r="E903" t="str">
            <v>Public</v>
          </cell>
          <cell r="F903">
            <v>4968</v>
          </cell>
          <cell r="G903">
            <v>21117987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</row>
        <row r="904">
          <cell r="A904" t="str">
            <v>00242200</v>
          </cell>
          <cell r="B904" t="str">
            <v>MISSISSIPPI UNIVERSITY FOR WOMEN</v>
          </cell>
          <cell r="C904" t="str">
            <v>MS</v>
          </cell>
          <cell r="D904" t="str">
            <v>397015818</v>
          </cell>
          <cell r="E904" t="str">
            <v>Public</v>
          </cell>
          <cell r="F904">
            <v>1303</v>
          </cell>
          <cell r="G904">
            <v>6273491.7999999998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</row>
        <row r="905">
          <cell r="A905" t="str">
            <v>00242300</v>
          </cell>
          <cell r="B905" t="str">
            <v>Mississippi State University</v>
          </cell>
          <cell r="C905" t="str">
            <v>MS</v>
          </cell>
          <cell r="D905" t="str">
            <v>397629698</v>
          </cell>
          <cell r="E905" t="str">
            <v>Public</v>
          </cell>
          <cell r="F905">
            <v>6448</v>
          </cell>
          <cell r="G905">
            <v>30158544</v>
          </cell>
          <cell r="H905">
            <v>39</v>
          </cell>
          <cell r="I905">
            <v>89952</v>
          </cell>
          <cell r="J905">
            <v>0</v>
          </cell>
          <cell r="K905">
            <v>0</v>
          </cell>
        </row>
        <row r="906">
          <cell r="A906" t="str">
            <v>00242400</v>
          </cell>
          <cell r="B906" t="str">
            <v>Mississippi Valley State University</v>
          </cell>
          <cell r="C906" t="str">
            <v>MS</v>
          </cell>
          <cell r="D906" t="str">
            <v>389411400</v>
          </cell>
          <cell r="E906" t="str">
            <v>Public</v>
          </cell>
          <cell r="F906">
            <v>1470</v>
          </cell>
          <cell r="G906">
            <v>7244117.8499999996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A907" t="str">
            <v>00242600</v>
          </cell>
          <cell r="B907" t="str">
            <v>NORTHEAST MISSISSIPPI COMMUNITY COLLEGE</v>
          </cell>
          <cell r="C907" t="str">
            <v>MS</v>
          </cell>
          <cell r="D907" t="str">
            <v>388291731</v>
          </cell>
          <cell r="E907" t="str">
            <v>Public</v>
          </cell>
          <cell r="F907">
            <v>2097</v>
          </cell>
          <cell r="G907">
            <v>9451752.6300000008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A908" t="str">
            <v>00242700</v>
          </cell>
          <cell r="B908" t="str">
            <v>Northwest Mississippi Community College</v>
          </cell>
          <cell r="C908" t="str">
            <v>MS</v>
          </cell>
          <cell r="D908" t="str">
            <v>386681703</v>
          </cell>
          <cell r="E908" t="str">
            <v>Public</v>
          </cell>
          <cell r="F908">
            <v>3470</v>
          </cell>
          <cell r="G908">
            <v>14235940.76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A909" t="str">
            <v>00243000</v>
          </cell>
          <cell r="B909" t="str">
            <v>Pearl River Community College</v>
          </cell>
          <cell r="C909" t="str">
            <v>MS</v>
          </cell>
          <cell r="D909" t="str">
            <v>394702201</v>
          </cell>
          <cell r="E909" t="str">
            <v>Public</v>
          </cell>
          <cell r="F909">
            <v>2753</v>
          </cell>
          <cell r="G909">
            <v>12204169.210000001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</row>
        <row r="910">
          <cell r="A910" t="str">
            <v>00243300</v>
          </cell>
          <cell r="B910" t="str">
            <v>RUST COLLEGE</v>
          </cell>
          <cell r="C910" t="str">
            <v>MS</v>
          </cell>
          <cell r="D910" t="str">
            <v>386352328</v>
          </cell>
          <cell r="E910" t="str">
            <v>Private-Nonprofit</v>
          </cell>
          <cell r="F910">
            <v>732</v>
          </cell>
          <cell r="G910">
            <v>3632847.17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</row>
        <row r="911">
          <cell r="A911" t="str">
            <v>00243500</v>
          </cell>
          <cell r="B911" t="str">
            <v>SOUTHEASTERN BAPTIST COLLEGE</v>
          </cell>
          <cell r="C911" t="str">
            <v>MS</v>
          </cell>
          <cell r="D911" t="str">
            <v>394401096</v>
          </cell>
          <cell r="E911" t="str">
            <v>Private-Nonprofit</v>
          </cell>
          <cell r="F911">
            <v>60</v>
          </cell>
          <cell r="G911">
            <v>255970.45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</row>
        <row r="912">
          <cell r="A912" t="str">
            <v>00243600</v>
          </cell>
          <cell r="B912" t="str">
            <v>SOUTHWEST MISSISSIPPI COMMUNITY COLLEGE</v>
          </cell>
          <cell r="C912" t="str">
            <v>MS</v>
          </cell>
          <cell r="D912" t="str">
            <v>396668099</v>
          </cell>
          <cell r="E912" t="str">
            <v>Public</v>
          </cell>
          <cell r="F912">
            <v>1394</v>
          </cell>
          <cell r="G912">
            <v>6093768.5999999996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</row>
        <row r="913">
          <cell r="A913" t="str">
            <v>00243900</v>
          </cell>
          <cell r="B913" t="str">
            <v>TOUGALOO COLLEGE</v>
          </cell>
          <cell r="C913" t="str">
            <v>MS</v>
          </cell>
          <cell r="D913" t="str">
            <v>391749799</v>
          </cell>
          <cell r="E913" t="str">
            <v>Private-Nonprofit</v>
          </cell>
          <cell r="F913">
            <v>600</v>
          </cell>
          <cell r="G913">
            <v>3265533.45</v>
          </cell>
          <cell r="H913">
            <v>15</v>
          </cell>
          <cell r="I913">
            <v>45000</v>
          </cell>
          <cell r="J913">
            <v>0</v>
          </cell>
          <cell r="K913">
            <v>0</v>
          </cell>
        </row>
        <row r="914">
          <cell r="A914" t="str">
            <v>00244000</v>
          </cell>
          <cell r="B914" t="str">
            <v>University of Mississippi</v>
          </cell>
          <cell r="C914" t="str">
            <v>MS</v>
          </cell>
          <cell r="D914" t="str">
            <v>386771848</v>
          </cell>
          <cell r="E914" t="str">
            <v>Public</v>
          </cell>
          <cell r="F914">
            <v>4604</v>
          </cell>
          <cell r="G914">
            <v>22464676.75</v>
          </cell>
          <cell r="H914">
            <v>5</v>
          </cell>
          <cell r="I914">
            <v>13511</v>
          </cell>
          <cell r="J914">
            <v>0</v>
          </cell>
          <cell r="K914">
            <v>0</v>
          </cell>
        </row>
        <row r="915">
          <cell r="A915" t="str">
            <v>00244100</v>
          </cell>
          <cell r="B915" t="str">
            <v>UNIVERSITY OF SOUTHERN MISSISSIPPI</v>
          </cell>
          <cell r="C915" t="str">
            <v>MS</v>
          </cell>
          <cell r="D915" t="str">
            <v>394060001</v>
          </cell>
          <cell r="E915" t="str">
            <v>Public</v>
          </cell>
          <cell r="F915">
            <v>6352</v>
          </cell>
          <cell r="G915">
            <v>29186799.579999998</v>
          </cell>
          <cell r="H915">
            <v>11</v>
          </cell>
          <cell r="I915">
            <v>34594</v>
          </cell>
          <cell r="J915">
            <v>0</v>
          </cell>
          <cell r="K915">
            <v>0</v>
          </cell>
        </row>
        <row r="916">
          <cell r="A916" t="str">
            <v>00244700</v>
          </cell>
          <cell r="B916" t="str">
            <v>WILLIAM CAREY UNIVERSITY</v>
          </cell>
          <cell r="C916" t="str">
            <v>MS</v>
          </cell>
          <cell r="D916" t="str">
            <v>394015499</v>
          </cell>
          <cell r="E916" t="str">
            <v>Private-Nonprofit</v>
          </cell>
          <cell r="F916">
            <v>1323</v>
          </cell>
          <cell r="G916">
            <v>5456612.7699999996</v>
          </cell>
          <cell r="H916">
            <v>38</v>
          </cell>
          <cell r="I916">
            <v>83281</v>
          </cell>
          <cell r="J916">
            <v>0</v>
          </cell>
          <cell r="K916">
            <v>0</v>
          </cell>
        </row>
        <row r="917">
          <cell r="A917" t="str">
            <v>00244900</v>
          </cell>
          <cell r="B917" t="str">
            <v>AVILA UNIVERSITY</v>
          </cell>
          <cell r="C917" t="str">
            <v>MO</v>
          </cell>
          <cell r="D917" t="str">
            <v>641451698</v>
          </cell>
          <cell r="E917" t="str">
            <v>Private-Nonprofit</v>
          </cell>
          <cell r="F917">
            <v>602</v>
          </cell>
          <cell r="G917">
            <v>2626751</v>
          </cell>
          <cell r="H917">
            <v>8</v>
          </cell>
          <cell r="I917">
            <v>28020</v>
          </cell>
          <cell r="J917">
            <v>0</v>
          </cell>
          <cell r="K917">
            <v>0</v>
          </cell>
        </row>
        <row r="918">
          <cell r="A918" t="str">
            <v>00245000</v>
          </cell>
          <cell r="B918" t="str">
            <v>CALVARY UNIVERSITY</v>
          </cell>
          <cell r="C918" t="str">
            <v>MO</v>
          </cell>
          <cell r="D918" t="str">
            <v>641471341</v>
          </cell>
          <cell r="E918" t="str">
            <v>Private-Nonprofit</v>
          </cell>
          <cell r="F918">
            <v>151</v>
          </cell>
          <cell r="G918">
            <v>539019.26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</row>
        <row r="919">
          <cell r="A919" t="str">
            <v>00245300</v>
          </cell>
          <cell r="B919" t="str">
            <v>CENTRAL METHODIST UNIVERSITY</v>
          </cell>
          <cell r="C919" t="str">
            <v>MO</v>
          </cell>
          <cell r="D919" t="str">
            <v>652481198</v>
          </cell>
          <cell r="E919" t="str">
            <v>Private-Nonprofit</v>
          </cell>
          <cell r="F919">
            <v>1638</v>
          </cell>
          <cell r="G919">
            <v>6597703.2400000002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</row>
        <row r="920">
          <cell r="A920" t="str">
            <v>00245400</v>
          </cell>
          <cell r="B920" t="str">
            <v>UNIVERSITY OF CENTRAL MISSOURI</v>
          </cell>
          <cell r="C920" t="str">
            <v>MO</v>
          </cell>
          <cell r="D920" t="str">
            <v>640935001</v>
          </cell>
          <cell r="E920" t="str">
            <v>Public</v>
          </cell>
          <cell r="F920">
            <v>3121</v>
          </cell>
          <cell r="G920">
            <v>13208538.970000001</v>
          </cell>
          <cell r="H920">
            <v>27</v>
          </cell>
          <cell r="I920">
            <v>84825</v>
          </cell>
          <cell r="J920">
            <v>0</v>
          </cell>
          <cell r="K920">
            <v>0</v>
          </cell>
        </row>
        <row r="921">
          <cell r="A921" t="str">
            <v>00245600</v>
          </cell>
          <cell r="B921" t="str">
            <v>Columbia College</v>
          </cell>
          <cell r="C921" t="str">
            <v>MO</v>
          </cell>
          <cell r="D921" t="str">
            <v>652164581</v>
          </cell>
          <cell r="E921" t="str">
            <v>Private-Nonprofit</v>
          </cell>
          <cell r="F921">
            <v>7028</v>
          </cell>
          <cell r="G921">
            <v>22956613.879999999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A922" t="str">
            <v>00245800</v>
          </cell>
          <cell r="B922" t="str">
            <v>COTTEY COLLEGE</v>
          </cell>
          <cell r="C922" t="str">
            <v>MO</v>
          </cell>
          <cell r="D922" t="str">
            <v>647722790</v>
          </cell>
          <cell r="E922" t="str">
            <v>Private-Nonprofit</v>
          </cell>
          <cell r="F922">
            <v>127</v>
          </cell>
          <cell r="G922">
            <v>596873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</row>
        <row r="923">
          <cell r="A923" t="str">
            <v>00245900</v>
          </cell>
          <cell r="B923" t="str">
            <v>CROWDER COLLEGE</v>
          </cell>
          <cell r="C923" t="str">
            <v>MO</v>
          </cell>
          <cell r="D923" t="str">
            <v>648509165</v>
          </cell>
          <cell r="E923" t="str">
            <v>Public</v>
          </cell>
          <cell r="F923">
            <v>1984</v>
          </cell>
          <cell r="G923">
            <v>7111304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</row>
        <row r="924">
          <cell r="A924" t="str">
            <v>00246000</v>
          </cell>
          <cell r="B924" t="str">
            <v>CULVER-STOCKTON COLLEGE</v>
          </cell>
          <cell r="C924" t="str">
            <v>MO</v>
          </cell>
          <cell r="D924" t="str">
            <v>634351299</v>
          </cell>
          <cell r="E924" t="str">
            <v>Private-Nonprofit</v>
          </cell>
          <cell r="F924">
            <v>423</v>
          </cell>
          <cell r="G924">
            <v>1946385</v>
          </cell>
          <cell r="H924">
            <v>21</v>
          </cell>
          <cell r="I924">
            <v>63516</v>
          </cell>
          <cell r="J924">
            <v>0</v>
          </cell>
          <cell r="K924">
            <v>0</v>
          </cell>
        </row>
        <row r="925">
          <cell r="A925" t="str">
            <v>00246100</v>
          </cell>
          <cell r="B925" t="str">
            <v>DRURY UNIVERSITY</v>
          </cell>
          <cell r="C925" t="str">
            <v>MO</v>
          </cell>
          <cell r="D925" t="str">
            <v>658023791</v>
          </cell>
          <cell r="E925" t="str">
            <v>Private-Nonprofit</v>
          </cell>
          <cell r="F925">
            <v>1631</v>
          </cell>
          <cell r="G925">
            <v>6407817</v>
          </cell>
          <cell r="H925">
            <v>22</v>
          </cell>
          <cell r="I925">
            <v>72294</v>
          </cell>
          <cell r="J925">
            <v>0</v>
          </cell>
          <cell r="K925">
            <v>0</v>
          </cell>
        </row>
        <row r="926">
          <cell r="A926" t="str">
            <v>00246300</v>
          </cell>
          <cell r="B926" t="str">
            <v>EVANGEL UNIVERSITY</v>
          </cell>
          <cell r="C926" t="str">
            <v>MO</v>
          </cell>
          <cell r="D926" t="str">
            <v>658022125</v>
          </cell>
          <cell r="E926" t="str">
            <v>Private-Nonprofit</v>
          </cell>
          <cell r="F926">
            <v>770</v>
          </cell>
          <cell r="G926">
            <v>3414357</v>
          </cell>
          <cell r="H926">
            <v>5</v>
          </cell>
          <cell r="I926">
            <v>13480</v>
          </cell>
          <cell r="J926">
            <v>0</v>
          </cell>
          <cell r="K926">
            <v>0</v>
          </cell>
        </row>
        <row r="927">
          <cell r="A927" t="str">
            <v>00246400</v>
          </cell>
          <cell r="B927" t="str">
            <v>FONTBONNE UNIVERSITY</v>
          </cell>
          <cell r="C927" t="str">
            <v>MO</v>
          </cell>
          <cell r="D927" t="str">
            <v>631053098</v>
          </cell>
          <cell r="E927" t="str">
            <v>Private-Nonprofit</v>
          </cell>
          <cell r="F927">
            <v>405</v>
          </cell>
          <cell r="G927">
            <v>1705984</v>
          </cell>
          <cell r="H927">
            <v>20</v>
          </cell>
          <cell r="I927">
            <v>64308</v>
          </cell>
          <cell r="J927">
            <v>0</v>
          </cell>
          <cell r="K927">
            <v>0</v>
          </cell>
        </row>
        <row r="928">
          <cell r="A928" t="str">
            <v>00246600</v>
          </cell>
          <cell r="B928" t="str">
            <v>HARRIS - STOWE STATE UNIVERSITY</v>
          </cell>
          <cell r="C928" t="str">
            <v>MO</v>
          </cell>
          <cell r="D928" t="str">
            <v>631032199</v>
          </cell>
          <cell r="E928" t="str">
            <v>Public</v>
          </cell>
          <cell r="F928">
            <v>1420</v>
          </cell>
          <cell r="G928">
            <v>6980778.3099999996</v>
          </cell>
          <cell r="H928">
            <v>4</v>
          </cell>
          <cell r="I928">
            <v>9316</v>
          </cell>
          <cell r="J928">
            <v>0</v>
          </cell>
          <cell r="K928">
            <v>0</v>
          </cell>
        </row>
        <row r="929">
          <cell r="A929" t="str">
            <v>00246700</v>
          </cell>
          <cell r="B929" t="str">
            <v>CONCEPTION SEMINARY COLLEGE</v>
          </cell>
          <cell r="C929" t="str">
            <v>MO</v>
          </cell>
          <cell r="D929" t="str">
            <v>644330502</v>
          </cell>
          <cell r="E929" t="str">
            <v>Private-Nonprofit</v>
          </cell>
          <cell r="F929">
            <v>17</v>
          </cell>
          <cell r="G929">
            <v>89665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</row>
        <row r="930">
          <cell r="A930" t="str">
            <v>00246800</v>
          </cell>
          <cell r="B930" t="str">
            <v>JEFFERSON COLLEGE</v>
          </cell>
          <cell r="C930" t="str">
            <v>MO</v>
          </cell>
          <cell r="D930" t="str">
            <v>630502441</v>
          </cell>
          <cell r="E930" t="str">
            <v>Public</v>
          </cell>
          <cell r="F930">
            <v>1713</v>
          </cell>
          <cell r="G930">
            <v>5777493.8899999997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A931" t="str">
            <v>00247100</v>
          </cell>
          <cell r="B931" t="str">
            <v>Saint Louis Community College</v>
          </cell>
          <cell r="C931" t="str">
            <v>MO</v>
          </cell>
          <cell r="D931" t="str">
            <v>630442551</v>
          </cell>
          <cell r="E931" t="str">
            <v>Public</v>
          </cell>
          <cell r="F931">
            <v>7125</v>
          </cell>
          <cell r="G931">
            <v>23690221.710000001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</row>
        <row r="932">
          <cell r="A932" t="str">
            <v>00247300</v>
          </cell>
          <cell r="B932" t="str">
            <v>KANSAS CITY ART INSTITUTE</v>
          </cell>
          <cell r="C932" t="str">
            <v>MO</v>
          </cell>
          <cell r="D932" t="str">
            <v>641111874</v>
          </cell>
          <cell r="E932" t="str">
            <v>Private-Nonprofit</v>
          </cell>
          <cell r="F932">
            <v>308</v>
          </cell>
          <cell r="G932">
            <v>1435159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</row>
        <row r="933">
          <cell r="A933" t="str">
            <v>00247900</v>
          </cell>
          <cell r="B933" t="str">
            <v>LINCOLN UNIVERSITY</v>
          </cell>
          <cell r="C933" t="str">
            <v>MO</v>
          </cell>
          <cell r="D933" t="str">
            <v>651013500</v>
          </cell>
          <cell r="E933" t="str">
            <v>Public</v>
          </cell>
          <cell r="F933">
            <v>1385</v>
          </cell>
          <cell r="G933">
            <v>6281113.2400000002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A934" t="str">
            <v>00248000</v>
          </cell>
          <cell r="B934" t="str">
            <v>LINDENWOOD UNIVERSITY</v>
          </cell>
          <cell r="C934" t="str">
            <v>MO</v>
          </cell>
          <cell r="D934" t="str">
            <v>633011695</v>
          </cell>
          <cell r="E934" t="str">
            <v>Private-Nonprofit</v>
          </cell>
          <cell r="F934">
            <v>2565</v>
          </cell>
          <cell r="G934">
            <v>9955308.1899999995</v>
          </cell>
          <cell r="H934">
            <v>2</v>
          </cell>
          <cell r="I934">
            <v>3736</v>
          </cell>
          <cell r="J934">
            <v>0</v>
          </cell>
          <cell r="K934">
            <v>0</v>
          </cell>
        </row>
        <row r="935">
          <cell r="A935" t="str">
            <v>00248200</v>
          </cell>
          <cell r="B935" t="str">
            <v>MARYVILLE UNIVERSITY OF SAINT LOUIS</v>
          </cell>
          <cell r="C935" t="str">
            <v>MO</v>
          </cell>
          <cell r="D935" t="str">
            <v>631417299</v>
          </cell>
          <cell r="E935" t="str">
            <v>Private-Nonprofit</v>
          </cell>
          <cell r="F935">
            <v>1475</v>
          </cell>
          <cell r="G935">
            <v>5339528.6100000003</v>
          </cell>
          <cell r="H935">
            <v>28</v>
          </cell>
          <cell r="I935">
            <v>104384</v>
          </cell>
          <cell r="J935">
            <v>0</v>
          </cell>
          <cell r="K935">
            <v>0</v>
          </cell>
        </row>
        <row r="936">
          <cell r="A936" t="str">
            <v>00248400</v>
          </cell>
          <cell r="B936" t="str">
            <v>METROPOLITAN COMMUNITY COLLEGE</v>
          </cell>
          <cell r="C936" t="str">
            <v>MO</v>
          </cell>
          <cell r="D936" t="str">
            <v>641112408</v>
          </cell>
          <cell r="E936" t="str">
            <v>Public</v>
          </cell>
          <cell r="F936">
            <v>6608</v>
          </cell>
          <cell r="G936">
            <v>20917808.079999998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</row>
        <row r="937">
          <cell r="A937" t="str">
            <v>00248500</v>
          </cell>
          <cell r="B937" t="str">
            <v>Midwestern Baptist Theological Seminary</v>
          </cell>
          <cell r="C937" t="str">
            <v>MO</v>
          </cell>
          <cell r="D937" t="str">
            <v>641184697</v>
          </cell>
          <cell r="E937" t="str">
            <v>Private-Nonprofit</v>
          </cell>
          <cell r="F937">
            <v>229</v>
          </cell>
          <cell r="G937">
            <v>912883.67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</row>
        <row r="938">
          <cell r="A938" t="str">
            <v>00248600</v>
          </cell>
          <cell r="B938" t="str">
            <v>MINERAL AREA COLLEGE</v>
          </cell>
          <cell r="C938" t="str">
            <v>MO</v>
          </cell>
          <cell r="D938" t="str">
            <v>636011000</v>
          </cell>
          <cell r="E938" t="str">
            <v>Public</v>
          </cell>
          <cell r="F938">
            <v>1306</v>
          </cell>
          <cell r="G938">
            <v>5206311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A939" t="str">
            <v>00248800</v>
          </cell>
          <cell r="B939" t="str">
            <v>MISSOURI SOUTHERN STATE UNIVERSITY</v>
          </cell>
          <cell r="C939" t="str">
            <v>MO</v>
          </cell>
          <cell r="D939" t="str">
            <v>648011595</v>
          </cell>
          <cell r="E939" t="str">
            <v>Public</v>
          </cell>
          <cell r="F939">
            <v>2829</v>
          </cell>
          <cell r="G939">
            <v>11852993.9</v>
          </cell>
          <cell r="H939">
            <v>31</v>
          </cell>
          <cell r="I939">
            <v>90224</v>
          </cell>
          <cell r="J939">
            <v>1</v>
          </cell>
          <cell r="K939">
            <v>5692.73</v>
          </cell>
        </row>
        <row r="940">
          <cell r="A940" t="str">
            <v>00248900</v>
          </cell>
          <cell r="B940" t="str">
            <v>MISSOURI VALLEY COLLEGE</v>
          </cell>
          <cell r="C940" t="str">
            <v>MO</v>
          </cell>
          <cell r="D940" t="str">
            <v>653403197</v>
          </cell>
          <cell r="E940" t="str">
            <v>Private-Nonprofit</v>
          </cell>
          <cell r="F940">
            <v>702</v>
          </cell>
          <cell r="G940">
            <v>3164315.21</v>
          </cell>
          <cell r="H940">
            <v>2</v>
          </cell>
          <cell r="I940">
            <v>6000</v>
          </cell>
          <cell r="J940">
            <v>0</v>
          </cell>
          <cell r="K940">
            <v>0</v>
          </cell>
        </row>
        <row r="941">
          <cell r="A941" t="str">
            <v>00249000</v>
          </cell>
          <cell r="B941" t="str">
            <v>MISSOURI WESTERN STATE UNIVERSITY</v>
          </cell>
          <cell r="C941" t="str">
            <v>MO</v>
          </cell>
          <cell r="D941" t="str">
            <v>645072294</v>
          </cell>
          <cell r="E941" t="str">
            <v>Public</v>
          </cell>
          <cell r="F941">
            <v>1998</v>
          </cell>
          <cell r="G941">
            <v>8570518.8399999999</v>
          </cell>
          <cell r="H941">
            <v>7</v>
          </cell>
          <cell r="I941">
            <v>7114</v>
          </cell>
          <cell r="J941">
            <v>0</v>
          </cell>
          <cell r="K941">
            <v>0</v>
          </cell>
        </row>
        <row r="942">
          <cell r="A942" t="str">
            <v>00249100</v>
          </cell>
          <cell r="B942" t="str">
            <v>Moberly Area Community College</v>
          </cell>
          <cell r="C942" t="str">
            <v>MO</v>
          </cell>
          <cell r="D942" t="str">
            <v>652701304</v>
          </cell>
          <cell r="E942" t="str">
            <v>Public</v>
          </cell>
          <cell r="F942">
            <v>2184</v>
          </cell>
          <cell r="G942">
            <v>7568843.7800000003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</row>
        <row r="943">
          <cell r="A943" t="str">
            <v>00249500</v>
          </cell>
          <cell r="B943" t="str">
            <v>TRUMAN STATE UNIVERSITY</v>
          </cell>
          <cell r="C943" t="str">
            <v>MO</v>
          </cell>
          <cell r="D943" t="str">
            <v>635014221</v>
          </cell>
          <cell r="E943" t="str">
            <v>Public</v>
          </cell>
          <cell r="F943">
            <v>1156</v>
          </cell>
          <cell r="G943">
            <v>5002415</v>
          </cell>
          <cell r="H943">
            <v>14</v>
          </cell>
          <cell r="I943">
            <v>49141</v>
          </cell>
          <cell r="J943">
            <v>0</v>
          </cell>
          <cell r="K943">
            <v>0</v>
          </cell>
        </row>
        <row r="944">
          <cell r="A944" t="str">
            <v>00249600</v>
          </cell>
          <cell r="B944" t="str">
            <v>Northwest Missouri State University</v>
          </cell>
          <cell r="C944" t="str">
            <v>MO</v>
          </cell>
          <cell r="D944" t="str">
            <v>644686001</v>
          </cell>
          <cell r="E944" t="str">
            <v>Public</v>
          </cell>
          <cell r="F944">
            <v>1909</v>
          </cell>
          <cell r="G944">
            <v>8438817</v>
          </cell>
          <cell r="H944">
            <v>49</v>
          </cell>
          <cell r="I944">
            <v>144092</v>
          </cell>
          <cell r="J944">
            <v>0</v>
          </cell>
          <cell r="K944">
            <v>0</v>
          </cell>
        </row>
        <row r="945">
          <cell r="A945" t="str">
            <v>00249800</v>
          </cell>
          <cell r="B945" t="str">
            <v>PARK UNIVERSITY</v>
          </cell>
          <cell r="C945" t="str">
            <v>MO</v>
          </cell>
          <cell r="D945" t="str">
            <v>641523795</v>
          </cell>
          <cell r="E945" t="str">
            <v>Private-Nonprofit</v>
          </cell>
          <cell r="F945">
            <v>4372</v>
          </cell>
          <cell r="G945">
            <v>15539438</v>
          </cell>
          <cell r="H945">
            <v>73</v>
          </cell>
          <cell r="I945">
            <v>250201</v>
          </cell>
          <cell r="J945">
            <v>0</v>
          </cell>
          <cell r="K945">
            <v>0</v>
          </cell>
        </row>
        <row r="946">
          <cell r="A946" t="str">
            <v>00249900</v>
          </cell>
          <cell r="B946" t="str">
            <v>ROCKHURST UNIVERSITY</v>
          </cell>
          <cell r="C946" t="str">
            <v>MO</v>
          </cell>
          <cell r="D946" t="str">
            <v>641102561</v>
          </cell>
          <cell r="E946" t="str">
            <v>Private-Nonprofit</v>
          </cell>
          <cell r="F946">
            <v>341</v>
          </cell>
          <cell r="G946">
            <v>1417341.87</v>
          </cell>
          <cell r="H946">
            <v>3</v>
          </cell>
          <cell r="I946">
            <v>7282</v>
          </cell>
          <cell r="J946">
            <v>0</v>
          </cell>
          <cell r="K946">
            <v>0</v>
          </cell>
        </row>
        <row r="947">
          <cell r="A947" t="str">
            <v>00250000</v>
          </cell>
          <cell r="B947" t="str">
            <v>COLLEGE OF THE OZARKS</v>
          </cell>
          <cell r="C947" t="str">
            <v>MO</v>
          </cell>
          <cell r="D947" t="str">
            <v>657262502</v>
          </cell>
          <cell r="E947" t="str">
            <v>Private-Nonprofit</v>
          </cell>
          <cell r="F947">
            <v>1002</v>
          </cell>
          <cell r="G947">
            <v>3894337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</row>
        <row r="948">
          <cell r="A948" t="str">
            <v>00250100</v>
          </cell>
          <cell r="B948" t="str">
            <v>SOUTHEAST MISSOURI STATE UNIVERSITY</v>
          </cell>
          <cell r="C948" t="str">
            <v>MO</v>
          </cell>
          <cell r="D948" t="str">
            <v>637014799</v>
          </cell>
          <cell r="E948" t="str">
            <v>Public</v>
          </cell>
          <cell r="F948">
            <v>3272</v>
          </cell>
          <cell r="G948">
            <v>14151425.359999999</v>
          </cell>
          <cell r="H948">
            <v>39</v>
          </cell>
          <cell r="I948">
            <v>83683</v>
          </cell>
          <cell r="J948">
            <v>0</v>
          </cell>
          <cell r="K948">
            <v>0</v>
          </cell>
        </row>
        <row r="949">
          <cell r="A949" t="str">
            <v>00250200</v>
          </cell>
          <cell r="B949" t="str">
            <v>SOUTHWEST BAPTIST UNIVERSITY</v>
          </cell>
          <cell r="C949" t="str">
            <v>MO</v>
          </cell>
          <cell r="D949" t="str">
            <v>656132597</v>
          </cell>
          <cell r="E949" t="str">
            <v>Private-Nonprofit</v>
          </cell>
          <cell r="F949">
            <v>1177</v>
          </cell>
          <cell r="G949">
            <v>4644127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A950" t="str">
            <v>00250300</v>
          </cell>
          <cell r="B950" t="str">
            <v>MISSOURI STATE UNIVERSITY</v>
          </cell>
          <cell r="C950" t="str">
            <v>MO</v>
          </cell>
          <cell r="D950" t="str">
            <v>658970094</v>
          </cell>
          <cell r="E950" t="str">
            <v>Public</v>
          </cell>
          <cell r="F950">
            <v>6028</v>
          </cell>
          <cell r="G950">
            <v>27045260.649999999</v>
          </cell>
          <cell r="H950">
            <v>82</v>
          </cell>
          <cell r="I950">
            <v>247262</v>
          </cell>
          <cell r="J950">
            <v>0</v>
          </cell>
          <cell r="K950">
            <v>0</v>
          </cell>
        </row>
        <row r="951">
          <cell r="A951" t="str">
            <v>00250400</v>
          </cell>
          <cell r="B951" t="str">
            <v>St. Louis College of Pharmacy</v>
          </cell>
          <cell r="C951" t="str">
            <v>MO</v>
          </cell>
          <cell r="D951" t="str">
            <v>631101088</v>
          </cell>
          <cell r="E951" t="str">
            <v>Private-Nonprofit</v>
          </cell>
          <cell r="F951">
            <v>138</v>
          </cell>
          <cell r="G951">
            <v>629680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</row>
        <row r="952">
          <cell r="A952" t="str">
            <v>00250600</v>
          </cell>
          <cell r="B952" t="str">
            <v>SAINT LOUIS UNIVERSITY</v>
          </cell>
          <cell r="C952" t="str">
            <v>MO</v>
          </cell>
          <cell r="D952" t="str">
            <v>631032097</v>
          </cell>
          <cell r="E952" t="str">
            <v>Private-Nonprofit</v>
          </cell>
          <cell r="F952">
            <v>1429</v>
          </cell>
          <cell r="G952">
            <v>6245134.0099999998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</row>
        <row r="953">
          <cell r="A953" t="str">
            <v>00251200</v>
          </cell>
          <cell r="B953" t="str">
            <v>STEPHENS COLLEGE</v>
          </cell>
          <cell r="C953" t="str">
            <v>MO</v>
          </cell>
          <cell r="D953" t="str">
            <v>652150001</v>
          </cell>
          <cell r="E953" t="str">
            <v>Private-Nonprofit</v>
          </cell>
          <cell r="F953">
            <v>302</v>
          </cell>
          <cell r="G953">
            <v>1340526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</row>
        <row r="954">
          <cell r="A954" t="str">
            <v>00251400</v>
          </cell>
          <cell r="B954" t="str">
            <v>NORTH CENTRAL MISSOURI COLLEGE</v>
          </cell>
          <cell r="C954" t="str">
            <v>MO</v>
          </cell>
          <cell r="D954" t="str">
            <v>646831824</v>
          </cell>
          <cell r="E954" t="str">
            <v>Public</v>
          </cell>
          <cell r="F954">
            <v>832</v>
          </cell>
          <cell r="G954">
            <v>2947563.95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A955" t="str">
            <v>00251600</v>
          </cell>
          <cell r="B955" t="str">
            <v>UNIVERSITY OF MISSOURI - COLUMBIA</v>
          </cell>
          <cell r="C955" t="str">
            <v>MO</v>
          </cell>
          <cell r="D955" t="str">
            <v>652111600</v>
          </cell>
          <cell r="E955" t="str">
            <v>Public</v>
          </cell>
          <cell r="F955">
            <v>4888</v>
          </cell>
          <cell r="G955">
            <v>21629469</v>
          </cell>
          <cell r="H955">
            <v>4</v>
          </cell>
          <cell r="I955">
            <v>10278</v>
          </cell>
          <cell r="J955">
            <v>0</v>
          </cell>
          <cell r="K955">
            <v>0</v>
          </cell>
        </row>
        <row r="956">
          <cell r="A956" t="str">
            <v>00251700</v>
          </cell>
          <cell r="B956" t="str">
            <v>MISSOURI UNIVERSITY OF SCIENCE AND TECHNOLOGY</v>
          </cell>
          <cell r="C956" t="str">
            <v>MO</v>
          </cell>
          <cell r="D956" t="str">
            <v>654090250</v>
          </cell>
          <cell r="E956" t="str">
            <v>Public</v>
          </cell>
          <cell r="F956">
            <v>1756</v>
          </cell>
          <cell r="G956">
            <v>7206987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</row>
        <row r="957">
          <cell r="A957" t="str">
            <v>00251800</v>
          </cell>
          <cell r="B957" t="str">
            <v>UNIVERSITY OF MISSOURI - KANSAS CITY</v>
          </cell>
          <cell r="C957" t="str">
            <v>MO</v>
          </cell>
          <cell r="D957" t="str">
            <v>641102497</v>
          </cell>
          <cell r="E957" t="str">
            <v>Public</v>
          </cell>
          <cell r="F957">
            <v>3094</v>
          </cell>
          <cell r="G957">
            <v>13533357</v>
          </cell>
          <cell r="H957">
            <v>20</v>
          </cell>
          <cell r="I957">
            <v>39823</v>
          </cell>
          <cell r="J957">
            <v>0</v>
          </cell>
          <cell r="K957">
            <v>0</v>
          </cell>
        </row>
        <row r="958">
          <cell r="A958" t="str">
            <v>00251900</v>
          </cell>
          <cell r="B958" t="str">
            <v>UNIVERSITY OF MISSOURI - SAINT LOUIS</v>
          </cell>
          <cell r="C958" t="str">
            <v>MO</v>
          </cell>
          <cell r="D958" t="str">
            <v>631214499</v>
          </cell>
          <cell r="E958" t="str">
            <v>Public</v>
          </cell>
          <cell r="F958">
            <v>3407</v>
          </cell>
          <cell r="G958">
            <v>13835198</v>
          </cell>
          <cell r="H958">
            <v>67</v>
          </cell>
          <cell r="I958">
            <v>177937</v>
          </cell>
          <cell r="J958">
            <v>0</v>
          </cell>
          <cell r="K958">
            <v>0</v>
          </cell>
        </row>
        <row r="959">
          <cell r="A959" t="str">
            <v>00252000</v>
          </cell>
          <cell r="B959" t="str">
            <v>WASHINGTON UNIVERSITY IN ST. LOUIS</v>
          </cell>
          <cell r="C959" t="str">
            <v>MO</v>
          </cell>
          <cell r="D959" t="str">
            <v>631304899</v>
          </cell>
          <cell r="E959" t="str">
            <v>Private-Nonprofit</v>
          </cell>
          <cell r="F959">
            <v>1059</v>
          </cell>
          <cell r="G959">
            <v>4764084.79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</row>
        <row r="960">
          <cell r="A960" t="str">
            <v>00252100</v>
          </cell>
          <cell r="B960" t="str">
            <v>WEBSTER UNIVERSITY</v>
          </cell>
          <cell r="C960" t="str">
            <v>MO</v>
          </cell>
          <cell r="D960" t="str">
            <v>631193194</v>
          </cell>
          <cell r="E960" t="str">
            <v>Private-Nonprofit</v>
          </cell>
          <cell r="F960">
            <v>1142</v>
          </cell>
          <cell r="G960">
            <v>4533826.4400000004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</row>
        <row r="961">
          <cell r="A961" t="str">
            <v>00252300</v>
          </cell>
          <cell r="B961" t="str">
            <v>WESTMINSTER COLLEGE</v>
          </cell>
          <cell r="C961" t="str">
            <v>MO</v>
          </cell>
          <cell r="D961" t="str">
            <v>652511299</v>
          </cell>
          <cell r="E961" t="str">
            <v>Private-Nonprofit</v>
          </cell>
          <cell r="F961">
            <v>254</v>
          </cell>
          <cell r="G961">
            <v>1111969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</row>
        <row r="962">
          <cell r="A962" t="str">
            <v>00252400</v>
          </cell>
          <cell r="B962" t="str">
            <v>WILLIAM JEWELL COLLEGE</v>
          </cell>
          <cell r="C962" t="str">
            <v>MO</v>
          </cell>
          <cell r="D962" t="str">
            <v>640681896</v>
          </cell>
          <cell r="E962" t="str">
            <v>Private-Nonprofit</v>
          </cell>
          <cell r="F962">
            <v>207</v>
          </cell>
          <cell r="G962">
            <v>896865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A963" t="str">
            <v>00252500</v>
          </cell>
          <cell r="B963" t="str">
            <v>WILLIAM WOODS UNIVERSITY</v>
          </cell>
          <cell r="C963" t="str">
            <v>MO</v>
          </cell>
          <cell r="D963" t="str">
            <v>652512388</v>
          </cell>
          <cell r="E963" t="str">
            <v>Private-Nonprofit</v>
          </cell>
          <cell r="F963">
            <v>335</v>
          </cell>
          <cell r="G963">
            <v>1402185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A964" t="str">
            <v>00252600</v>
          </cell>
          <cell r="B964" t="str">
            <v>CARROLL COLLEGE</v>
          </cell>
          <cell r="C964" t="str">
            <v>MT</v>
          </cell>
          <cell r="D964" t="str">
            <v>596250002</v>
          </cell>
          <cell r="E964" t="str">
            <v>Private-Nonprofit</v>
          </cell>
          <cell r="F964">
            <v>269</v>
          </cell>
          <cell r="G964">
            <v>1168123</v>
          </cell>
          <cell r="H964">
            <v>5</v>
          </cell>
          <cell r="I964">
            <v>16812</v>
          </cell>
          <cell r="J964">
            <v>0</v>
          </cell>
          <cell r="K964">
            <v>0</v>
          </cell>
        </row>
        <row r="965">
          <cell r="A965" t="str">
            <v>00252700</v>
          </cell>
          <cell r="B965" t="str">
            <v>University of Providence</v>
          </cell>
          <cell r="C965" t="str">
            <v>MT</v>
          </cell>
          <cell r="D965" t="str">
            <v>594054996</v>
          </cell>
          <cell r="E965" t="str">
            <v>Private-Nonprofit</v>
          </cell>
          <cell r="F965">
            <v>239</v>
          </cell>
          <cell r="G965">
            <v>956504.96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</row>
        <row r="966">
          <cell r="A966" t="str">
            <v>00252800</v>
          </cell>
          <cell r="B966" t="str">
            <v>MILES COMMUNITY COLLEGE</v>
          </cell>
          <cell r="C966" t="str">
            <v>MT</v>
          </cell>
          <cell r="D966" t="str">
            <v>593014799</v>
          </cell>
          <cell r="E966" t="str">
            <v>Public</v>
          </cell>
          <cell r="F966">
            <v>214</v>
          </cell>
          <cell r="G966">
            <v>844303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</row>
        <row r="967">
          <cell r="A967" t="str">
            <v>00252900</v>
          </cell>
          <cell r="B967" t="str">
            <v>DAWSON COMMUNITY COLLEGE</v>
          </cell>
          <cell r="C967" t="str">
            <v>MT</v>
          </cell>
          <cell r="D967" t="str">
            <v>593301405</v>
          </cell>
          <cell r="E967" t="str">
            <v>Public</v>
          </cell>
          <cell r="F967">
            <v>138</v>
          </cell>
          <cell r="G967">
            <v>547307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</row>
        <row r="968">
          <cell r="A968" t="str">
            <v>00253000</v>
          </cell>
          <cell r="B968" t="str">
            <v>MONTANA STATE UNIVERSITY - BILLINGS</v>
          </cell>
          <cell r="C968" t="str">
            <v>MT</v>
          </cell>
          <cell r="D968" t="str">
            <v>591010298</v>
          </cell>
          <cell r="E968" t="str">
            <v>Public</v>
          </cell>
          <cell r="F968">
            <v>1484</v>
          </cell>
          <cell r="G968">
            <v>5603625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</row>
        <row r="969">
          <cell r="A969" t="str">
            <v>00253100</v>
          </cell>
          <cell r="B969" t="str">
            <v>Montana Technological University</v>
          </cell>
          <cell r="C969" t="str">
            <v>MT</v>
          </cell>
          <cell r="D969" t="str">
            <v>597018997</v>
          </cell>
          <cell r="E969" t="str">
            <v>Public</v>
          </cell>
          <cell r="F969">
            <v>675</v>
          </cell>
          <cell r="G969">
            <v>2747288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</row>
        <row r="970">
          <cell r="A970" t="str">
            <v>00253200</v>
          </cell>
          <cell r="B970" t="str">
            <v>Montana State University Bozeman</v>
          </cell>
          <cell r="C970" t="str">
            <v>MT</v>
          </cell>
          <cell r="D970" t="str">
            <v>597174160</v>
          </cell>
          <cell r="E970" t="str">
            <v>Public</v>
          </cell>
          <cell r="F970">
            <v>3391</v>
          </cell>
          <cell r="G970">
            <v>14276970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</row>
        <row r="971">
          <cell r="A971" t="str">
            <v>00253300</v>
          </cell>
          <cell r="B971" t="str">
            <v>Montana State University - Northern</v>
          </cell>
          <cell r="C971" t="str">
            <v>MT</v>
          </cell>
          <cell r="D971" t="str">
            <v>595013148</v>
          </cell>
          <cell r="E971" t="str">
            <v>Public</v>
          </cell>
          <cell r="F971">
            <v>534</v>
          </cell>
          <cell r="G971">
            <v>2306581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</row>
        <row r="972">
          <cell r="A972" t="str">
            <v>00253400</v>
          </cell>
          <cell r="B972" t="str">
            <v>ROCKY MOUNTAIN COLLEGE</v>
          </cell>
          <cell r="C972" t="str">
            <v>MT</v>
          </cell>
          <cell r="D972" t="str">
            <v>591021796</v>
          </cell>
          <cell r="E972" t="str">
            <v>Private-Nonprofit</v>
          </cell>
          <cell r="F972">
            <v>318</v>
          </cell>
          <cell r="G972">
            <v>1357925</v>
          </cell>
          <cell r="H972">
            <v>4</v>
          </cell>
          <cell r="I972">
            <v>13076</v>
          </cell>
          <cell r="J972">
            <v>0</v>
          </cell>
          <cell r="K972">
            <v>0</v>
          </cell>
        </row>
        <row r="973">
          <cell r="A973" t="str">
            <v>00253600</v>
          </cell>
          <cell r="B973" t="str">
            <v>UNIVERSITY OF MONTANA (THE)</v>
          </cell>
          <cell r="C973" t="str">
            <v>MT</v>
          </cell>
          <cell r="D973" t="str">
            <v>598120001</v>
          </cell>
          <cell r="E973" t="str">
            <v>Public</v>
          </cell>
          <cell r="F973">
            <v>3148</v>
          </cell>
          <cell r="G973">
            <v>12955881.99</v>
          </cell>
          <cell r="H973">
            <v>2</v>
          </cell>
          <cell r="I973">
            <v>3744</v>
          </cell>
          <cell r="J973">
            <v>0</v>
          </cell>
          <cell r="K973">
            <v>0</v>
          </cell>
        </row>
        <row r="974">
          <cell r="A974" t="str">
            <v>00253700</v>
          </cell>
          <cell r="B974" t="str">
            <v>UNIVERSITY OF MONTANA WESTERN (THE)</v>
          </cell>
          <cell r="C974" t="str">
            <v>MT</v>
          </cell>
          <cell r="D974" t="str">
            <v>597253598</v>
          </cell>
          <cell r="E974" t="str">
            <v>Public</v>
          </cell>
          <cell r="F974">
            <v>576</v>
          </cell>
          <cell r="G974">
            <v>2332310.75</v>
          </cell>
          <cell r="H974">
            <v>1</v>
          </cell>
          <cell r="I974">
            <v>3962</v>
          </cell>
          <cell r="J974">
            <v>0</v>
          </cell>
          <cell r="K974">
            <v>0</v>
          </cell>
        </row>
        <row r="975">
          <cell r="A975" t="str">
            <v>00253900</v>
          </cell>
          <cell r="B975" t="str">
            <v>CHADRON STATE COLLEGE</v>
          </cell>
          <cell r="C975" t="str">
            <v>NE</v>
          </cell>
          <cell r="D975" t="str">
            <v>693372690</v>
          </cell>
          <cell r="E975" t="str">
            <v>Public</v>
          </cell>
          <cell r="F975">
            <v>725</v>
          </cell>
          <cell r="G975">
            <v>3030969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</row>
        <row r="976">
          <cell r="A976" t="str">
            <v>00254000</v>
          </cell>
          <cell r="B976" t="str">
            <v>College of Saint Mary</v>
          </cell>
          <cell r="C976" t="str">
            <v>NE</v>
          </cell>
          <cell r="D976" t="str">
            <v>681062606</v>
          </cell>
          <cell r="E976" t="str">
            <v>Private-Nonprofit</v>
          </cell>
          <cell r="F976">
            <v>390</v>
          </cell>
          <cell r="G976">
            <v>1651515</v>
          </cell>
          <cell r="H976">
            <v>21</v>
          </cell>
          <cell r="I976">
            <v>59064</v>
          </cell>
          <cell r="J976">
            <v>0</v>
          </cell>
          <cell r="K976">
            <v>0</v>
          </cell>
        </row>
        <row r="977">
          <cell r="A977" t="str">
            <v>00254100</v>
          </cell>
          <cell r="B977" t="str">
            <v>Concordia University</v>
          </cell>
          <cell r="C977" t="str">
            <v>NE</v>
          </cell>
          <cell r="D977" t="str">
            <v>684341594</v>
          </cell>
          <cell r="E977" t="str">
            <v>Private-Nonprofit</v>
          </cell>
          <cell r="F977">
            <v>358</v>
          </cell>
          <cell r="G977">
            <v>1489211</v>
          </cell>
          <cell r="H977">
            <v>21</v>
          </cell>
          <cell r="I977">
            <v>69331</v>
          </cell>
          <cell r="J977">
            <v>0</v>
          </cell>
          <cell r="K977">
            <v>0</v>
          </cell>
        </row>
        <row r="978">
          <cell r="A978" t="str">
            <v>00254200</v>
          </cell>
          <cell r="B978" t="str">
            <v>CREIGHTON UNIVERSITY</v>
          </cell>
          <cell r="C978" t="str">
            <v>NE</v>
          </cell>
          <cell r="D978" t="str">
            <v>681780315</v>
          </cell>
          <cell r="E978" t="str">
            <v>Private-Nonprofit</v>
          </cell>
          <cell r="F978">
            <v>619</v>
          </cell>
          <cell r="G978">
            <v>2751869.79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A979" t="str">
            <v>00254400</v>
          </cell>
          <cell r="B979" t="str">
            <v>DOANE UNIVERSITY</v>
          </cell>
          <cell r="C979" t="str">
            <v>NE</v>
          </cell>
          <cell r="D979" t="str">
            <v>683332421</v>
          </cell>
          <cell r="E979" t="str">
            <v>Private-Nonprofit</v>
          </cell>
          <cell r="F979">
            <v>516</v>
          </cell>
          <cell r="G979">
            <v>2007287.09</v>
          </cell>
          <cell r="H979">
            <v>74</v>
          </cell>
          <cell r="I979">
            <v>230874</v>
          </cell>
          <cell r="J979">
            <v>0</v>
          </cell>
          <cell r="K979">
            <v>0</v>
          </cell>
        </row>
        <row r="980">
          <cell r="A980" t="str">
            <v>00254800</v>
          </cell>
          <cell r="B980" t="str">
            <v>HASTINGS COLLEGE</v>
          </cell>
          <cell r="C980" t="str">
            <v>NE</v>
          </cell>
          <cell r="D980" t="str">
            <v>689017621</v>
          </cell>
          <cell r="E980" t="str">
            <v>Private-Nonprofit</v>
          </cell>
          <cell r="F980">
            <v>335</v>
          </cell>
          <cell r="G980">
            <v>1403451</v>
          </cell>
          <cell r="H980">
            <v>4</v>
          </cell>
          <cell r="I980">
            <v>13076</v>
          </cell>
          <cell r="J980">
            <v>0</v>
          </cell>
          <cell r="K980">
            <v>0</v>
          </cell>
        </row>
        <row r="981">
          <cell r="A981" t="str">
            <v>00255100</v>
          </cell>
          <cell r="B981" t="str">
            <v>UNIVERSITY OF NEBRASKA - KEARNEY</v>
          </cell>
          <cell r="C981" t="str">
            <v>NE</v>
          </cell>
          <cell r="D981" t="str">
            <v>688490001</v>
          </cell>
          <cell r="E981" t="str">
            <v>Public</v>
          </cell>
          <cell r="F981">
            <v>1739</v>
          </cell>
          <cell r="G981">
            <v>7401943.1200000001</v>
          </cell>
          <cell r="H981">
            <v>26</v>
          </cell>
          <cell r="I981">
            <v>76253</v>
          </cell>
          <cell r="J981">
            <v>0</v>
          </cell>
          <cell r="K981">
            <v>0</v>
          </cell>
        </row>
        <row r="982">
          <cell r="A982" t="str">
            <v>00255300</v>
          </cell>
          <cell r="B982" t="str">
            <v>MIDLAND UNIVERSITY</v>
          </cell>
          <cell r="C982" t="str">
            <v>NE</v>
          </cell>
          <cell r="D982" t="str">
            <v>680254254</v>
          </cell>
          <cell r="E982" t="str">
            <v>Private-Nonprofit</v>
          </cell>
          <cell r="F982">
            <v>459</v>
          </cell>
          <cell r="G982">
            <v>1963160</v>
          </cell>
          <cell r="H982">
            <v>3</v>
          </cell>
          <cell r="I982">
            <v>9340</v>
          </cell>
          <cell r="J982">
            <v>0</v>
          </cell>
          <cell r="K982">
            <v>0</v>
          </cell>
        </row>
        <row r="983">
          <cell r="A983" t="str">
            <v>00255400</v>
          </cell>
          <cell r="B983" t="str">
            <v>University of Nebraska at Omaha</v>
          </cell>
          <cell r="C983" t="str">
            <v>NE</v>
          </cell>
          <cell r="D983" t="str">
            <v>681820001</v>
          </cell>
          <cell r="E983" t="str">
            <v>Public</v>
          </cell>
          <cell r="F983">
            <v>4677</v>
          </cell>
          <cell r="G983">
            <v>20339149</v>
          </cell>
          <cell r="H983">
            <v>25</v>
          </cell>
          <cell r="I983">
            <v>65689</v>
          </cell>
          <cell r="J983">
            <v>0</v>
          </cell>
          <cell r="K983">
            <v>0</v>
          </cell>
        </row>
        <row r="984">
          <cell r="A984" t="str">
            <v>00255500</v>
          </cell>
          <cell r="B984" t="str">
            <v>NEBRASKA WESLEYAN UNIVERSITY</v>
          </cell>
          <cell r="C984" t="str">
            <v>NE</v>
          </cell>
          <cell r="D984" t="str">
            <v>685042796</v>
          </cell>
          <cell r="E984" t="str">
            <v>Private-Nonprofit</v>
          </cell>
          <cell r="F984">
            <v>613</v>
          </cell>
          <cell r="G984">
            <v>2623978.89</v>
          </cell>
          <cell r="H984">
            <v>18</v>
          </cell>
          <cell r="I984">
            <v>53450.23</v>
          </cell>
          <cell r="J984">
            <v>0</v>
          </cell>
          <cell r="K984">
            <v>0</v>
          </cell>
        </row>
        <row r="985">
          <cell r="A985" t="str">
            <v>00255700</v>
          </cell>
          <cell r="B985" t="str">
            <v>MID-PLAINS COMMUNITY COLLEGE</v>
          </cell>
          <cell r="C985" t="str">
            <v>NE</v>
          </cell>
          <cell r="D985" t="str">
            <v>691019420</v>
          </cell>
          <cell r="E985" t="str">
            <v>Public</v>
          </cell>
          <cell r="F985">
            <v>581</v>
          </cell>
          <cell r="G985">
            <v>2046879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</row>
        <row r="986">
          <cell r="A986" t="str">
            <v>00255900</v>
          </cell>
          <cell r="B986" t="str">
            <v>PERU STATE COLLEGE</v>
          </cell>
          <cell r="C986" t="str">
            <v>NE</v>
          </cell>
          <cell r="D986" t="str">
            <v>684210010</v>
          </cell>
          <cell r="E986" t="str">
            <v>Public</v>
          </cell>
          <cell r="F986">
            <v>710</v>
          </cell>
          <cell r="G986">
            <v>3015595.4</v>
          </cell>
          <cell r="H986">
            <v>1</v>
          </cell>
          <cell r="I986">
            <v>3736</v>
          </cell>
          <cell r="J986">
            <v>0</v>
          </cell>
          <cell r="K986">
            <v>0</v>
          </cell>
        </row>
        <row r="987">
          <cell r="A987" t="str">
            <v>00256000</v>
          </cell>
          <cell r="B987" t="str">
            <v>WESTERN NEBRASKA COMMUNITY COLLEGE</v>
          </cell>
          <cell r="C987" t="str">
            <v>NE</v>
          </cell>
          <cell r="D987" t="str">
            <v>693611815</v>
          </cell>
          <cell r="E987" t="str">
            <v>Public</v>
          </cell>
          <cell r="F987">
            <v>578</v>
          </cell>
          <cell r="G987">
            <v>2150367.85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</row>
        <row r="988">
          <cell r="A988" t="str">
            <v>00256300</v>
          </cell>
          <cell r="B988" t="str">
            <v>UNION COLLEGE</v>
          </cell>
          <cell r="C988" t="str">
            <v>NE</v>
          </cell>
          <cell r="D988" t="str">
            <v>685064387</v>
          </cell>
          <cell r="E988" t="str">
            <v>Private-Nonprofit</v>
          </cell>
          <cell r="F988">
            <v>293</v>
          </cell>
          <cell r="G988">
            <v>1349729.5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</row>
        <row r="989">
          <cell r="A989" t="str">
            <v>00256500</v>
          </cell>
          <cell r="B989" t="str">
            <v>UNIVERSITY OF NEBRASKA</v>
          </cell>
          <cell r="C989" t="str">
            <v>NE</v>
          </cell>
          <cell r="D989" t="str">
            <v>685880419</v>
          </cell>
          <cell r="E989" t="str">
            <v>Public</v>
          </cell>
          <cell r="F989">
            <v>4918</v>
          </cell>
          <cell r="G989">
            <v>21072793</v>
          </cell>
          <cell r="H989">
            <v>87</v>
          </cell>
          <cell r="I989">
            <v>285555</v>
          </cell>
          <cell r="J989">
            <v>0</v>
          </cell>
          <cell r="K989">
            <v>0</v>
          </cell>
        </row>
        <row r="990">
          <cell r="A990" t="str">
            <v>00256600</v>
          </cell>
          <cell r="B990" t="str">
            <v>WAYNE STATE COLLEGE</v>
          </cell>
          <cell r="C990" t="str">
            <v>NE</v>
          </cell>
          <cell r="D990" t="str">
            <v>687871172</v>
          </cell>
          <cell r="E990" t="str">
            <v>Public</v>
          </cell>
          <cell r="F990">
            <v>1124</v>
          </cell>
          <cell r="G990">
            <v>4887313.37</v>
          </cell>
          <cell r="H990">
            <v>10</v>
          </cell>
          <cell r="I990">
            <v>22903</v>
          </cell>
          <cell r="J990">
            <v>0</v>
          </cell>
          <cell r="K990">
            <v>0</v>
          </cell>
        </row>
        <row r="991">
          <cell r="A991" t="str">
            <v>00256700</v>
          </cell>
          <cell r="B991" t="str">
            <v>YORK COLLEGE</v>
          </cell>
          <cell r="C991" t="str">
            <v>NE</v>
          </cell>
          <cell r="D991" t="str">
            <v>684672699</v>
          </cell>
          <cell r="E991" t="str">
            <v>Private-Nonprofit</v>
          </cell>
          <cell r="F991">
            <v>183</v>
          </cell>
          <cell r="G991">
            <v>765742</v>
          </cell>
          <cell r="H991">
            <v>2</v>
          </cell>
          <cell r="I991">
            <v>6000</v>
          </cell>
          <cell r="J991">
            <v>0</v>
          </cell>
          <cell r="K991">
            <v>0</v>
          </cell>
        </row>
        <row r="992">
          <cell r="A992" t="str">
            <v>00256800</v>
          </cell>
          <cell r="B992" t="str">
            <v>UNIVERSITY OF NEVADA , RENO</v>
          </cell>
          <cell r="C992" t="str">
            <v>NV</v>
          </cell>
          <cell r="D992" t="str">
            <v>895570002</v>
          </cell>
          <cell r="E992" t="str">
            <v>Public</v>
          </cell>
          <cell r="F992">
            <v>4925</v>
          </cell>
          <cell r="G992">
            <v>21269625</v>
          </cell>
          <cell r="H992">
            <v>10</v>
          </cell>
          <cell r="I992">
            <v>27106</v>
          </cell>
          <cell r="J992">
            <v>0</v>
          </cell>
          <cell r="K992">
            <v>0</v>
          </cell>
        </row>
        <row r="993">
          <cell r="A993" t="str">
            <v>00256900</v>
          </cell>
          <cell r="B993" t="str">
            <v>UNIVERSITY OF NEVADA - LAS VEGAS</v>
          </cell>
          <cell r="C993" t="str">
            <v>NV</v>
          </cell>
          <cell r="D993" t="str">
            <v>891541001</v>
          </cell>
          <cell r="E993" t="str">
            <v>Public</v>
          </cell>
          <cell r="F993">
            <v>10013</v>
          </cell>
          <cell r="G993">
            <v>43298836.409999996</v>
          </cell>
          <cell r="H993">
            <v>48</v>
          </cell>
          <cell r="I993">
            <v>132046</v>
          </cell>
          <cell r="J993">
            <v>0</v>
          </cell>
          <cell r="K993">
            <v>0</v>
          </cell>
        </row>
        <row r="994">
          <cell r="A994" t="str">
            <v>00257200</v>
          </cell>
          <cell r="B994" t="str">
            <v>COLBY-SAWYER COLLEGE</v>
          </cell>
          <cell r="C994" t="str">
            <v>NH</v>
          </cell>
          <cell r="D994" t="str">
            <v>032574648</v>
          </cell>
          <cell r="E994" t="str">
            <v>Private-Nonprofit</v>
          </cell>
          <cell r="F994">
            <v>250</v>
          </cell>
          <cell r="G994">
            <v>1115291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</row>
        <row r="995">
          <cell r="A995" t="str">
            <v>00257300</v>
          </cell>
          <cell r="B995" t="str">
            <v>Dartmouth College</v>
          </cell>
          <cell r="C995" t="str">
            <v>NH</v>
          </cell>
          <cell r="D995" t="str">
            <v>037553529</v>
          </cell>
          <cell r="E995" t="str">
            <v>Private-Nonprofit</v>
          </cell>
          <cell r="F995">
            <v>729</v>
          </cell>
          <cell r="G995">
            <v>3376838.2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A996" t="str">
            <v>00257500</v>
          </cell>
          <cell r="B996" t="str">
            <v>FRANKLIN PIERCE UNIVERSITY</v>
          </cell>
          <cell r="C996" t="str">
            <v>NH</v>
          </cell>
          <cell r="D996" t="str">
            <v>034610060</v>
          </cell>
          <cell r="E996" t="str">
            <v>Private-Nonprofit</v>
          </cell>
          <cell r="F996">
            <v>538</v>
          </cell>
          <cell r="G996">
            <v>2270580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</row>
        <row r="997">
          <cell r="A997" t="str">
            <v>00257900</v>
          </cell>
          <cell r="B997" t="str">
            <v>New England College</v>
          </cell>
          <cell r="C997" t="str">
            <v>NH</v>
          </cell>
          <cell r="D997" t="str">
            <v>032423293</v>
          </cell>
          <cell r="E997" t="str">
            <v>Private-Nonprofit</v>
          </cell>
          <cell r="F997">
            <v>1174</v>
          </cell>
          <cell r="G997">
            <v>4524671.9800000004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</row>
        <row r="998">
          <cell r="A998" t="str">
            <v>00258000</v>
          </cell>
          <cell r="B998" t="str">
            <v>Southern New Hampshire University</v>
          </cell>
          <cell r="C998" t="str">
            <v>NH</v>
          </cell>
          <cell r="D998" t="str">
            <v>031061045</v>
          </cell>
          <cell r="E998" t="str">
            <v>Private-Nonprofit</v>
          </cell>
          <cell r="F998">
            <v>54826</v>
          </cell>
          <cell r="G998">
            <v>131267304.40000001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</row>
        <row r="999">
          <cell r="A999" t="str">
            <v>00258100</v>
          </cell>
          <cell r="B999" t="str">
            <v>NHTI - CONCORD'S COMMUNITY COLLEGE</v>
          </cell>
          <cell r="C999" t="str">
            <v>NH</v>
          </cell>
          <cell r="D999" t="str">
            <v>033017412</v>
          </cell>
          <cell r="E999" t="str">
            <v>Public</v>
          </cell>
          <cell r="F999">
            <v>1273</v>
          </cell>
          <cell r="G999">
            <v>4225081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</row>
        <row r="1000">
          <cell r="A1000" t="str">
            <v>00258200</v>
          </cell>
          <cell r="B1000" t="str">
            <v>MANCHESTER COMMUNITY COLLEGE</v>
          </cell>
          <cell r="C1000" t="str">
            <v>NH</v>
          </cell>
          <cell r="D1000" t="str">
            <v>031028518</v>
          </cell>
          <cell r="E1000" t="str">
            <v>Public</v>
          </cell>
          <cell r="F1000">
            <v>1050</v>
          </cell>
          <cell r="G1000">
            <v>3220279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</row>
        <row r="1001">
          <cell r="A1001" t="str">
            <v>00258300</v>
          </cell>
          <cell r="B1001" t="str">
            <v>GREAT BAY COMMUNITY COLLEGE</v>
          </cell>
          <cell r="C1001" t="str">
            <v>NH</v>
          </cell>
          <cell r="D1001" t="str">
            <v>038012807</v>
          </cell>
          <cell r="E1001" t="str">
            <v>Public</v>
          </cell>
          <cell r="F1001">
            <v>633</v>
          </cell>
          <cell r="G1001">
            <v>1840203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</row>
        <row r="1002">
          <cell r="A1002" t="str">
            <v>00258600</v>
          </cell>
          <cell r="B1002" t="str">
            <v>Rivier University</v>
          </cell>
          <cell r="C1002" t="str">
            <v>NH</v>
          </cell>
          <cell r="D1002" t="str">
            <v>030605086</v>
          </cell>
          <cell r="E1002" t="str">
            <v>Private-Nonprofit</v>
          </cell>
          <cell r="F1002">
            <v>434</v>
          </cell>
          <cell r="G1002">
            <v>1712768.36</v>
          </cell>
          <cell r="H1002">
            <v>8</v>
          </cell>
          <cell r="I1002">
            <v>27086</v>
          </cell>
          <cell r="J1002">
            <v>0</v>
          </cell>
          <cell r="K1002">
            <v>0</v>
          </cell>
        </row>
        <row r="1003">
          <cell r="A1003" t="str">
            <v>00258700</v>
          </cell>
          <cell r="B1003" t="str">
            <v>SAINT ANSELM COLLEGE</v>
          </cell>
          <cell r="C1003" t="str">
            <v>NH</v>
          </cell>
          <cell r="D1003" t="str">
            <v>031021310</v>
          </cell>
          <cell r="E1003" t="str">
            <v>Private-Nonprofit</v>
          </cell>
          <cell r="F1003">
            <v>272</v>
          </cell>
          <cell r="G1003">
            <v>1147127</v>
          </cell>
          <cell r="H1003">
            <v>4</v>
          </cell>
          <cell r="I1003">
            <v>14944</v>
          </cell>
          <cell r="J1003">
            <v>0</v>
          </cell>
          <cell r="K1003">
            <v>0</v>
          </cell>
        </row>
        <row r="1004">
          <cell r="A1004" t="str">
            <v>00258900</v>
          </cell>
          <cell r="B1004" t="str">
            <v>UNIVERSITY OF NEW HAMPSHIRE</v>
          </cell>
          <cell r="C1004" t="str">
            <v>NH</v>
          </cell>
          <cell r="D1004" t="str">
            <v>038242511</v>
          </cell>
          <cell r="E1004" t="str">
            <v>Public</v>
          </cell>
          <cell r="F1004">
            <v>3219</v>
          </cell>
          <cell r="G1004">
            <v>13787198.609999999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</row>
        <row r="1005">
          <cell r="A1005" t="str">
            <v>00259000</v>
          </cell>
          <cell r="B1005" t="str">
            <v>KEENE STATE COLLEGE</v>
          </cell>
          <cell r="C1005" t="str">
            <v>NH</v>
          </cell>
          <cell r="D1005" t="str">
            <v>034351504</v>
          </cell>
          <cell r="E1005" t="str">
            <v>Public</v>
          </cell>
          <cell r="F1005">
            <v>918</v>
          </cell>
          <cell r="G1005">
            <v>3933483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</row>
        <row r="1006">
          <cell r="A1006" t="str">
            <v>00259100</v>
          </cell>
          <cell r="B1006" t="str">
            <v>PLYMOUTH STATE UNIVERSITY OF THE UNIVERSITY SYSTEM OF NEW HAMPSHIRE</v>
          </cell>
          <cell r="C1006" t="str">
            <v>NH</v>
          </cell>
          <cell r="D1006" t="str">
            <v>032641595</v>
          </cell>
          <cell r="E1006" t="str">
            <v>Public</v>
          </cell>
          <cell r="F1006">
            <v>1316</v>
          </cell>
          <cell r="G1006">
            <v>5571858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</row>
        <row r="1007">
          <cell r="A1007" t="str">
            <v>00259600</v>
          </cell>
          <cell r="B1007" t="str">
            <v>Atlantic Cape Community College</v>
          </cell>
          <cell r="C1007" t="str">
            <v>NJ</v>
          </cell>
          <cell r="D1007" t="str">
            <v>083302699</v>
          </cell>
          <cell r="E1007" t="str">
            <v>Public</v>
          </cell>
          <cell r="F1007">
            <v>3321</v>
          </cell>
          <cell r="G1007">
            <v>11539117.9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</row>
        <row r="1008">
          <cell r="A1008" t="str">
            <v>00259700</v>
          </cell>
          <cell r="B1008" t="str">
            <v>BLOOMFIELD COLLEGE</v>
          </cell>
          <cell r="C1008" t="str">
            <v>NJ</v>
          </cell>
          <cell r="D1008" t="str">
            <v>070033425</v>
          </cell>
          <cell r="E1008" t="str">
            <v>Private-Nonprofit</v>
          </cell>
          <cell r="F1008">
            <v>1208</v>
          </cell>
          <cell r="G1008">
            <v>5822027.4400000004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A1009" t="str">
            <v>00259800</v>
          </cell>
          <cell r="B1009" t="str">
            <v>CALDWELL UNIVERSITY</v>
          </cell>
          <cell r="C1009" t="str">
            <v>NJ</v>
          </cell>
          <cell r="D1009" t="str">
            <v>070066195</v>
          </cell>
          <cell r="E1009" t="str">
            <v>Private-Nonprofit</v>
          </cell>
          <cell r="F1009">
            <v>776</v>
          </cell>
          <cell r="G1009">
            <v>3610943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</row>
        <row r="1010">
          <cell r="A1010" t="str">
            <v>00259900</v>
          </cell>
          <cell r="B1010" t="str">
            <v>CENTENARY UNIVERSITY</v>
          </cell>
          <cell r="C1010" t="str">
            <v>NJ</v>
          </cell>
          <cell r="D1010" t="str">
            <v>078402184</v>
          </cell>
          <cell r="E1010" t="str">
            <v>Private-Nonprofit</v>
          </cell>
          <cell r="F1010">
            <v>516</v>
          </cell>
          <cell r="G1010">
            <v>2304208.39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</row>
        <row r="1011">
          <cell r="A1011" t="str">
            <v>00260000</v>
          </cell>
          <cell r="B1011" t="str">
            <v>COLLEGE OF SAINT ELIZABETH</v>
          </cell>
          <cell r="C1011" t="str">
            <v>NJ</v>
          </cell>
          <cell r="D1011" t="str">
            <v>079606989</v>
          </cell>
          <cell r="E1011" t="str">
            <v>Private-Nonprofit</v>
          </cell>
          <cell r="F1011">
            <v>458</v>
          </cell>
          <cell r="G1011">
            <v>2190218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2">
          <cell r="A1012" t="str">
            <v>00260100</v>
          </cell>
          <cell r="B1012" t="str">
            <v>CUMBERLAND COUNTY COLLEGE</v>
          </cell>
          <cell r="C1012" t="str">
            <v>NJ</v>
          </cell>
          <cell r="D1012" t="str">
            <v>083629912</v>
          </cell>
          <cell r="E1012" t="str">
            <v>Public</v>
          </cell>
          <cell r="F1012">
            <v>1719</v>
          </cell>
          <cell r="G1012">
            <v>6040004.4000000004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</row>
        <row r="1013">
          <cell r="A1013" t="str">
            <v>00260300</v>
          </cell>
          <cell r="B1013" t="str">
            <v>DREW UNIVERSITY</v>
          </cell>
          <cell r="C1013" t="str">
            <v>NJ</v>
          </cell>
          <cell r="D1013" t="str">
            <v>079404063</v>
          </cell>
          <cell r="E1013" t="str">
            <v>Private-Nonprofit</v>
          </cell>
          <cell r="F1013">
            <v>529</v>
          </cell>
          <cell r="G1013">
            <v>2508495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A1014" t="str">
            <v>00260700</v>
          </cell>
          <cell r="B1014" t="str">
            <v>FAIRLEIGH DICKINSON UNIVERSITY</v>
          </cell>
          <cell r="C1014" t="str">
            <v>NJ</v>
          </cell>
          <cell r="D1014" t="str">
            <v>076661996</v>
          </cell>
          <cell r="E1014" t="str">
            <v>Private-Nonprofit</v>
          </cell>
          <cell r="F1014">
            <v>2565</v>
          </cell>
          <cell r="G1014">
            <v>11286032.68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</row>
        <row r="1015">
          <cell r="A1015" t="str">
            <v>00260800</v>
          </cell>
          <cell r="B1015" t="str">
            <v>Georgian Court University</v>
          </cell>
          <cell r="C1015" t="str">
            <v>NJ</v>
          </cell>
          <cell r="D1015" t="str">
            <v>087012697</v>
          </cell>
          <cell r="E1015" t="str">
            <v>Private-Nonprofit</v>
          </cell>
          <cell r="F1015">
            <v>725</v>
          </cell>
          <cell r="G1015">
            <v>3231002.51</v>
          </cell>
          <cell r="H1015">
            <v>10</v>
          </cell>
          <cell r="I1015">
            <v>17417</v>
          </cell>
          <cell r="J1015">
            <v>0</v>
          </cell>
          <cell r="K1015">
            <v>0</v>
          </cell>
        </row>
        <row r="1016">
          <cell r="A1016" t="str">
            <v>00260900</v>
          </cell>
          <cell r="B1016" t="str">
            <v>ROWAN UNIVERSITY</v>
          </cell>
          <cell r="C1016" t="str">
            <v>NJ</v>
          </cell>
          <cell r="D1016" t="str">
            <v>080281702</v>
          </cell>
          <cell r="E1016" t="str">
            <v>Public</v>
          </cell>
          <cell r="F1016">
            <v>5657</v>
          </cell>
          <cell r="G1016">
            <v>24910652.359999999</v>
          </cell>
          <cell r="H1016">
            <v>10</v>
          </cell>
          <cell r="I1016">
            <v>28262</v>
          </cell>
          <cell r="J1016">
            <v>0</v>
          </cell>
          <cell r="K1016">
            <v>0</v>
          </cell>
        </row>
        <row r="1017">
          <cell r="A1017" t="str">
            <v>00261000</v>
          </cell>
          <cell r="B1017" t="str">
            <v>Felician University</v>
          </cell>
          <cell r="C1017" t="str">
            <v>NJ</v>
          </cell>
          <cell r="D1017" t="str">
            <v>076442198</v>
          </cell>
          <cell r="E1017" t="str">
            <v>Private-Nonprofit</v>
          </cell>
          <cell r="F1017">
            <v>987</v>
          </cell>
          <cell r="G1017">
            <v>4667572.38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</row>
        <row r="1018">
          <cell r="A1018" t="str">
            <v>00261300</v>
          </cell>
          <cell r="B1018" t="str">
            <v>NEW JERSEY CITY UNIVERSITY</v>
          </cell>
          <cell r="C1018" t="str">
            <v>NJ</v>
          </cell>
          <cell r="D1018" t="str">
            <v>073051597</v>
          </cell>
          <cell r="E1018" t="str">
            <v>Public</v>
          </cell>
          <cell r="F1018">
            <v>4085</v>
          </cell>
          <cell r="G1018">
            <v>18915648.879999999</v>
          </cell>
          <cell r="H1018">
            <v>16</v>
          </cell>
          <cell r="I1018">
            <v>28972</v>
          </cell>
          <cell r="J1018">
            <v>0</v>
          </cell>
          <cell r="K1018">
            <v>0</v>
          </cell>
        </row>
        <row r="1019">
          <cell r="A1019" t="str">
            <v>00261500</v>
          </cell>
          <cell r="B1019" t="str">
            <v>MIDDLESEX COUNTY COLLEGE</v>
          </cell>
          <cell r="C1019" t="str">
            <v>NJ</v>
          </cell>
          <cell r="D1019" t="str">
            <v>088183050</v>
          </cell>
          <cell r="E1019" t="str">
            <v>Public</v>
          </cell>
          <cell r="F1019">
            <v>4811</v>
          </cell>
          <cell r="G1019">
            <v>18078028.300000001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</row>
        <row r="1020">
          <cell r="A1020" t="str">
            <v>00261600</v>
          </cell>
          <cell r="B1020" t="str">
            <v>MONMOUTH UNIVERSITY</v>
          </cell>
          <cell r="C1020" t="str">
            <v>NJ</v>
          </cell>
          <cell r="D1020" t="str">
            <v>077641898</v>
          </cell>
          <cell r="E1020" t="str">
            <v>Private-Nonprofit</v>
          </cell>
          <cell r="F1020">
            <v>1512</v>
          </cell>
          <cell r="G1020">
            <v>7337715.4800000004</v>
          </cell>
          <cell r="H1020">
            <v>12</v>
          </cell>
          <cell r="I1020">
            <v>29643</v>
          </cell>
          <cell r="J1020">
            <v>0</v>
          </cell>
          <cell r="K1020">
            <v>0</v>
          </cell>
        </row>
        <row r="1021">
          <cell r="A1021" t="str">
            <v>00261700</v>
          </cell>
          <cell r="B1021" t="str">
            <v>MONTCLAIR STATE UNIVERSITY</v>
          </cell>
          <cell r="C1021" t="str">
            <v>NJ</v>
          </cell>
          <cell r="D1021" t="str">
            <v>070439987</v>
          </cell>
          <cell r="E1021" t="str">
            <v>Public</v>
          </cell>
          <cell r="F1021">
            <v>7951</v>
          </cell>
          <cell r="G1021">
            <v>36937289</v>
          </cell>
          <cell r="H1021">
            <v>7</v>
          </cell>
          <cell r="I1021">
            <v>18273</v>
          </cell>
          <cell r="J1021">
            <v>0</v>
          </cell>
          <cell r="K1021">
            <v>0</v>
          </cell>
        </row>
        <row r="1022">
          <cell r="A1022" t="str">
            <v>00262100</v>
          </cell>
          <cell r="B1022" t="str">
            <v>New Jersey Institute of Technology</v>
          </cell>
          <cell r="C1022" t="str">
            <v>NJ</v>
          </cell>
          <cell r="D1022" t="str">
            <v>071021982</v>
          </cell>
          <cell r="E1022" t="str">
            <v>Public</v>
          </cell>
          <cell r="F1022">
            <v>3412</v>
          </cell>
          <cell r="G1022">
            <v>15796168.23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</row>
        <row r="1023">
          <cell r="A1023" t="str">
            <v>00262200</v>
          </cell>
          <cell r="B1023" t="str">
            <v>KEAN UNIVERSITY</v>
          </cell>
          <cell r="C1023" t="str">
            <v>NJ</v>
          </cell>
          <cell r="D1023" t="str">
            <v>070837131</v>
          </cell>
          <cell r="E1023" t="str">
            <v>Public</v>
          </cell>
          <cell r="F1023">
            <v>6272</v>
          </cell>
          <cell r="G1023">
            <v>27497840.449999999</v>
          </cell>
          <cell r="H1023">
            <v>45</v>
          </cell>
          <cell r="I1023">
            <v>137298</v>
          </cell>
          <cell r="J1023">
            <v>0</v>
          </cell>
          <cell r="K1023">
            <v>0</v>
          </cell>
        </row>
        <row r="1024">
          <cell r="A1024" t="str">
            <v>00262400</v>
          </cell>
          <cell r="B1024" t="str">
            <v>Ocean County College</v>
          </cell>
          <cell r="C1024" t="str">
            <v>NJ</v>
          </cell>
          <cell r="D1024" t="str">
            <v>087542001</v>
          </cell>
          <cell r="E1024" t="str">
            <v>Public</v>
          </cell>
          <cell r="F1024">
            <v>3093</v>
          </cell>
          <cell r="G1024">
            <v>11210219.07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</row>
        <row r="1025">
          <cell r="A1025" t="str">
            <v>00262500</v>
          </cell>
          <cell r="B1025" t="str">
            <v>WILLIAM PATERSON UNIVERSITY OF NEW JERSEY</v>
          </cell>
          <cell r="C1025" t="str">
            <v>NJ</v>
          </cell>
          <cell r="D1025" t="str">
            <v>074702152</v>
          </cell>
          <cell r="E1025" t="str">
            <v>Public</v>
          </cell>
          <cell r="F1025">
            <v>4514</v>
          </cell>
          <cell r="G1025">
            <v>20431225</v>
          </cell>
          <cell r="H1025">
            <v>19</v>
          </cell>
          <cell r="I1025">
            <v>54873</v>
          </cell>
          <cell r="J1025">
            <v>0</v>
          </cell>
          <cell r="K1025">
            <v>0</v>
          </cell>
        </row>
        <row r="1026">
          <cell r="A1026" t="str">
            <v>00262700</v>
          </cell>
          <cell r="B1026" t="str">
            <v>PRINCETON UNIVERSITY</v>
          </cell>
          <cell r="C1026" t="str">
            <v>NJ</v>
          </cell>
          <cell r="D1026" t="str">
            <v>085440001</v>
          </cell>
          <cell r="E1026" t="str">
            <v>Private-Nonprofit</v>
          </cell>
          <cell r="F1026">
            <v>1042</v>
          </cell>
          <cell r="G1026">
            <v>5121627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</row>
        <row r="1027">
          <cell r="A1027" t="str">
            <v>00262800</v>
          </cell>
          <cell r="B1027" t="str">
            <v>RIDER UNIVERSITY</v>
          </cell>
          <cell r="C1027" t="str">
            <v>NJ</v>
          </cell>
          <cell r="D1027" t="str">
            <v>086483099</v>
          </cell>
          <cell r="E1027" t="str">
            <v>Private-Nonprofit</v>
          </cell>
          <cell r="F1027">
            <v>1271</v>
          </cell>
          <cell r="G1027">
            <v>5813900</v>
          </cell>
          <cell r="H1027">
            <v>1</v>
          </cell>
          <cell r="I1027">
            <v>3736</v>
          </cell>
          <cell r="J1027">
            <v>0</v>
          </cell>
          <cell r="K1027">
            <v>0</v>
          </cell>
        </row>
        <row r="1028">
          <cell r="A1028" t="str">
            <v>00262900</v>
          </cell>
          <cell r="B1028" t="str">
            <v>Rutgers, the State University of New Jersey</v>
          </cell>
          <cell r="C1028" t="str">
            <v>NJ</v>
          </cell>
          <cell r="D1028" t="str">
            <v>089011281</v>
          </cell>
          <cell r="E1028" t="str">
            <v>Public</v>
          </cell>
          <cell r="F1028">
            <v>18819</v>
          </cell>
          <cell r="G1028">
            <v>91278803.829999998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</row>
        <row r="1029">
          <cell r="A1029" t="str">
            <v>00263200</v>
          </cell>
          <cell r="B1029" t="str">
            <v>SETON HALL UNIVERSITY</v>
          </cell>
          <cell r="C1029" t="str">
            <v>NJ</v>
          </cell>
          <cell r="D1029" t="str">
            <v>070792697</v>
          </cell>
          <cell r="E1029" t="str">
            <v>Private-Nonprofit</v>
          </cell>
          <cell r="F1029">
            <v>1614</v>
          </cell>
          <cell r="G1029">
            <v>7740864.04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</row>
        <row r="1030">
          <cell r="A1030" t="str">
            <v>00263800</v>
          </cell>
          <cell r="B1030" t="str">
            <v>SAINT PETER'S UNIVERSITY</v>
          </cell>
          <cell r="C1030" t="str">
            <v>NJ</v>
          </cell>
          <cell r="D1030" t="str">
            <v>073065997</v>
          </cell>
          <cell r="E1030" t="str">
            <v>Private-Nonprofit</v>
          </cell>
          <cell r="F1030">
            <v>1700</v>
          </cell>
          <cell r="G1030">
            <v>8680316.4900000002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</row>
        <row r="1031">
          <cell r="A1031" t="str">
            <v>00263900</v>
          </cell>
          <cell r="B1031" t="str">
            <v>STEVENS INSTITUTE OF TECHNOLOGY</v>
          </cell>
          <cell r="C1031" t="str">
            <v>NJ</v>
          </cell>
          <cell r="D1031" t="str">
            <v>070305370</v>
          </cell>
          <cell r="E1031" t="str">
            <v>Private-Nonprofit</v>
          </cell>
          <cell r="F1031">
            <v>587</v>
          </cell>
          <cell r="G1031">
            <v>2602505.69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</row>
        <row r="1032">
          <cell r="A1032" t="str">
            <v>00264200</v>
          </cell>
          <cell r="B1032" t="str">
            <v>COLLEGE OF NEW JERSEY (THE)</v>
          </cell>
          <cell r="C1032" t="str">
            <v>NJ</v>
          </cell>
          <cell r="D1032" t="str">
            <v>086280718</v>
          </cell>
          <cell r="E1032" t="str">
            <v>Public</v>
          </cell>
          <cell r="F1032">
            <v>1241</v>
          </cell>
          <cell r="G1032">
            <v>5579412.9100000001</v>
          </cell>
          <cell r="H1032">
            <v>15</v>
          </cell>
          <cell r="I1032">
            <v>54404</v>
          </cell>
          <cell r="J1032">
            <v>0</v>
          </cell>
          <cell r="K1032">
            <v>0</v>
          </cell>
        </row>
        <row r="1033">
          <cell r="A1033" t="str">
            <v>00264300</v>
          </cell>
          <cell r="B1033" t="str">
            <v>UNION COUNTY COLLEGE</v>
          </cell>
          <cell r="C1033" t="str">
            <v>NJ</v>
          </cell>
          <cell r="D1033" t="str">
            <v>070161598</v>
          </cell>
          <cell r="E1033" t="str">
            <v>Public</v>
          </cell>
          <cell r="F1033">
            <v>4957</v>
          </cell>
          <cell r="G1033">
            <v>18268508.890000001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</row>
        <row r="1034">
          <cell r="A1034" t="str">
            <v>00265000</v>
          </cell>
          <cell r="B1034" t="str">
            <v>UNIVERSITY OF THE SOUTHWEST</v>
          </cell>
          <cell r="C1034" t="str">
            <v>NM</v>
          </cell>
          <cell r="D1034" t="str">
            <v>882409129</v>
          </cell>
          <cell r="E1034" t="str">
            <v>Private-Nonprofit</v>
          </cell>
          <cell r="F1034">
            <v>227</v>
          </cell>
          <cell r="G1034">
            <v>1058320.6000000001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</row>
        <row r="1035">
          <cell r="A1035" t="str">
            <v>00265100</v>
          </cell>
          <cell r="B1035" t="str">
            <v>Eastern New Mexico University</v>
          </cell>
          <cell r="C1035" t="str">
            <v>NM</v>
          </cell>
          <cell r="D1035" t="str">
            <v>881306000</v>
          </cell>
          <cell r="E1035" t="str">
            <v>Public</v>
          </cell>
          <cell r="F1035">
            <v>2425</v>
          </cell>
          <cell r="G1035">
            <v>10038104.470000001</v>
          </cell>
          <cell r="H1035">
            <v>6</v>
          </cell>
          <cell r="I1035">
            <v>5618</v>
          </cell>
          <cell r="J1035">
            <v>0</v>
          </cell>
          <cell r="K1035">
            <v>0</v>
          </cell>
        </row>
        <row r="1036">
          <cell r="A1036" t="str">
            <v>00265300</v>
          </cell>
          <cell r="B1036" t="str">
            <v>NEW MEXICO HIGHLANDS UNIVERSITY</v>
          </cell>
          <cell r="C1036" t="str">
            <v>NM</v>
          </cell>
          <cell r="D1036" t="str">
            <v>877014436</v>
          </cell>
          <cell r="E1036" t="str">
            <v>Public</v>
          </cell>
          <cell r="F1036">
            <v>1036</v>
          </cell>
          <cell r="G1036">
            <v>4420219.66</v>
          </cell>
          <cell r="H1036">
            <v>12</v>
          </cell>
          <cell r="I1036">
            <v>22949</v>
          </cell>
          <cell r="J1036">
            <v>0</v>
          </cell>
          <cell r="K1036">
            <v>0</v>
          </cell>
        </row>
        <row r="1037">
          <cell r="A1037" t="str">
            <v>00265400</v>
          </cell>
          <cell r="B1037" t="str">
            <v>New Mexico Institute of Mining &amp; Technology</v>
          </cell>
          <cell r="C1037" t="str">
            <v>NM</v>
          </cell>
          <cell r="D1037" t="str">
            <v>878014796</v>
          </cell>
          <cell r="E1037" t="str">
            <v>Public</v>
          </cell>
          <cell r="F1037">
            <v>462</v>
          </cell>
          <cell r="G1037">
            <v>2091709.42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A1038" t="str">
            <v>00265500</v>
          </cell>
          <cell r="B1038" t="str">
            <v>NEW MEXICO JUNIOR COLLEGE</v>
          </cell>
          <cell r="C1038" t="str">
            <v>NM</v>
          </cell>
          <cell r="D1038" t="str">
            <v>882409123</v>
          </cell>
          <cell r="E1038" t="str">
            <v>Public</v>
          </cell>
          <cell r="F1038">
            <v>734</v>
          </cell>
          <cell r="G1038">
            <v>2911326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</row>
        <row r="1039">
          <cell r="A1039" t="str">
            <v>00265600</v>
          </cell>
          <cell r="B1039" t="str">
            <v>NEW MEXICO MILITARY INSTITUTE</v>
          </cell>
          <cell r="C1039" t="str">
            <v>NM</v>
          </cell>
          <cell r="D1039" t="str">
            <v>882015173</v>
          </cell>
          <cell r="E1039" t="str">
            <v>Public</v>
          </cell>
          <cell r="F1039">
            <v>140</v>
          </cell>
          <cell r="G1039">
            <v>551847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A1040" t="str">
            <v>00265700</v>
          </cell>
          <cell r="B1040" t="str">
            <v>NEW MEXICO STATE UNIVERSITY</v>
          </cell>
          <cell r="C1040" t="str">
            <v>NM</v>
          </cell>
          <cell r="D1040" t="str">
            <v>880038001</v>
          </cell>
          <cell r="E1040" t="str">
            <v>Public</v>
          </cell>
          <cell r="F1040">
            <v>9544</v>
          </cell>
          <cell r="G1040">
            <v>41991401</v>
          </cell>
          <cell r="H1040">
            <v>4</v>
          </cell>
          <cell r="I1040">
            <v>13108</v>
          </cell>
          <cell r="J1040">
            <v>0</v>
          </cell>
          <cell r="K1040">
            <v>0</v>
          </cell>
        </row>
        <row r="1041">
          <cell r="A1041" t="str">
            <v>00266000</v>
          </cell>
          <cell r="B1041" t="str">
            <v>San Juan College</v>
          </cell>
          <cell r="C1041" t="str">
            <v>NM</v>
          </cell>
          <cell r="D1041" t="str">
            <v>874024699</v>
          </cell>
          <cell r="E1041" t="str">
            <v>Public</v>
          </cell>
          <cell r="F1041">
            <v>2641</v>
          </cell>
          <cell r="G1041">
            <v>9685614.4800000004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A1042" t="str">
            <v>00266300</v>
          </cell>
          <cell r="B1042" t="str">
            <v>UNIVERSITY OF NEW MEXICO</v>
          </cell>
          <cell r="C1042" t="str">
            <v>NM</v>
          </cell>
          <cell r="D1042" t="str">
            <v>871310001</v>
          </cell>
          <cell r="E1042" t="str">
            <v>Public</v>
          </cell>
          <cell r="F1042">
            <v>9531</v>
          </cell>
          <cell r="G1042">
            <v>40939325.32</v>
          </cell>
          <cell r="H1042">
            <v>59</v>
          </cell>
          <cell r="I1042">
            <v>159351</v>
          </cell>
          <cell r="J1042">
            <v>0</v>
          </cell>
          <cell r="K1042">
            <v>0</v>
          </cell>
        </row>
        <row r="1043">
          <cell r="A1043" t="str">
            <v>00266400</v>
          </cell>
          <cell r="B1043" t="str">
            <v>WESTERN NEW MEXICO UNIVERSITY</v>
          </cell>
          <cell r="C1043" t="str">
            <v>NM</v>
          </cell>
          <cell r="D1043" t="str">
            <v>880615417</v>
          </cell>
          <cell r="E1043" t="str">
            <v>Public</v>
          </cell>
          <cell r="F1043">
            <v>1206</v>
          </cell>
          <cell r="G1043">
            <v>5164176.96</v>
          </cell>
          <cell r="H1043">
            <v>41</v>
          </cell>
          <cell r="I1043">
            <v>87919.76</v>
          </cell>
          <cell r="J1043">
            <v>0</v>
          </cell>
          <cell r="K1043">
            <v>0</v>
          </cell>
        </row>
        <row r="1044">
          <cell r="A1044" t="str">
            <v>00266500</v>
          </cell>
          <cell r="B1044" t="str">
            <v>VAUGHN COLLEGE OF AERONAUTICS AND TECHNOLOGY</v>
          </cell>
          <cell r="C1044" t="str">
            <v>NY</v>
          </cell>
          <cell r="D1044" t="str">
            <v>113699997</v>
          </cell>
          <cell r="E1044" t="str">
            <v>Private-Nonprofit</v>
          </cell>
          <cell r="F1044">
            <v>985</v>
          </cell>
          <cell r="G1044">
            <v>4481409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00266600</v>
          </cell>
          <cell r="B1045" t="str">
            <v>ADELPHI UNIVERSITY</v>
          </cell>
          <cell r="C1045" t="str">
            <v>NY</v>
          </cell>
          <cell r="D1045" t="str">
            <v>115304299</v>
          </cell>
          <cell r="E1045" t="str">
            <v>Private-Nonprofit</v>
          </cell>
          <cell r="F1045">
            <v>1703</v>
          </cell>
          <cell r="G1045">
            <v>7707617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00266800</v>
          </cell>
          <cell r="B1046" t="str">
            <v>ALFRED UNIVERSITY</v>
          </cell>
          <cell r="C1046" t="str">
            <v>NY</v>
          </cell>
          <cell r="D1046" t="str">
            <v>148021205</v>
          </cell>
          <cell r="E1046" t="str">
            <v>Private-Nonprofit</v>
          </cell>
          <cell r="F1046">
            <v>729</v>
          </cell>
          <cell r="G1046">
            <v>3309244.5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00266900</v>
          </cell>
          <cell r="B1047" t="str">
            <v>Bank Street College of Education</v>
          </cell>
          <cell r="C1047" t="str">
            <v>NY</v>
          </cell>
          <cell r="D1047" t="str">
            <v>100251898</v>
          </cell>
          <cell r="E1047" t="str">
            <v>Private-Nonprofit</v>
          </cell>
          <cell r="F1047">
            <v>0</v>
          </cell>
          <cell r="G1047">
            <v>0</v>
          </cell>
          <cell r="H1047">
            <v>5</v>
          </cell>
          <cell r="I1047">
            <v>8414</v>
          </cell>
          <cell r="J1047">
            <v>0</v>
          </cell>
          <cell r="K1047">
            <v>0</v>
          </cell>
        </row>
        <row r="1048">
          <cell r="A1048" t="str">
            <v>00267000</v>
          </cell>
          <cell r="B1048" t="str">
            <v>CLARKS SUMMIT UNIVERSITY</v>
          </cell>
          <cell r="C1048" t="str">
            <v>PA</v>
          </cell>
          <cell r="D1048" t="str">
            <v>184111250</v>
          </cell>
          <cell r="E1048" t="str">
            <v>Private-Nonprofit</v>
          </cell>
          <cell r="F1048">
            <v>296</v>
          </cell>
          <cell r="G1048">
            <v>1093830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00267100</v>
          </cell>
          <cell r="B1049" t="str">
            <v>Bard College</v>
          </cell>
          <cell r="C1049" t="str">
            <v>NY</v>
          </cell>
          <cell r="D1049" t="str">
            <v>125045000</v>
          </cell>
          <cell r="E1049" t="str">
            <v>Private-Nonprofit</v>
          </cell>
          <cell r="F1049">
            <v>597</v>
          </cell>
          <cell r="G1049">
            <v>2823216.01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00267800</v>
          </cell>
          <cell r="B1050" t="str">
            <v>BRYANT &amp; STRATTON COLLEGE</v>
          </cell>
          <cell r="C1050" t="str">
            <v>NY</v>
          </cell>
          <cell r="D1050" t="str">
            <v>142031713</v>
          </cell>
          <cell r="E1050" t="str">
            <v>Proprietary</v>
          </cell>
          <cell r="F1050">
            <v>11961</v>
          </cell>
          <cell r="G1050">
            <v>53101067.920000002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00268100</v>
          </cell>
          <cell r="B1051" t="str">
            <v>Canisius College</v>
          </cell>
          <cell r="C1051" t="str">
            <v>NY</v>
          </cell>
          <cell r="D1051" t="str">
            <v>142081098</v>
          </cell>
          <cell r="E1051" t="str">
            <v>Private-Nonprofit</v>
          </cell>
          <cell r="F1051">
            <v>722</v>
          </cell>
          <cell r="G1051">
            <v>3304454.86</v>
          </cell>
          <cell r="H1051">
            <v>14</v>
          </cell>
          <cell r="I1051">
            <v>46107</v>
          </cell>
          <cell r="J1051">
            <v>0</v>
          </cell>
          <cell r="K1051">
            <v>0</v>
          </cell>
        </row>
        <row r="1052">
          <cell r="A1052" t="str">
            <v>00268500</v>
          </cell>
          <cell r="B1052" t="str">
            <v>CAZENOVIA COLLEGE</v>
          </cell>
          <cell r="C1052" t="str">
            <v>NY</v>
          </cell>
          <cell r="D1052" t="str">
            <v>130351085</v>
          </cell>
          <cell r="E1052" t="str">
            <v>Private-Nonprofit</v>
          </cell>
          <cell r="F1052">
            <v>444</v>
          </cell>
          <cell r="G1052">
            <v>1988282.28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00268700</v>
          </cell>
          <cell r="B1053" t="str">
            <v>CUNY BROOKLYN COLLEGE</v>
          </cell>
          <cell r="C1053" t="str">
            <v>NY</v>
          </cell>
          <cell r="D1053" t="str">
            <v>112102814</v>
          </cell>
          <cell r="E1053" t="str">
            <v>Public</v>
          </cell>
          <cell r="F1053">
            <v>8884</v>
          </cell>
          <cell r="G1053">
            <v>42237084.859999999</v>
          </cell>
          <cell r="H1053">
            <v>11</v>
          </cell>
          <cell r="I1053">
            <v>19668</v>
          </cell>
          <cell r="J1053">
            <v>0</v>
          </cell>
          <cell r="K1053">
            <v>0</v>
          </cell>
        </row>
        <row r="1054">
          <cell r="A1054" t="str">
            <v>00268800</v>
          </cell>
          <cell r="B1054" t="str">
            <v>City College of New York - CUNY</v>
          </cell>
          <cell r="C1054" t="str">
            <v>NY</v>
          </cell>
          <cell r="D1054" t="str">
            <v>100319198</v>
          </cell>
          <cell r="E1054" t="str">
            <v>Public</v>
          </cell>
          <cell r="F1054">
            <v>7690</v>
          </cell>
          <cell r="G1054">
            <v>37783082.859999999</v>
          </cell>
          <cell r="H1054">
            <v>7</v>
          </cell>
          <cell r="I1054">
            <v>13601</v>
          </cell>
          <cell r="J1054">
            <v>0</v>
          </cell>
          <cell r="K1054">
            <v>0</v>
          </cell>
        </row>
        <row r="1055">
          <cell r="A1055" t="str">
            <v>00268900</v>
          </cell>
          <cell r="B1055" t="str">
            <v>CUNY HUNTER COLLEGE</v>
          </cell>
          <cell r="C1055" t="str">
            <v>NY</v>
          </cell>
          <cell r="D1055" t="str">
            <v>100655024</v>
          </cell>
          <cell r="E1055" t="str">
            <v>Public</v>
          </cell>
          <cell r="F1055">
            <v>9126</v>
          </cell>
          <cell r="G1055">
            <v>44101987.350000001</v>
          </cell>
          <cell r="H1055">
            <v>23</v>
          </cell>
          <cell r="I1055">
            <v>36113</v>
          </cell>
          <cell r="J1055">
            <v>0</v>
          </cell>
          <cell r="K1055">
            <v>0</v>
          </cell>
        </row>
        <row r="1056">
          <cell r="A1056" t="str">
            <v>00269000</v>
          </cell>
          <cell r="B1056" t="str">
            <v>CUNY QUEENS COLLEGE</v>
          </cell>
          <cell r="C1056" t="str">
            <v>NY</v>
          </cell>
          <cell r="D1056" t="str">
            <v>113671597</v>
          </cell>
          <cell r="E1056" t="str">
            <v>Public</v>
          </cell>
          <cell r="F1056">
            <v>8108</v>
          </cell>
          <cell r="G1056">
            <v>38877975.189999998</v>
          </cell>
          <cell r="H1056">
            <v>5</v>
          </cell>
          <cell r="I1056">
            <v>14070</v>
          </cell>
          <cell r="J1056">
            <v>0</v>
          </cell>
          <cell r="K1056">
            <v>0</v>
          </cell>
        </row>
        <row r="1057">
          <cell r="A1057" t="str">
            <v>00269100</v>
          </cell>
          <cell r="B1057" t="str">
            <v>CUNY BOROUGH OF MANHATTAN COMMUNITY COLLEGE</v>
          </cell>
          <cell r="C1057" t="str">
            <v>NY</v>
          </cell>
          <cell r="D1057" t="str">
            <v>100071047</v>
          </cell>
          <cell r="E1057" t="str">
            <v>Public</v>
          </cell>
          <cell r="F1057">
            <v>19137</v>
          </cell>
          <cell r="G1057">
            <v>80097002.310000002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00269200</v>
          </cell>
          <cell r="B1058" t="str">
            <v>CUNY BRONX COMMUNITY COLLEGE</v>
          </cell>
          <cell r="C1058" t="str">
            <v>NY</v>
          </cell>
          <cell r="D1058" t="str">
            <v>104533102</v>
          </cell>
          <cell r="E1058" t="str">
            <v>Public</v>
          </cell>
          <cell r="F1058">
            <v>8090</v>
          </cell>
          <cell r="G1058">
            <v>33585401.020000003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00269300</v>
          </cell>
          <cell r="B1059" t="str">
            <v>CUNY John Jay College of Criminal Justice</v>
          </cell>
          <cell r="C1059" t="str">
            <v>NY</v>
          </cell>
          <cell r="D1059" t="str">
            <v>100191093</v>
          </cell>
          <cell r="E1059" t="str">
            <v>Public</v>
          </cell>
          <cell r="F1059">
            <v>8385</v>
          </cell>
          <cell r="G1059">
            <v>40097264.049999997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00269400</v>
          </cell>
          <cell r="B1060" t="str">
            <v>KINGSBOROUGH COMMMUNITY COLLEGE/CUNY</v>
          </cell>
          <cell r="C1060" t="str">
            <v>NY</v>
          </cell>
          <cell r="D1060" t="str">
            <v>112352398</v>
          </cell>
          <cell r="E1060" t="str">
            <v>Public</v>
          </cell>
          <cell r="F1060">
            <v>7667</v>
          </cell>
          <cell r="G1060">
            <v>31832486.870000001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00269600</v>
          </cell>
          <cell r="B1061" t="str">
            <v>NEW YORK CITY COLLEGE OF TECHNOLOGY OF THE CITY UNIVERSITY OF NEW YORK</v>
          </cell>
          <cell r="C1061" t="str">
            <v>NY</v>
          </cell>
          <cell r="D1061" t="str">
            <v>112012983</v>
          </cell>
          <cell r="E1061" t="str">
            <v>Public</v>
          </cell>
          <cell r="F1061">
            <v>9879</v>
          </cell>
          <cell r="G1061">
            <v>43801842.869999997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</row>
        <row r="1062">
          <cell r="A1062" t="str">
            <v>00269700</v>
          </cell>
          <cell r="B1062" t="str">
            <v>QUEENSBOROUGH COMMUNITY COLLEGE-CUNY</v>
          </cell>
          <cell r="C1062" t="str">
            <v>NY</v>
          </cell>
          <cell r="D1062" t="str">
            <v>113641497</v>
          </cell>
          <cell r="E1062" t="str">
            <v>Public</v>
          </cell>
          <cell r="F1062">
            <v>7883</v>
          </cell>
          <cell r="G1062">
            <v>32268817.199999999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</row>
        <row r="1063">
          <cell r="A1063" t="str">
            <v>00269800</v>
          </cell>
          <cell r="B1063" t="str">
            <v>COLLEGE OF STATEN ISLAND/CUNY</v>
          </cell>
          <cell r="C1063" t="str">
            <v>NY</v>
          </cell>
          <cell r="D1063" t="str">
            <v>103146600</v>
          </cell>
          <cell r="E1063" t="str">
            <v>Public</v>
          </cell>
          <cell r="F1063">
            <v>6528</v>
          </cell>
          <cell r="G1063">
            <v>30496133.41</v>
          </cell>
          <cell r="H1063">
            <v>1</v>
          </cell>
          <cell r="I1063">
            <v>938</v>
          </cell>
          <cell r="J1063">
            <v>0</v>
          </cell>
          <cell r="K1063">
            <v>0</v>
          </cell>
        </row>
        <row r="1064">
          <cell r="A1064" t="str">
            <v>00269900</v>
          </cell>
          <cell r="B1064" t="str">
            <v>Clarkson University</v>
          </cell>
          <cell r="C1064" t="str">
            <v>NY</v>
          </cell>
          <cell r="D1064" t="str">
            <v>136991403</v>
          </cell>
          <cell r="E1064" t="str">
            <v>Private-Nonprofit</v>
          </cell>
          <cell r="F1064">
            <v>729</v>
          </cell>
          <cell r="G1064">
            <v>3150696.13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00270100</v>
          </cell>
          <cell r="B1065" t="str">
            <v>COLGATE UNIVERSITY</v>
          </cell>
          <cell r="C1065" t="str">
            <v>NY</v>
          </cell>
          <cell r="D1065" t="str">
            <v>133461386</v>
          </cell>
          <cell r="E1065" t="str">
            <v>Private-Nonprofit</v>
          </cell>
          <cell r="F1065">
            <v>369</v>
          </cell>
          <cell r="G1065">
            <v>1761317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00270300</v>
          </cell>
          <cell r="B1066" t="str">
            <v>College of Mount Saint Vincent</v>
          </cell>
          <cell r="C1066" t="str">
            <v>NY</v>
          </cell>
          <cell r="D1066" t="str">
            <v>104711093</v>
          </cell>
          <cell r="E1066" t="str">
            <v>Private-Nonprofit</v>
          </cell>
          <cell r="F1066">
            <v>840</v>
          </cell>
          <cell r="G1066">
            <v>4160113.04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00270400</v>
          </cell>
          <cell r="B1067" t="str">
            <v>College of New Rochelle (The)</v>
          </cell>
          <cell r="C1067" t="str">
            <v>NY</v>
          </cell>
          <cell r="D1067" t="str">
            <v>108052339</v>
          </cell>
          <cell r="E1067" t="str">
            <v>Private-Nonprofit</v>
          </cell>
          <cell r="F1067">
            <v>1461</v>
          </cell>
          <cell r="G1067">
            <v>6836349.6500000004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</row>
        <row r="1068">
          <cell r="A1068" t="str">
            <v>00270500</v>
          </cell>
          <cell r="B1068" t="str">
            <v>COLLEGE OF SAINT ROSE</v>
          </cell>
          <cell r="C1068" t="str">
            <v>NY</v>
          </cell>
          <cell r="D1068" t="str">
            <v>122031490</v>
          </cell>
          <cell r="E1068" t="str">
            <v>Private-Nonprofit</v>
          </cell>
          <cell r="F1068">
            <v>1165</v>
          </cell>
          <cell r="G1068">
            <v>5392690.46</v>
          </cell>
          <cell r="H1068">
            <v>24</v>
          </cell>
          <cell r="I1068">
            <v>72900</v>
          </cell>
          <cell r="J1068">
            <v>0</v>
          </cell>
          <cell r="K1068">
            <v>0</v>
          </cell>
        </row>
        <row r="1069">
          <cell r="A1069" t="str">
            <v>00270700</v>
          </cell>
          <cell r="B1069" t="str">
            <v>COLUMBIA UNIVERSITY IN THE CITY OF NEW YORK</v>
          </cell>
          <cell r="C1069" t="str">
            <v>NY</v>
          </cell>
          <cell r="D1069" t="str">
            <v>100270000</v>
          </cell>
          <cell r="E1069" t="str">
            <v>Private-Nonprofit</v>
          </cell>
          <cell r="F1069">
            <v>2041</v>
          </cell>
          <cell r="G1069">
            <v>9961294.8300000001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</row>
        <row r="1070">
          <cell r="A1070" t="str">
            <v>00270800</v>
          </cell>
          <cell r="B1070" t="str">
            <v>Barnard College</v>
          </cell>
          <cell r="C1070" t="str">
            <v>NY</v>
          </cell>
          <cell r="D1070" t="str">
            <v>100276598</v>
          </cell>
          <cell r="E1070" t="str">
            <v>Private-Nonprofit</v>
          </cell>
          <cell r="F1070">
            <v>438</v>
          </cell>
          <cell r="G1070">
            <v>2171417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</row>
        <row r="1071">
          <cell r="A1071" t="str">
            <v>00270900</v>
          </cell>
          <cell r="B1071" t="str">
            <v>CONCORDIA COLLEGE</v>
          </cell>
          <cell r="C1071" t="str">
            <v>NY</v>
          </cell>
          <cell r="D1071" t="str">
            <v>107081998</v>
          </cell>
          <cell r="E1071" t="str">
            <v>Private-Nonprofit</v>
          </cell>
          <cell r="F1071">
            <v>565</v>
          </cell>
          <cell r="G1071">
            <v>2535317.23</v>
          </cell>
          <cell r="H1071">
            <v>31</v>
          </cell>
          <cell r="I1071">
            <v>89341</v>
          </cell>
          <cell r="J1071">
            <v>0</v>
          </cell>
          <cell r="K1071">
            <v>0</v>
          </cell>
        </row>
        <row r="1072">
          <cell r="A1072" t="str">
            <v>00271000</v>
          </cell>
          <cell r="B1072" t="str">
            <v>Cooper Union for the Advancement of Science &amp; Art (The)</v>
          </cell>
          <cell r="C1072" t="str">
            <v>NY</v>
          </cell>
          <cell r="D1072" t="str">
            <v>100037120</v>
          </cell>
          <cell r="E1072" t="str">
            <v>Private-Nonprofit</v>
          </cell>
          <cell r="F1072">
            <v>214</v>
          </cell>
          <cell r="G1072">
            <v>1062388.5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00271100</v>
          </cell>
          <cell r="B1073" t="str">
            <v>Cornell University</v>
          </cell>
          <cell r="C1073" t="str">
            <v>NY</v>
          </cell>
          <cell r="D1073" t="str">
            <v>148532801</v>
          </cell>
          <cell r="E1073" t="str">
            <v>Private-Nonprofit</v>
          </cell>
          <cell r="F1073">
            <v>2619</v>
          </cell>
          <cell r="G1073">
            <v>12416071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00271200</v>
          </cell>
          <cell r="B1074" t="str">
            <v>D'YOUVILLE COLLEGE</v>
          </cell>
          <cell r="C1074" t="str">
            <v>NY</v>
          </cell>
          <cell r="D1074" t="str">
            <v>142011084</v>
          </cell>
          <cell r="E1074" t="str">
            <v>Private-Nonprofit</v>
          </cell>
          <cell r="F1074">
            <v>640</v>
          </cell>
          <cell r="G1074">
            <v>2639225.7599999998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00271300</v>
          </cell>
          <cell r="B1075" t="str">
            <v>DOMINICAN COLLEGE OF BLAUVELT</v>
          </cell>
          <cell r="C1075" t="str">
            <v>NY</v>
          </cell>
          <cell r="D1075" t="str">
            <v>109621210</v>
          </cell>
          <cell r="E1075" t="str">
            <v>Private-Nonprofit</v>
          </cell>
          <cell r="F1075">
            <v>663</v>
          </cell>
          <cell r="G1075">
            <v>3042458.38</v>
          </cell>
          <cell r="H1075">
            <v>8</v>
          </cell>
          <cell r="I1075">
            <v>19666</v>
          </cell>
          <cell r="J1075">
            <v>0</v>
          </cell>
          <cell r="K1075">
            <v>0</v>
          </cell>
        </row>
        <row r="1076">
          <cell r="A1076" t="str">
            <v>00271800</v>
          </cell>
          <cell r="B1076" t="str">
            <v>Elmira College</v>
          </cell>
          <cell r="C1076" t="str">
            <v>NY</v>
          </cell>
          <cell r="D1076" t="str">
            <v>149012099</v>
          </cell>
          <cell r="E1076" t="str">
            <v>Private-Nonprofit</v>
          </cell>
          <cell r="F1076">
            <v>308</v>
          </cell>
          <cell r="G1076">
            <v>1372040</v>
          </cell>
          <cell r="H1076">
            <v>8</v>
          </cell>
          <cell r="I1076">
            <v>28394</v>
          </cell>
          <cell r="J1076">
            <v>0</v>
          </cell>
          <cell r="K1076">
            <v>0</v>
          </cell>
        </row>
        <row r="1077">
          <cell r="A1077" t="str">
            <v>00272200</v>
          </cell>
          <cell r="B1077" t="str">
            <v>FORDHAM UNIVERSITY - ROSE HILL CAMPUS</v>
          </cell>
          <cell r="C1077" t="str">
            <v>NY</v>
          </cell>
          <cell r="D1077" t="str">
            <v>104585157</v>
          </cell>
          <cell r="E1077" t="str">
            <v>Private-Nonprofit</v>
          </cell>
          <cell r="F1077">
            <v>1838</v>
          </cell>
          <cell r="G1077">
            <v>9064246</v>
          </cell>
          <cell r="H1077">
            <v>1</v>
          </cell>
          <cell r="I1077">
            <v>3752</v>
          </cell>
          <cell r="J1077">
            <v>0</v>
          </cell>
          <cell r="K1077">
            <v>0</v>
          </cell>
        </row>
        <row r="1078">
          <cell r="A1078" t="str">
            <v>00272800</v>
          </cell>
          <cell r="B1078" t="str">
            <v>HAMILTON COLLEGE</v>
          </cell>
          <cell r="C1078" t="str">
            <v>NY</v>
          </cell>
          <cell r="D1078" t="str">
            <v>133231218</v>
          </cell>
          <cell r="E1078" t="str">
            <v>Private-Nonprofit</v>
          </cell>
          <cell r="F1078">
            <v>329</v>
          </cell>
          <cell r="G1078">
            <v>1563483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00272900</v>
          </cell>
          <cell r="B1079" t="str">
            <v>Hartwick College</v>
          </cell>
          <cell r="C1079" t="str">
            <v>NY</v>
          </cell>
          <cell r="D1079" t="str">
            <v>138204020</v>
          </cell>
          <cell r="E1079" t="str">
            <v>Private-Nonprofit</v>
          </cell>
          <cell r="F1079">
            <v>461</v>
          </cell>
          <cell r="G1079">
            <v>2086613.97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00273100</v>
          </cell>
          <cell r="B1080" t="str">
            <v>HOBART AND WILLIAM SMITH COLLEGES</v>
          </cell>
          <cell r="C1080" t="str">
            <v>NY</v>
          </cell>
          <cell r="D1080" t="str">
            <v>144563397</v>
          </cell>
          <cell r="E1080" t="str">
            <v>Private-Nonprofit</v>
          </cell>
          <cell r="F1080">
            <v>452</v>
          </cell>
          <cell r="G1080">
            <v>2143102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00273200</v>
          </cell>
          <cell r="B1081" t="str">
            <v>HOFSTRA UNIVERSITY</v>
          </cell>
          <cell r="C1081" t="str">
            <v>NY</v>
          </cell>
          <cell r="D1081" t="str">
            <v>115491010</v>
          </cell>
          <cell r="E1081" t="str">
            <v>Private-Nonprofit</v>
          </cell>
          <cell r="F1081">
            <v>1515</v>
          </cell>
          <cell r="G1081">
            <v>7022041.7000000002</v>
          </cell>
          <cell r="H1081">
            <v>13</v>
          </cell>
          <cell r="I1081">
            <v>36434</v>
          </cell>
          <cell r="J1081">
            <v>0</v>
          </cell>
          <cell r="K1081">
            <v>0</v>
          </cell>
        </row>
        <row r="1082">
          <cell r="A1082" t="str">
            <v>00273400</v>
          </cell>
          <cell r="B1082" t="str">
            <v>HOUGHTON COLLEGE</v>
          </cell>
          <cell r="C1082" t="str">
            <v>NY</v>
          </cell>
          <cell r="D1082" t="str">
            <v>147440128</v>
          </cell>
          <cell r="E1082" t="str">
            <v>Private-Nonprofit</v>
          </cell>
          <cell r="F1082">
            <v>473</v>
          </cell>
          <cell r="G1082">
            <v>1967818</v>
          </cell>
          <cell r="H1082">
            <v>4</v>
          </cell>
          <cell r="I1082">
            <v>13132</v>
          </cell>
          <cell r="J1082">
            <v>0</v>
          </cell>
          <cell r="K1082">
            <v>0</v>
          </cell>
        </row>
        <row r="1083">
          <cell r="A1083" t="str">
            <v>00273500</v>
          </cell>
          <cell r="B1083" t="str">
            <v>HILBERT COLLEGE</v>
          </cell>
          <cell r="C1083" t="str">
            <v>NY</v>
          </cell>
          <cell r="D1083" t="str">
            <v>140751597</v>
          </cell>
          <cell r="E1083" t="str">
            <v>Private-Nonprofit</v>
          </cell>
          <cell r="F1083">
            <v>388</v>
          </cell>
          <cell r="G1083">
            <v>1679945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00273700</v>
          </cell>
          <cell r="B1084" t="str">
            <v>IONA COLLEGE</v>
          </cell>
          <cell r="C1084" t="str">
            <v>NY</v>
          </cell>
          <cell r="D1084" t="str">
            <v>108011890</v>
          </cell>
          <cell r="E1084" t="str">
            <v>Private-Nonprofit</v>
          </cell>
          <cell r="F1084">
            <v>1094</v>
          </cell>
          <cell r="G1084">
            <v>5101508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00273900</v>
          </cell>
          <cell r="B1085" t="str">
            <v>ITHACA COLLEGE</v>
          </cell>
          <cell r="C1085" t="str">
            <v>NY</v>
          </cell>
          <cell r="D1085" t="str">
            <v>148507000</v>
          </cell>
          <cell r="E1085" t="str">
            <v>Private-Nonprofit</v>
          </cell>
          <cell r="F1085">
            <v>1276</v>
          </cell>
          <cell r="G1085">
            <v>5913238.7199999997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00274000</v>
          </cell>
          <cell r="B1086" t="str">
            <v>JEWISH THEOLOGICAL SEMINARY OF AMERICA (THE)</v>
          </cell>
          <cell r="C1086" t="str">
            <v>NY</v>
          </cell>
          <cell r="D1086" t="str">
            <v>100274649</v>
          </cell>
          <cell r="E1086" t="str">
            <v>Private-Nonprofit</v>
          </cell>
          <cell r="F1086">
            <v>9</v>
          </cell>
          <cell r="G1086">
            <v>38305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00274100</v>
          </cell>
          <cell r="B1087" t="str">
            <v>AMERICAN JEWISH UNIVERSITY</v>
          </cell>
          <cell r="C1087" t="str">
            <v>CA</v>
          </cell>
          <cell r="D1087" t="str">
            <v>900771599</v>
          </cell>
          <cell r="E1087" t="str">
            <v>Private-Nonprofit</v>
          </cell>
          <cell r="F1087">
            <v>36</v>
          </cell>
          <cell r="G1087">
            <v>162871.75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00274200</v>
          </cell>
          <cell r="B1088" t="str">
            <v>Juilliard School (The)</v>
          </cell>
          <cell r="C1088" t="str">
            <v>NY</v>
          </cell>
          <cell r="D1088" t="str">
            <v>100236588</v>
          </cell>
          <cell r="E1088" t="str">
            <v>Private-Nonprofit</v>
          </cell>
          <cell r="F1088">
            <v>97</v>
          </cell>
          <cell r="G1088">
            <v>462989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00274400</v>
          </cell>
          <cell r="B1089" t="str">
            <v>KEUKA COLLEGE</v>
          </cell>
          <cell r="C1089" t="str">
            <v>NY</v>
          </cell>
          <cell r="D1089" t="str">
            <v>144780000</v>
          </cell>
          <cell r="E1089" t="str">
            <v>Private-Nonprofit</v>
          </cell>
          <cell r="F1089">
            <v>794</v>
          </cell>
          <cell r="G1089">
            <v>3248668.04</v>
          </cell>
          <cell r="H1089">
            <v>60</v>
          </cell>
          <cell r="I1089">
            <v>219326.67</v>
          </cell>
          <cell r="J1089">
            <v>0</v>
          </cell>
          <cell r="K1089">
            <v>0</v>
          </cell>
        </row>
        <row r="1090">
          <cell r="A1090" t="str">
            <v>00274800</v>
          </cell>
          <cell r="B1090" t="str">
            <v>LE MOYNE COLLEGE</v>
          </cell>
          <cell r="C1090" t="str">
            <v>NY</v>
          </cell>
          <cell r="D1090" t="str">
            <v>132141399</v>
          </cell>
          <cell r="E1090" t="str">
            <v>Private-Nonprofit</v>
          </cell>
          <cell r="F1090">
            <v>923</v>
          </cell>
          <cell r="G1090">
            <v>4036739</v>
          </cell>
          <cell r="H1090">
            <v>8</v>
          </cell>
          <cell r="I1090">
            <v>22456</v>
          </cell>
          <cell r="J1090">
            <v>0</v>
          </cell>
          <cell r="K1090">
            <v>0</v>
          </cell>
        </row>
        <row r="1091">
          <cell r="A1091" t="str">
            <v>00275100</v>
          </cell>
          <cell r="B1091" t="str">
            <v>LONG ISLAND UNIVERSITY</v>
          </cell>
          <cell r="C1091" t="str">
            <v>NY</v>
          </cell>
          <cell r="D1091" t="str">
            <v>115481326</v>
          </cell>
          <cell r="E1091" t="str">
            <v>Private-Nonprofit</v>
          </cell>
          <cell r="F1091">
            <v>2950</v>
          </cell>
          <cell r="G1091">
            <v>13825007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00275800</v>
          </cell>
          <cell r="B1092" t="str">
            <v>MANHATTAN COLLEGE</v>
          </cell>
          <cell r="C1092" t="str">
            <v>NY</v>
          </cell>
          <cell r="D1092" t="str">
            <v>104714098</v>
          </cell>
          <cell r="E1092" t="str">
            <v>Private-Nonprofit</v>
          </cell>
          <cell r="F1092">
            <v>1052</v>
          </cell>
          <cell r="G1092">
            <v>4958689.16</v>
          </cell>
          <cell r="H1092">
            <v>87</v>
          </cell>
          <cell r="I1092">
            <v>301549</v>
          </cell>
          <cell r="J1092">
            <v>0</v>
          </cell>
          <cell r="K1092">
            <v>0</v>
          </cell>
        </row>
        <row r="1093">
          <cell r="A1093" t="str">
            <v>00275900</v>
          </cell>
          <cell r="B1093" t="str">
            <v>MANHATTAN SCHOOL OF MUSIC</v>
          </cell>
          <cell r="C1093" t="str">
            <v>NY</v>
          </cell>
          <cell r="D1093" t="str">
            <v>100274689</v>
          </cell>
          <cell r="E1093" t="str">
            <v>Private-Nonprofit</v>
          </cell>
          <cell r="F1093">
            <v>73</v>
          </cell>
          <cell r="G1093">
            <v>344152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00276000</v>
          </cell>
          <cell r="B1094" t="str">
            <v>MANHATTANVILLE COLLEGE</v>
          </cell>
          <cell r="C1094" t="str">
            <v>NY</v>
          </cell>
          <cell r="D1094" t="str">
            <v>105772132</v>
          </cell>
          <cell r="E1094" t="str">
            <v>Private-Nonprofit</v>
          </cell>
          <cell r="F1094">
            <v>550</v>
          </cell>
          <cell r="G1094">
            <v>2625285.86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</row>
        <row r="1095">
          <cell r="A1095" t="str">
            <v>00276300</v>
          </cell>
          <cell r="B1095" t="str">
            <v>Maria College</v>
          </cell>
          <cell r="C1095" t="str">
            <v>NY</v>
          </cell>
          <cell r="D1095" t="str">
            <v>122081798</v>
          </cell>
          <cell r="E1095" t="str">
            <v>Private-Nonprofit</v>
          </cell>
          <cell r="F1095">
            <v>417</v>
          </cell>
          <cell r="G1095">
            <v>1397179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</row>
        <row r="1096">
          <cell r="A1096" t="str">
            <v>00276500</v>
          </cell>
          <cell r="B1096" t="str">
            <v>MARIST COLLEGE</v>
          </cell>
          <cell r="C1096" t="str">
            <v>NY</v>
          </cell>
          <cell r="D1096" t="str">
            <v>126011387</v>
          </cell>
          <cell r="E1096" t="str">
            <v>Private-Nonprofit</v>
          </cell>
          <cell r="F1096">
            <v>962</v>
          </cell>
          <cell r="G1096">
            <v>4263217</v>
          </cell>
          <cell r="H1096">
            <v>34</v>
          </cell>
          <cell r="I1096">
            <v>121460</v>
          </cell>
          <cell r="J1096">
            <v>0</v>
          </cell>
          <cell r="K1096">
            <v>0</v>
          </cell>
        </row>
        <row r="1097">
          <cell r="A1097" t="str">
            <v>00276900</v>
          </cell>
          <cell r="B1097" t="str">
            <v>MARYMOUNT MANHATTAN COLLEGE</v>
          </cell>
          <cell r="C1097" t="str">
            <v>NY</v>
          </cell>
          <cell r="D1097" t="str">
            <v>100214597</v>
          </cell>
          <cell r="E1097" t="str">
            <v>Private-Nonprofit</v>
          </cell>
          <cell r="F1097">
            <v>602</v>
          </cell>
          <cell r="G1097">
            <v>2668961.5699999998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00277200</v>
          </cell>
          <cell r="B1098" t="str">
            <v>MERCY COLLEGE</v>
          </cell>
          <cell r="C1098" t="str">
            <v>NY</v>
          </cell>
          <cell r="D1098" t="str">
            <v>105221189</v>
          </cell>
          <cell r="E1098" t="str">
            <v>Private-Nonprofit</v>
          </cell>
          <cell r="F1098">
            <v>3747</v>
          </cell>
          <cell r="G1098">
            <v>17372298.989999998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A1099" t="str">
            <v>00277500</v>
          </cell>
          <cell r="B1099" t="str">
            <v>Molloy College</v>
          </cell>
          <cell r="C1099" t="str">
            <v>NY</v>
          </cell>
          <cell r="D1099" t="str">
            <v>115701100</v>
          </cell>
          <cell r="E1099" t="str">
            <v>Private-Nonprofit</v>
          </cell>
          <cell r="F1099">
            <v>1132</v>
          </cell>
          <cell r="G1099">
            <v>4634291</v>
          </cell>
          <cell r="H1099">
            <v>79</v>
          </cell>
          <cell r="I1099">
            <v>260796</v>
          </cell>
          <cell r="J1099">
            <v>0</v>
          </cell>
          <cell r="K1099">
            <v>0</v>
          </cell>
        </row>
        <row r="1100">
          <cell r="A1100" t="str">
            <v>00277700</v>
          </cell>
          <cell r="B1100" t="str">
            <v>MEDAILLE COLLEGE</v>
          </cell>
          <cell r="C1100" t="str">
            <v>NY</v>
          </cell>
          <cell r="D1100" t="str">
            <v>142142695</v>
          </cell>
          <cell r="E1100" t="str">
            <v>Private-Nonprofit</v>
          </cell>
          <cell r="F1100">
            <v>963</v>
          </cell>
          <cell r="G1100">
            <v>3888329.28</v>
          </cell>
          <cell r="H1100">
            <v>6</v>
          </cell>
          <cell r="I1100">
            <v>19494</v>
          </cell>
          <cell r="J1100">
            <v>0</v>
          </cell>
          <cell r="K1100">
            <v>0</v>
          </cell>
        </row>
        <row r="1101">
          <cell r="A1101" t="str">
            <v>00277800</v>
          </cell>
          <cell r="B1101" t="str">
            <v>MOUNT SAINT MARY COLLEGE</v>
          </cell>
          <cell r="C1101" t="str">
            <v>NY</v>
          </cell>
          <cell r="D1101" t="str">
            <v>125503494</v>
          </cell>
          <cell r="E1101" t="str">
            <v>Private-Nonprofit</v>
          </cell>
          <cell r="F1101">
            <v>714</v>
          </cell>
          <cell r="G1101">
            <v>3053165</v>
          </cell>
          <cell r="H1101">
            <v>15</v>
          </cell>
          <cell r="I1101">
            <v>46700</v>
          </cell>
          <cell r="J1101">
            <v>0</v>
          </cell>
          <cell r="K1101">
            <v>0</v>
          </cell>
        </row>
        <row r="1102">
          <cell r="A1102" t="str">
            <v>00277900</v>
          </cell>
          <cell r="B1102" t="str">
            <v>NAZARETH COLLEGE OF ROCHESTER</v>
          </cell>
          <cell r="C1102" t="str">
            <v>NY</v>
          </cell>
          <cell r="D1102" t="str">
            <v>146183790</v>
          </cell>
          <cell r="E1102" t="str">
            <v>Private-Nonprofit</v>
          </cell>
          <cell r="F1102">
            <v>656</v>
          </cell>
          <cell r="G1102">
            <v>2947461</v>
          </cell>
          <cell r="H1102">
            <v>31</v>
          </cell>
          <cell r="I1102">
            <v>98365</v>
          </cell>
          <cell r="J1102">
            <v>0</v>
          </cell>
          <cell r="K1102">
            <v>0</v>
          </cell>
        </row>
        <row r="1103">
          <cell r="A1103" t="str">
            <v>00278200</v>
          </cell>
          <cell r="B1103" t="str">
            <v>NEW YORK INSTITUTE OF TECHNOLOGY</v>
          </cell>
          <cell r="C1103" t="str">
            <v>NY</v>
          </cell>
          <cell r="D1103" t="str">
            <v>115688000</v>
          </cell>
          <cell r="E1103" t="str">
            <v>Private-Nonprofit</v>
          </cell>
          <cell r="F1103">
            <v>1413</v>
          </cell>
          <cell r="G1103">
            <v>6491261.5300000003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</row>
        <row r="1104">
          <cell r="A1104" t="str">
            <v>00278500</v>
          </cell>
          <cell r="B1104" t="str">
            <v>New York University</v>
          </cell>
          <cell r="C1104" t="str">
            <v>NY</v>
          </cell>
          <cell r="D1104" t="str">
            <v>100121091</v>
          </cell>
          <cell r="E1104" t="str">
            <v>Private-Nonprofit</v>
          </cell>
          <cell r="F1104">
            <v>5362</v>
          </cell>
          <cell r="G1104">
            <v>26937305.850000001</v>
          </cell>
          <cell r="H1104">
            <v>43</v>
          </cell>
          <cell r="I1104">
            <v>135259</v>
          </cell>
          <cell r="J1104">
            <v>0</v>
          </cell>
          <cell r="K1104">
            <v>0</v>
          </cell>
        </row>
        <row r="1105">
          <cell r="A1105" t="str">
            <v>00278800</v>
          </cell>
          <cell r="B1105" t="str">
            <v>NIAGARA UNIVERSITY</v>
          </cell>
          <cell r="C1105" t="str">
            <v>NY</v>
          </cell>
          <cell r="D1105" t="str">
            <v>141092010</v>
          </cell>
          <cell r="E1105" t="str">
            <v>Private-Nonprofit</v>
          </cell>
          <cell r="F1105">
            <v>831</v>
          </cell>
          <cell r="G1105">
            <v>3686775.63</v>
          </cell>
          <cell r="H1105">
            <v>9</v>
          </cell>
          <cell r="I1105">
            <v>29904</v>
          </cell>
          <cell r="J1105">
            <v>0</v>
          </cell>
          <cell r="K1105">
            <v>0</v>
          </cell>
        </row>
        <row r="1106">
          <cell r="A1106" t="str">
            <v>00279000</v>
          </cell>
          <cell r="B1106" t="str">
            <v>NYACK COLLEGE-ROCKLAND CAMPUS</v>
          </cell>
          <cell r="C1106" t="str">
            <v>NY</v>
          </cell>
          <cell r="D1106" t="str">
            <v>109603698</v>
          </cell>
          <cell r="E1106" t="str">
            <v>Private-Nonprofit</v>
          </cell>
          <cell r="F1106">
            <v>910</v>
          </cell>
          <cell r="G1106">
            <v>3929690.51</v>
          </cell>
          <cell r="H1106">
            <v>4</v>
          </cell>
          <cell r="I1106">
            <v>9600.1200000000008</v>
          </cell>
          <cell r="J1106">
            <v>0</v>
          </cell>
          <cell r="K1106">
            <v>0</v>
          </cell>
        </row>
        <row r="1107">
          <cell r="A1107" t="str">
            <v>00279100</v>
          </cell>
          <cell r="B1107" t="str">
            <v>PACE UNIVERSITY</v>
          </cell>
          <cell r="C1107" t="str">
            <v>NY</v>
          </cell>
          <cell r="D1107" t="str">
            <v>100381598</v>
          </cell>
          <cell r="E1107" t="str">
            <v>Private-Nonprofit</v>
          </cell>
          <cell r="F1107">
            <v>2510</v>
          </cell>
          <cell r="G1107">
            <v>11673965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</row>
        <row r="1108">
          <cell r="A1108" t="str">
            <v>00279500</v>
          </cell>
          <cell r="B1108" t="str">
            <v>PAUL SMITH'S COLLEGE OF ARTS &amp; SCIENCES</v>
          </cell>
          <cell r="C1108" t="str">
            <v>NY</v>
          </cell>
          <cell r="D1108" t="str">
            <v>129700000</v>
          </cell>
          <cell r="E1108" t="str">
            <v>Private-Nonprofit</v>
          </cell>
          <cell r="F1108">
            <v>339</v>
          </cell>
          <cell r="G1108">
            <v>1462705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</row>
        <row r="1109">
          <cell r="A1109" t="str">
            <v>00279800</v>
          </cell>
          <cell r="B1109" t="str">
            <v>PRATT INSTITUTE</v>
          </cell>
          <cell r="C1109" t="str">
            <v>NY</v>
          </cell>
          <cell r="D1109" t="str">
            <v>112053899</v>
          </cell>
          <cell r="E1109" t="str">
            <v>Private-Nonprofit</v>
          </cell>
          <cell r="F1109">
            <v>708</v>
          </cell>
          <cell r="G1109">
            <v>3390436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</row>
        <row r="1110">
          <cell r="A1110" t="str">
            <v>00280300</v>
          </cell>
          <cell r="B1110" t="str">
            <v>RENSSELAER POLYTECHNIC INSTITUTE</v>
          </cell>
          <cell r="C1110" t="str">
            <v>NY</v>
          </cell>
          <cell r="D1110" t="str">
            <v>121803590</v>
          </cell>
          <cell r="E1110" t="str">
            <v>Private-Nonprofit</v>
          </cell>
          <cell r="F1110">
            <v>1205</v>
          </cell>
          <cell r="G1110">
            <v>5634477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</row>
        <row r="1111">
          <cell r="A1111" t="str">
            <v>00280500</v>
          </cell>
          <cell r="B1111" t="str">
            <v>ROBERTS WESLEYAN COLLEGE</v>
          </cell>
          <cell r="C1111" t="str">
            <v>NY</v>
          </cell>
          <cell r="D1111" t="str">
            <v>146241997</v>
          </cell>
          <cell r="E1111" t="str">
            <v>Private-Nonprofit</v>
          </cell>
          <cell r="F1111">
            <v>572</v>
          </cell>
          <cell r="G1111">
            <v>2345935</v>
          </cell>
          <cell r="H1111">
            <v>39</v>
          </cell>
          <cell r="I1111">
            <v>122143</v>
          </cell>
          <cell r="J1111">
            <v>0</v>
          </cell>
          <cell r="K1111">
            <v>0</v>
          </cell>
        </row>
        <row r="1112">
          <cell r="A1112" t="str">
            <v>00280600</v>
          </cell>
          <cell r="B1112" t="str">
            <v>ROCHESTER INSTITUTE OF TECHNOLOGY</v>
          </cell>
          <cell r="C1112" t="str">
            <v>NY</v>
          </cell>
          <cell r="D1112" t="str">
            <v>146235608</v>
          </cell>
          <cell r="E1112" t="str">
            <v>Private-Nonprofit</v>
          </cell>
          <cell r="F1112">
            <v>3951</v>
          </cell>
          <cell r="G1112">
            <v>19249748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</row>
        <row r="1113">
          <cell r="A1113" t="str">
            <v>00280800</v>
          </cell>
          <cell r="B1113" t="str">
            <v>DAEMEN COLLEGE</v>
          </cell>
          <cell r="C1113" t="str">
            <v>NY</v>
          </cell>
          <cell r="D1113" t="str">
            <v>142263592</v>
          </cell>
          <cell r="E1113" t="str">
            <v>Private-Nonprofit</v>
          </cell>
          <cell r="F1113">
            <v>712</v>
          </cell>
          <cell r="G1113">
            <v>2962202.91</v>
          </cell>
          <cell r="H1113">
            <v>11</v>
          </cell>
          <cell r="I1113">
            <v>29964</v>
          </cell>
          <cell r="J1113">
            <v>0</v>
          </cell>
          <cell r="K1113">
            <v>0</v>
          </cell>
        </row>
        <row r="1114">
          <cell r="A1114" t="str">
            <v>00281000</v>
          </cell>
          <cell r="B1114" t="str">
            <v>Sage Colleges</v>
          </cell>
          <cell r="C1114" t="str">
            <v>NY</v>
          </cell>
          <cell r="D1114" t="str">
            <v>121804199</v>
          </cell>
          <cell r="E1114" t="str">
            <v>Private-Nonprofit</v>
          </cell>
          <cell r="F1114">
            <v>664</v>
          </cell>
          <cell r="G1114">
            <v>2917369.73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</row>
        <row r="1115">
          <cell r="A1115" t="str">
            <v>00281200</v>
          </cell>
          <cell r="B1115" t="str">
            <v>TROCAIRE COLLEGE</v>
          </cell>
          <cell r="C1115" t="str">
            <v>NY</v>
          </cell>
          <cell r="D1115" t="str">
            <v>142202094</v>
          </cell>
          <cell r="E1115" t="str">
            <v>Private-Nonprofit</v>
          </cell>
          <cell r="F1115">
            <v>817</v>
          </cell>
          <cell r="G1115">
            <v>2771874.58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</row>
        <row r="1116">
          <cell r="A1116" t="str">
            <v>00281300</v>
          </cell>
          <cell r="B1116" t="str">
            <v>Sarah Lawrence College</v>
          </cell>
          <cell r="C1116" t="str">
            <v>NY</v>
          </cell>
          <cell r="D1116" t="str">
            <v>107085999</v>
          </cell>
          <cell r="E1116" t="str">
            <v>Private-Nonprofit</v>
          </cell>
          <cell r="F1116">
            <v>222</v>
          </cell>
          <cell r="G1116">
            <v>1001216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</row>
        <row r="1117">
          <cell r="A1117" t="str">
            <v>00281400</v>
          </cell>
          <cell r="B1117" t="str">
            <v>Skidmore College</v>
          </cell>
          <cell r="C1117" t="str">
            <v>NY</v>
          </cell>
          <cell r="D1117" t="str">
            <v>128661632</v>
          </cell>
          <cell r="E1117" t="str">
            <v>Private-Nonprofit</v>
          </cell>
          <cell r="F1117">
            <v>400</v>
          </cell>
          <cell r="G1117">
            <v>1965974.57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</row>
        <row r="1118">
          <cell r="A1118" t="str">
            <v>00281600</v>
          </cell>
          <cell r="B1118" t="str">
            <v>SIENA COLLEGE</v>
          </cell>
          <cell r="C1118" t="str">
            <v>NY</v>
          </cell>
          <cell r="D1118" t="str">
            <v>122111462</v>
          </cell>
          <cell r="E1118" t="str">
            <v>Private-Nonprofit</v>
          </cell>
          <cell r="F1118">
            <v>843</v>
          </cell>
          <cell r="G1118">
            <v>3759515.96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</row>
        <row r="1119">
          <cell r="A1119" t="str">
            <v>00281700</v>
          </cell>
          <cell r="B1119" t="str">
            <v>ST. BONAVENTURE UNIVERSITY</v>
          </cell>
          <cell r="C1119" t="str">
            <v>NY</v>
          </cell>
          <cell r="D1119" t="str">
            <v>147782284</v>
          </cell>
          <cell r="E1119" t="str">
            <v>Private-Nonprofit</v>
          </cell>
          <cell r="F1119">
            <v>498</v>
          </cell>
          <cell r="G1119">
            <v>2292684</v>
          </cell>
          <cell r="H1119">
            <v>5</v>
          </cell>
          <cell r="I1119">
            <v>10318</v>
          </cell>
          <cell r="J1119">
            <v>0</v>
          </cell>
          <cell r="K1119">
            <v>0</v>
          </cell>
        </row>
        <row r="1120">
          <cell r="A1120" t="str">
            <v>00282000</v>
          </cell>
          <cell r="B1120" t="str">
            <v>SAINT FRANCIS COLLEGE</v>
          </cell>
          <cell r="C1120" t="str">
            <v>NY</v>
          </cell>
          <cell r="D1120" t="str">
            <v>112014398</v>
          </cell>
          <cell r="E1120" t="str">
            <v>Private-Nonprofit</v>
          </cell>
          <cell r="F1120">
            <v>1090</v>
          </cell>
          <cell r="G1120">
            <v>5216201.8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</row>
        <row r="1121">
          <cell r="A1121" t="str">
            <v>00282100</v>
          </cell>
          <cell r="B1121" t="str">
            <v>ST JOHN FISHER COLLEGE</v>
          </cell>
          <cell r="C1121" t="str">
            <v>NY</v>
          </cell>
          <cell r="D1121" t="str">
            <v>146183597</v>
          </cell>
          <cell r="E1121" t="str">
            <v>Private-Nonprofit</v>
          </cell>
          <cell r="F1121">
            <v>843</v>
          </cell>
          <cell r="G1121">
            <v>3587034</v>
          </cell>
          <cell r="H1121">
            <v>22</v>
          </cell>
          <cell r="I1121">
            <v>67272</v>
          </cell>
          <cell r="J1121">
            <v>0</v>
          </cell>
          <cell r="K1121">
            <v>0</v>
          </cell>
        </row>
        <row r="1122">
          <cell r="A1122" t="str">
            <v>00282300</v>
          </cell>
          <cell r="B1122" t="str">
            <v>Saint John's University</v>
          </cell>
          <cell r="C1122" t="str">
            <v>NY</v>
          </cell>
          <cell r="D1122" t="str">
            <v>114391343</v>
          </cell>
          <cell r="E1122" t="str">
            <v>Private-Nonprofit</v>
          </cell>
          <cell r="F1122">
            <v>4562</v>
          </cell>
          <cell r="G1122">
            <v>22068697.850000001</v>
          </cell>
          <cell r="H1122">
            <v>69</v>
          </cell>
          <cell r="I1122">
            <v>223986</v>
          </cell>
          <cell r="J1122">
            <v>0</v>
          </cell>
          <cell r="K1122">
            <v>0</v>
          </cell>
        </row>
        <row r="1123">
          <cell r="A1123" t="str">
            <v>00282500</v>
          </cell>
          <cell r="B1123" t="str">
            <v>SAINT JOSEPH'S COLLEGE</v>
          </cell>
          <cell r="C1123" t="str">
            <v>NY</v>
          </cell>
          <cell r="D1123" t="str">
            <v>112053688</v>
          </cell>
          <cell r="E1123" t="str">
            <v>Private-Nonprofit</v>
          </cell>
          <cell r="F1123">
            <v>1618</v>
          </cell>
          <cell r="G1123">
            <v>6637667.75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</row>
        <row r="1124">
          <cell r="A1124" t="str">
            <v>00282900</v>
          </cell>
          <cell r="B1124" t="str">
            <v>ST. LAWRENCE UNIVERSITY</v>
          </cell>
          <cell r="C1124" t="str">
            <v>NY</v>
          </cell>
          <cell r="D1124" t="str">
            <v>136171455</v>
          </cell>
          <cell r="E1124" t="str">
            <v>Private-Nonprofit</v>
          </cell>
          <cell r="F1124">
            <v>518</v>
          </cell>
          <cell r="G1124">
            <v>2431655.29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</row>
        <row r="1125">
          <cell r="A1125" t="str">
            <v>00283200</v>
          </cell>
          <cell r="B1125" t="str">
            <v>Saint Thomas Aquinas College</v>
          </cell>
          <cell r="C1125" t="str">
            <v>NY</v>
          </cell>
          <cell r="D1125" t="str">
            <v>109761050</v>
          </cell>
          <cell r="E1125" t="str">
            <v>Private-Nonprofit</v>
          </cell>
          <cell r="F1125">
            <v>307</v>
          </cell>
          <cell r="G1125">
            <v>1459212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</row>
        <row r="1126">
          <cell r="A1126" t="str">
            <v>00283400</v>
          </cell>
          <cell r="B1126" t="str">
            <v>EXCELSIOR COLLEGE</v>
          </cell>
          <cell r="C1126" t="str">
            <v>NY</v>
          </cell>
          <cell r="D1126" t="str">
            <v>122035159</v>
          </cell>
          <cell r="E1126" t="str">
            <v>Private-Nonprofit</v>
          </cell>
          <cell r="F1126">
            <v>2924</v>
          </cell>
          <cell r="G1126">
            <v>9063544.1300000008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</row>
        <row r="1127">
          <cell r="A1127" t="str">
            <v>00283500</v>
          </cell>
          <cell r="B1127" t="str">
            <v>STATE UNIVERSITY OF NEW YORK AT ALBANY</v>
          </cell>
          <cell r="C1127" t="str">
            <v>NY</v>
          </cell>
          <cell r="D1127" t="str">
            <v>122220001</v>
          </cell>
          <cell r="E1127" t="str">
            <v>Public</v>
          </cell>
          <cell r="F1127">
            <v>6024</v>
          </cell>
          <cell r="G1127">
            <v>28561304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</row>
        <row r="1128">
          <cell r="A1128" t="str">
            <v>00283600</v>
          </cell>
          <cell r="B1128" t="str">
            <v>BINGHAMTON UNIVERSITY</v>
          </cell>
          <cell r="C1128" t="str">
            <v>NY</v>
          </cell>
          <cell r="D1128" t="str">
            <v>139026000</v>
          </cell>
          <cell r="E1128" t="str">
            <v>Public</v>
          </cell>
          <cell r="F1128">
            <v>4078</v>
          </cell>
          <cell r="G1128">
            <v>19883081.739999998</v>
          </cell>
          <cell r="H1128">
            <v>13</v>
          </cell>
          <cell r="I1128">
            <v>40691</v>
          </cell>
          <cell r="J1128">
            <v>0</v>
          </cell>
          <cell r="K1128">
            <v>0</v>
          </cell>
        </row>
        <row r="1129">
          <cell r="A1129" t="str">
            <v>00283700</v>
          </cell>
          <cell r="B1129" t="str">
            <v>STATE UNIVERSITY OF NEW YORK AT BUFFALO</v>
          </cell>
          <cell r="C1129" t="str">
            <v>NY</v>
          </cell>
          <cell r="D1129" t="str">
            <v>142600001</v>
          </cell>
          <cell r="E1129" t="str">
            <v>Public</v>
          </cell>
          <cell r="F1129">
            <v>7604</v>
          </cell>
          <cell r="G1129">
            <v>36540837.82</v>
          </cell>
          <cell r="H1129">
            <v>13</v>
          </cell>
          <cell r="I1129">
            <v>36009</v>
          </cell>
          <cell r="J1129">
            <v>0</v>
          </cell>
          <cell r="K1129">
            <v>0</v>
          </cell>
        </row>
        <row r="1130">
          <cell r="A1130" t="str">
            <v>00283800</v>
          </cell>
          <cell r="B1130" t="str">
            <v>State University of New York at Stony Brook</v>
          </cell>
          <cell r="C1130" t="str">
            <v>NY</v>
          </cell>
          <cell r="D1130" t="str">
            <v>117940701</v>
          </cell>
          <cell r="E1130" t="str">
            <v>Public</v>
          </cell>
          <cell r="F1130">
            <v>6692</v>
          </cell>
          <cell r="G1130">
            <v>33561366.369999997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</row>
        <row r="1131">
          <cell r="A1131" t="str">
            <v>00283900</v>
          </cell>
          <cell r="B1131" t="str">
            <v>STATE UNIVERSITY OF NEW YORK DOWNSTATE MEDICAL CENTER</v>
          </cell>
          <cell r="C1131" t="str">
            <v>NY</v>
          </cell>
          <cell r="D1131" t="str">
            <v>112032098</v>
          </cell>
          <cell r="E1131" t="str">
            <v>Public</v>
          </cell>
          <cell r="F1131">
            <v>64</v>
          </cell>
          <cell r="G1131">
            <v>263432.12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</row>
        <row r="1132">
          <cell r="A1132" t="str">
            <v>00284000</v>
          </cell>
          <cell r="B1132" t="str">
            <v>STATE UNIVERSITY OF NEW YORK UPSTATE MEDICAL UNIVERSITY</v>
          </cell>
          <cell r="C1132" t="str">
            <v>NY</v>
          </cell>
          <cell r="D1132" t="str">
            <v>132102375</v>
          </cell>
          <cell r="E1132" t="str">
            <v>Public</v>
          </cell>
          <cell r="F1132">
            <v>70</v>
          </cell>
          <cell r="G1132">
            <v>369350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</row>
        <row r="1133">
          <cell r="A1133" t="str">
            <v>00284100</v>
          </cell>
          <cell r="B1133" t="str">
            <v>STATE UNIVERSITY OF NEW YORK COLLEGE AT BROCKPORT</v>
          </cell>
          <cell r="C1133" t="str">
            <v>NY</v>
          </cell>
          <cell r="D1133" t="str">
            <v>144202914</v>
          </cell>
          <cell r="E1133" t="str">
            <v>Public</v>
          </cell>
          <cell r="F1133">
            <v>3181</v>
          </cell>
          <cell r="G1133">
            <v>13458056</v>
          </cell>
          <cell r="H1133">
            <v>212</v>
          </cell>
          <cell r="I1133">
            <v>573910</v>
          </cell>
          <cell r="J1133">
            <v>0</v>
          </cell>
          <cell r="K1133">
            <v>0</v>
          </cell>
        </row>
        <row r="1134">
          <cell r="A1134" t="str">
            <v>00284200</v>
          </cell>
          <cell r="B1134" t="str">
            <v>SUNY COLLEGE AT BUFFALO</v>
          </cell>
          <cell r="C1134" t="str">
            <v>NY</v>
          </cell>
          <cell r="D1134" t="str">
            <v>142221095</v>
          </cell>
          <cell r="E1134" t="str">
            <v>Public</v>
          </cell>
          <cell r="F1134">
            <v>4703</v>
          </cell>
          <cell r="G1134">
            <v>21482822</v>
          </cell>
          <cell r="H1134">
            <v>15</v>
          </cell>
          <cell r="I1134">
            <v>33423</v>
          </cell>
          <cell r="J1134">
            <v>0</v>
          </cell>
          <cell r="K1134">
            <v>0</v>
          </cell>
        </row>
        <row r="1135">
          <cell r="A1135" t="str">
            <v>00284300</v>
          </cell>
          <cell r="B1135" t="str">
            <v>SUNY COLLEGE AT CORTLAND</v>
          </cell>
          <cell r="C1135" t="str">
            <v>NY</v>
          </cell>
          <cell r="D1135" t="str">
            <v>130450900</v>
          </cell>
          <cell r="E1135" t="str">
            <v>Public</v>
          </cell>
          <cell r="F1135">
            <v>2221</v>
          </cell>
          <cell r="G1135">
            <v>9701393.6600000001</v>
          </cell>
          <cell r="H1135">
            <v>352</v>
          </cell>
          <cell r="I1135">
            <v>1055012</v>
          </cell>
          <cell r="J1135">
            <v>0</v>
          </cell>
          <cell r="K1135">
            <v>0</v>
          </cell>
        </row>
        <row r="1136">
          <cell r="A1136" t="str">
            <v>00284400</v>
          </cell>
          <cell r="B1136" t="str">
            <v>SUNY AT FREDONIA</v>
          </cell>
          <cell r="C1136" t="str">
            <v>NY</v>
          </cell>
          <cell r="D1136" t="str">
            <v>140631145</v>
          </cell>
          <cell r="E1136" t="str">
            <v>Public</v>
          </cell>
          <cell r="F1136">
            <v>1971</v>
          </cell>
          <cell r="G1136">
            <v>8910346</v>
          </cell>
          <cell r="H1136">
            <v>126</v>
          </cell>
          <cell r="I1136">
            <v>370410</v>
          </cell>
          <cell r="J1136">
            <v>0</v>
          </cell>
          <cell r="K1136">
            <v>0</v>
          </cell>
        </row>
        <row r="1137">
          <cell r="A1137" t="str">
            <v>00284500</v>
          </cell>
          <cell r="B1137" t="str">
            <v>SUNY COLLEGE AT GENESEO</v>
          </cell>
          <cell r="C1137" t="str">
            <v>NY</v>
          </cell>
          <cell r="D1137" t="str">
            <v>144541401</v>
          </cell>
          <cell r="E1137" t="str">
            <v>Public</v>
          </cell>
          <cell r="F1137">
            <v>1481</v>
          </cell>
          <cell r="G1137">
            <v>6793514</v>
          </cell>
          <cell r="H1137">
            <v>24</v>
          </cell>
          <cell r="I1137">
            <v>80929</v>
          </cell>
          <cell r="J1137">
            <v>0</v>
          </cell>
          <cell r="K1137">
            <v>0</v>
          </cell>
        </row>
        <row r="1138">
          <cell r="A1138" t="str">
            <v>00284600</v>
          </cell>
          <cell r="B1138" t="str">
            <v>STATE UNIVERSITY OF NEW YORK AT NEW PALTZ</v>
          </cell>
          <cell r="C1138" t="str">
            <v>NY</v>
          </cell>
          <cell r="D1138" t="str">
            <v>125612499</v>
          </cell>
          <cell r="E1138" t="str">
            <v>Public</v>
          </cell>
          <cell r="F1138">
            <v>2573</v>
          </cell>
          <cell r="G1138">
            <v>11893797.4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</row>
        <row r="1139">
          <cell r="A1139" t="str">
            <v>00284700</v>
          </cell>
          <cell r="B1139" t="str">
            <v>STATE UNIVERSITY OF NEW YORK, COLLEGE AT ONEONTA</v>
          </cell>
          <cell r="C1139" t="str">
            <v>NY</v>
          </cell>
          <cell r="D1139" t="str">
            <v>138204015</v>
          </cell>
          <cell r="E1139" t="str">
            <v>Public</v>
          </cell>
          <cell r="F1139">
            <v>2095</v>
          </cell>
          <cell r="G1139">
            <v>9730471</v>
          </cell>
          <cell r="H1139">
            <v>38</v>
          </cell>
          <cell r="I1139">
            <v>121613</v>
          </cell>
          <cell r="J1139">
            <v>0</v>
          </cell>
          <cell r="K1139">
            <v>0</v>
          </cell>
        </row>
        <row r="1140">
          <cell r="A1140" t="str">
            <v>00284800</v>
          </cell>
          <cell r="B1140" t="str">
            <v>STATE UNIVERSITY OF NEW YORK AT OSWEGO</v>
          </cell>
          <cell r="C1140" t="str">
            <v>NY</v>
          </cell>
          <cell r="D1140" t="str">
            <v>131263599</v>
          </cell>
          <cell r="E1140" t="str">
            <v>Public</v>
          </cell>
          <cell r="F1140">
            <v>3268</v>
          </cell>
          <cell r="G1140">
            <v>14920845</v>
          </cell>
          <cell r="H1140">
            <v>42</v>
          </cell>
          <cell r="I1140">
            <v>119171</v>
          </cell>
          <cell r="J1140">
            <v>0</v>
          </cell>
          <cell r="K1140">
            <v>0</v>
          </cell>
        </row>
        <row r="1141">
          <cell r="A1141" t="str">
            <v>00284900</v>
          </cell>
          <cell r="B1141" t="str">
            <v>STATE UNIVERSITY OF NEW YORK COLLEGE AT PLATTSBURGH</v>
          </cell>
          <cell r="C1141" t="str">
            <v>NY</v>
          </cell>
          <cell r="D1141" t="str">
            <v>129012681</v>
          </cell>
          <cell r="E1141" t="str">
            <v>Public</v>
          </cell>
          <cell r="F1141">
            <v>2192</v>
          </cell>
          <cell r="G1141">
            <v>9806239.5500000007</v>
          </cell>
          <cell r="H1141">
            <v>146</v>
          </cell>
          <cell r="I1141">
            <v>485126</v>
          </cell>
          <cell r="J1141">
            <v>0</v>
          </cell>
          <cell r="K1141">
            <v>0</v>
          </cell>
        </row>
        <row r="1142">
          <cell r="A1142" t="str">
            <v>00285000</v>
          </cell>
          <cell r="B1142" t="str">
            <v>STATE UNIVERSITY OF NEW YORK COLLEGE AT POTSDAM</v>
          </cell>
          <cell r="C1142" t="str">
            <v>NY</v>
          </cell>
          <cell r="D1142" t="str">
            <v>136762294</v>
          </cell>
          <cell r="E1142" t="str">
            <v>Public</v>
          </cell>
          <cell r="F1142">
            <v>1789</v>
          </cell>
          <cell r="G1142">
            <v>8457189</v>
          </cell>
          <cell r="H1142">
            <v>21</v>
          </cell>
          <cell r="I1142">
            <v>60818</v>
          </cell>
          <cell r="J1142">
            <v>0</v>
          </cell>
          <cell r="K1142">
            <v>0</v>
          </cell>
        </row>
        <row r="1143">
          <cell r="A1143" t="str">
            <v>00285100</v>
          </cell>
          <cell r="B1143" t="str">
            <v>SUNY College of Environment Science &amp; Forestry</v>
          </cell>
          <cell r="C1143" t="str">
            <v>NY</v>
          </cell>
          <cell r="D1143" t="str">
            <v>132102778</v>
          </cell>
          <cell r="E1143" t="str">
            <v>Public</v>
          </cell>
          <cell r="F1143">
            <v>546</v>
          </cell>
          <cell r="G1143">
            <v>2388214.1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</row>
        <row r="1144">
          <cell r="A1144" t="str">
            <v>00285300</v>
          </cell>
          <cell r="B1144" t="str">
            <v>SUNY MARITIME COLLEGE</v>
          </cell>
          <cell r="C1144" t="str">
            <v>NY</v>
          </cell>
          <cell r="D1144" t="str">
            <v>104654198</v>
          </cell>
          <cell r="E1144" t="str">
            <v>Public</v>
          </cell>
          <cell r="F1144">
            <v>378</v>
          </cell>
          <cell r="G1144">
            <v>1797522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</row>
        <row r="1145">
          <cell r="A1145" t="str">
            <v>00285400</v>
          </cell>
          <cell r="B1145" t="str">
            <v>SUNY College of Technology at Alfred</v>
          </cell>
          <cell r="C1145" t="str">
            <v>NY</v>
          </cell>
          <cell r="D1145" t="str">
            <v>148029951</v>
          </cell>
          <cell r="E1145" t="str">
            <v>Public</v>
          </cell>
          <cell r="F1145">
            <v>2001</v>
          </cell>
          <cell r="G1145">
            <v>8847342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</row>
        <row r="1146">
          <cell r="A1146" t="str">
            <v>00285500</v>
          </cell>
          <cell r="B1146" t="str">
            <v>STATE UNIVERSITY OF NEW YORK COLLEGE OF TECHNOLOGY AT CANTON</v>
          </cell>
          <cell r="C1146" t="str">
            <v>NY</v>
          </cell>
          <cell r="D1146" t="str">
            <v>136171098</v>
          </cell>
          <cell r="E1146" t="str">
            <v>Public</v>
          </cell>
          <cell r="F1146">
            <v>1931</v>
          </cell>
          <cell r="G1146">
            <v>8548414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</row>
        <row r="1147">
          <cell r="A1147" t="str">
            <v>00285600</v>
          </cell>
          <cell r="B1147" t="str">
            <v>SUNY COLLEGE OF AGRICULTURE &amp; TECHNOLOGY AT COBLESKILL</v>
          </cell>
          <cell r="C1147" t="str">
            <v>NY</v>
          </cell>
          <cell r="D1147" t="str">
            <v>120439986</v>
          </cell>
          <cell r="E1147" t="str">
            <v>Public</v>
          </cell>
          <cell r="F1147">
            <v>1188</v>
          </cell>
          <cell r="G1147">
            <v>5272803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</row>
        <row r="1148">
          <cell r="A1148" t="str">
            <v>00285700</v>
          </cell>
          <cell r="B1148" t="str">
            <v>SUNY COLLEGE OF TECHNOLOGY AT DELHI</v>
          </cell>
          <cell r="C1148" t="str">
            <v>NY</v>
          </cell>
          <cell r="D1148" t="str">
            <v>137531190</v>
          </cell>
          <cell r="E1148" t="str">
            <v>Public</v>
          </cell>
          <cell r="F1148">
            <v>1606</v>
          </cell>
          <cell r="G1148">
            <v>7141369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</row>
        <row r="1149">
          <cell r="A1149" t="str">
            <v>00285800</v>
          </cell>
          <cell r="B1149" t="str">
            <v>STATE UNIVERSITY OF NEW YORK AT FARMINGDALE</v>
          </cell>
          <cell r="C1149" t="str">
            <v>NY</v>
          </cell>
          <cell r="D1149" t="str">
            <v>117351021</v>
          </cell>
          <cell r="E1149" t="str">
            <v>Public</v>
          </cell>
          <cell r="F1149">
            <v>3296</v>
          </cell>
          <cell r="G1149">
            <v>14173764.43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</row>
        <row r="1150">
          <cell r="A1150" t="str">
            <v>00285900</v>
          </cell>
          <cell r="B1150" t="str">
            <v>SUNY COLLEGE OF AGRICULTURE &amp; TECHNOLOGY AT MORRISVILLE</v>
          </cell>
          <cell r="C1150" t="str">
            <v>NY</v>
          </cell>
          <cell r="D1150" t="str">
            <v>134080901</v>
          </cell>
          <cell r="E1150" t="str">
            <v>Public</v>
          </cell>
          <cell r="F1150">
            <v>1657</v>
          </cell>
          <cell r="G1150">
            <v>7076720.9900000002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</row>
        <row r="1151">
          <cell r="A1151" t="str">
            <v>00286000</v>
          </cell>
          <cell r="B1151" t="str">
            <v>ADIRONDACK COMMUNITY COLLEGE - SUNY OFFICE OF COMMUNITY COLLEGES</v>
          </cell>
          <cell r="C1151" t="str">
            <v>NY</v>
          </cell>
          <cell r="D1151" t="str">
            <v>128041445</v>
          </cell>
          <cell r="E1151" t="str">
            <v>Public</v>
          </cell>
          <cell r="F1151">
            <v>1605</v>
          </cell>
          <cell r="G1151">
            <v>5847337.7599999998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</row>
        <row r="1152">
          <cell r="A1152" t="str">
            <v>00286100</v>
          </cell>
          <cell r="B1152" t="str">
            <v>CAYUGA COMMUNITY COLLEGE - SUNY OFFICE OF COMMUNITY COLLEGE</v>
          </cell>
          <cell r="C1152" t="str">
            <v>NY</v>
          </cell>
          <cell r="D1152" t="str">
            <v>130213099</v>
          </cell>
          <cell r="E1152" t="str">
            <v>Public</v>
          </cell>
          <cell r="F1152">
            <v>1373</v>
          </cell>
          <cell r="G1152">
            <v>4973183.57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</row>
        <row r="1153">
          <cell r="A1153" t="str">
            <v>00286200</v>
          </cell>
          <cell r="B1153" t="str">
            <v>SUNY BROOME COMMUNITY COLLEGE</v>
          </cell>
          <cell r="C1153" t="str">
            <v>NY</v>
          </cell>
          <cell r="D1153" t="str">
            <v>139051328</v>
          </cell>
          <cell r="E1153" t="str">
            <v>Public</v>
          </cell>
          <cell r="F1153">
            <v>3088</v>
          </cell>
          <cell r="G1153">
            <v>12128676.17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</row>
        <row r="1154">
          <cell r="A1154" t="str">
            <v>00286300</v>
          </cell>
          <cell r="B1154" t="str">
            <v>Corning Community College - SUNY Office of Community Colleges</v>
          </cell>
          <cell r="C1154" t="str">
            <v>NY</v>
          </cell>
          <cell r="D1154" t="str">
            <v>148303297</v>
          </cell>
          <cell r="E1154" t="str">
            <v>Public</v>
          </cell>
          <cell r="F1154">
            <v>1261</v>
          </cell>
          <cell r="G1154">
            <v>4720668.5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</row>
        <row r="1155">
          <cell r="A1155" t="str">
            <v>00286400</v>
          </cell>
          <cell r="B1155" t="str">
            <v>DUTCHESS COMMUNITY COLLEGE</v>
          </cell>
          <cell r="C1155" t="str">
            <v>NY</v>
          </cell>
          <cell r="D1155" t="str">
            <v>126011595</v>
          </cell>
          <cell r="E1155" t="str">
            <v>Public</v>
          </cell>
          <cell r="F1155">
            <v>2066</v>
          </cell>
          <cell r="G1155">
            <v>7994340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</row>
        <row r="1156">
          <cell r="A1156" t="str">
            <v>00286600</v>
          </cell>
          <cell r="B1156" t="str">
            <v>FASHION INSTITUTE OF TECHNOLOGY</v>
          </cell>
          <cell r="C1156" t="str">
            <v>NY</v>
          </cell>
          <cell r="D1156" t="str">
            <v>100015992</v>
          </cell>
          <cell r="E1156" t="str">
            <v>Public</v>
          </cell>
          <cell r="F1156">
            <v>2654</v>
          </cell>
          <cell r="G1156">
            <v>12226526.5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</row>
        <row r="1157">
          <cell r="A1157" t="str">
            <v>00286700</v>
          </cell>
          <cell r="B1157" t="str">
            <v>SUNY FULTON-MONTGOMERY COMMUNITY COLLEGE</v>
          </cell>
          <cell r="C1157" t="str">
            <v>NY</v>
          </cell>
          <cell r="D1157" t="str">
            <v>120953790</v>
          </cell>
          <cell r="E1157" t="str">
            <v>Public</v>
          </cell>
          <cell r="F1157">
            <v>982</v>
          </cell>
          <cell r="G1157">
            <v>3828799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</row>
        <row r="1158">
          <cell r="A1158" t="str">
            <v>00286800</v>
          </cell>
          <cell r="B1158" t="str">
            <v>HUDSON VALLEY COMMUNITY COLLEGE</v>
          </cell>
          <cell r="C1158" t="str">
            <v>NY</v>
          </cell>
          <cell r="D1158" t="str">
            <v>121806096</v>
          </cell>
          <cell r="E1158" t="str">
            <v>Public</v>
          </cell>
          <cell r="F1158">
            <v>3331</v>
          </cell>
          <cell r="G1158">
            <v>11824987.67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</row>
        <row r="1159">
          <cell r="A1159" t="str">
            <v>00286900</v>
          </cell>
          <cell r="B1159" t="str">
            <v>JAMESTOWN COMMUNITY COLLEGE</v>
          </cell>
          <cell r="C1159" t="str">
            <v>NY</v>
          </cell>
          <cell r="D1159" t="str">
            <v>147020020</v>
          </cell>
          <cell r="E1159" t="str">
            <v>Public</v>
          </cell>
          <cell r="F1159">
            <v>1536</v>
          </cell>
          <cell r="G1159">
            <v>5951451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</row>
        <row r="1160">
          <cell r="A1160" t="str">
            <v>00287000</v>
          </cell>
          <cell r="B1160" t="str">
            <v>JEFFERSON COMMUNITY COLLEGE</v>
          </cell>
          <cell r="C1160" t="str">
            <v>NY</v>
          </cell>
          <cell r="D1160" t="str">
            <v>136011897</v>
          </cell>
          <cell r="E1160" t="str">
            <v>Public</v>
          </cell>
          <cell r="F1160">
            <v>1669</v>
          </cell>
          <cell r="G1160">
            <v>5959095.2300000004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</row>
        <row r="1161">
          <cell r="A1161" t="str">
            <v>00287100</v>
          </cell>
          <cell r="B1161" t="str">
            <v>SUNY,MOHAWK VALLEY COMMUNITY COLLEGE</v>
          </cell>
          <cell r="C1161" t="str">
            <v>NY</v>
          </cell>
          <cell r="D1161" t="str">
            <v>135015394</v>
          </cell>
          <cell r="E1161" t="str">
            <v>Public</v>
          </cell>
          <cell r="F1161">
            <v>2861</v>
          </cell>
          <cell r="G1161">
            <v>11591942.970000001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</row>
        <row r="1162">
          <cell r="A1162" t="str">
            <v>00287200</v>
          </cell>
          <cell r="B1162" t="str">
            <v>MONROE COMMUNITY COLLEGE</v>
          </cell>
          <cell r="C1162" t="str">
            <v>NY</v>
          </cell>
          <cell r="D1162" t="str">
            <v>146235780</v>
          </cell>
          <cell r="E1162" t="str">
            <v>Public</v>
          </cell>
          <cell r="F1162">
            <v>7486</v>
          </cell>
          <cell r="G1162">
            <v>28213893.25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</row>
        <row r="1163">
          <cell r="A1163" t="str">
            <v>00287300</v>
          </cell>
          <cell r="B1163" t="str">
            <v>NASSAU COMMUNITY COLLEGE</v>
          </cell>
          <cell r="C1163" t="str">
            <v>NY</v>
          </cell>
          <cell r="D1163" t="str">
            <v>115306793</v>
          </cell>
          <cell r="E1163" t="str">
            <v>Public</v>
          </cell>
          <cell r="F1163">
            <v>7006</v>
          </cell>
          <cell r="G1163">
            <v>25798778.41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</row>
        <row r="1164">
          <cell r="A1164" t="str">
            <v>00287400</v>
          </cell>
          <cell r="B1164" t="str">
            <v>Niagara County Community College</v>
          </cell>
          <cell r="C1164" t="str">
            <v>NY</v>
          </cell>
          <cell r="D1164" t="str">
            <v>141329460</v>
          </cell>
          <cell r="E1164" t="str">
            <v>Public</v>
          </cell>
          <cell r="F1164">
            <v>2129</v>
          </cell>
          <cell r="G1164">
            <v>8312383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</row>
        <row r="1165">
          <cell r="A1165" t="str">
            <v>00287500</v>
          </cell>
          <cell r="B1165" t="str">
            <v>Onondaga Community College</v>
          </cell>
          <cell r="C1165" t="str">
            <v>NY</v>
          </cell>
          <cell r="D1165" t="str">
            <v>132154585</v>
          </cell>
          <cell r="E1165" t="str">
            <v>Public</v>
          </cell>
          <cell r="F1165">
            <v>3736</v>
          </cell>
          <cell r="G1165">
            <v>14874216.93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</row>
        <row r="1166">
          <cell r="A1166" t="str">
            <v>00287600</v>
          </cell>
          <cell r="B1166" t="str">
            <v>ORANGE COUNTY COMMUNITY COLLEGE</v>
          </cell>
          <cell r="C1166" t="str">
            <v>NY</v>
          </cell>
          <cell r="D1166" t="str">
            <v>109406441</v>
          </cell>
          <cell r="E1166" t="str">
            <v>Public</v>
          </cell>
          <cell r="F1166">
            <v>2100</v>
          </cell>
          <cell r="G1166">
            <v>7729247.4299999997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</row>
        <row r="1167">
          <cell r="A1167" t="str">
            <v>00287700</v>
          </cell>
          <cell r="B1167" t="str">
            <v>ROCKLAND COMMUNITY COLLEGE</v>
          </cell>
          <cell r="C1167" t="str">
            <v>NY</v>
          </cell>
          <cell r="D1167" t="str">
            <v>109013611</v>
          </cell>
          <cell r="E1167" t="str">
            <v>Public</v>
          </cell>
          <cell r="F1167">
            <v>2023</v>
          </cell>
          <cell r="G1167">
            <v>7481780.46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</row>
        <row r="1168">
          <cell r="A1168" t="str">
            <v>00287800</v>
          </cell>
          <cell r="B1168" t="str">
            <v>SUFFOLK COUNTY COMMUNITY COLLEGE</v>
          </cell>
          <cell r="C1168" t="str">
            <v>NY</v>
          </cell>
          <cell r="D1168" t="str">
            <v>117842899</v>
          </cell>
          <cell r="E1168" t="str">
            <v>Public</v>
          </cell>
          <cell r="F1168">
            <v>7469</v>
          </cell>
          <cell r="G1168">
            <v>27872333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</row>
        <row r="1169">
          <cell r="A1169" t="str">
            <v>00287900</v>
          </cell>
          <cell r="B1169" t="str">
            <v>SULLIVAN COUNTY COMMUNITY COLLEGE</v>
          </cell>
          <cell r="C1169" t="str">
            <v>NY</v>
          </cell>
          <cell r="D1169" t="str">
            <v>127595151</v>
          </cell>
          <cell r="E1169" t="str">
            <v>Public</v>
          </cell>
          <cell r="F1169">
            <v>664</v>
          </cell>
          <cell r="G1169">
            <v>2764045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</row>
        <row r="1170">
          <cell r="A1170" t="str">
            <v>00288000</v>
          </cell>
          <cell r="B1170" t="str">
            <v>ULSTER COUNTY COMMUNITY COLLEGE</v>
          </cell>
          <cell r="C1170" t="str">
            <v>NY</v>
          </cell>
          <cell r="D1170" t="str">
            <v>124840557</v>
          </cell>
          <cell r="E1170" t="str">
            <v>Public</v>
          </cell>
          <cell r="F1170">
            <v>856</v>
          </cell>
          <cell r="G1170">
            <v>3307536.27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</row>
        <row r="1171">
          <cell r="A1171" t="str">
            <v>00288100</v>
          </cell>
          <cell r="B1171" t="str">
            <v>SUNY Westchester Community College</v>
          </cell>
          <cell r="C1171" t="str">
            <v>NY</v>
          </cell>
          <cell r="D1171" t="str">
            <v>105951698</v>
          </cell>
          <cell r="E1171" t="str">
            <v>Public</v>
          </cell>
          <cell r="F1171">
            <v>4688</v>
          </cell>
          <cell r="G1171">
            <v>18689610.579999998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</row>
        <row r="1172">
          <cell r="A1172" t="str">
            <v>00288200</v>
          </cell>
          <cell r="B1172" t="str">
            <v>SYRACUSE UNIVERSITY</v>
          </cell>
          <cell r="C1172" t="str">
            <v>NY</v>
          </cell>
          <cell r="D1172" t="str">
            <v>132442130</v>
          </cell>
          <cell r="E1172" t="str">
            <v>Private-Nonprofit</v>
          </cell>
          <cell r="F1172">
            <v>2808</v>
          </cell>
          <cell r="G1172">
            <v>13337345.76</v>
          </cell>
          <cell r="H1172">
            <v>63</v>
          </cell>
          <cell r="I1172">
            <v>211673</v>
          </cell>
          <cell r="J1172">
            <v>0</v>
          </cell>
          <cell r="K1172">
            <v>0</v>
          </cell>
        </row>
        <row r="1173">
          <cell r="A1173" t="str">
            <v>00288300</v>
          </cell>
          <cell r="B1173" t="str">
            <v>Utica College- Utica</v>
          </cell>
          <cell r="C1173" t="str">
            <v>NY</v>
          </cell>
          <cell r="D1173" t="str">
            <v>135024892</v>
          </cell>
          <cell r="E1173" t="str">
            <v>Private-Nonprofit</v>
          </cell>
          <cell r="F1173">
            <v>1385</v>
          </cell>
          <cell r="G1173">
            <v>5878052.2599999998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</row>
        <row r="1174">
          <cell r="A1174" t="str">
            <v>00288500</v>
          </cell>
          <cell r="B1174" t="str">
            <v>ALBANY COLLEGE OF PHARMACY AND HEALTH SCIENCES</v>
          </cell>
          <cell r="C1174" t="str">
            <v>NY</v>
          </cell>
          <cell r="D1174" t="str">
            <v>122083492</v>
          </cell>
          <cell r="E1174" t="str">
            <v>Private-Nonprofit</v>
          </cell>
          <cell r="F1174">
            <v>232</v>
          </cell>
          <cell r="G1174">
            <v>1096801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</row>
        <row r="1175">
          <cell r="A1175" t="str">
            <v>00288900</v>
          </cell>
          <cell r="B1175" t="str">
            <v>UNION COLLEGE</v>
          </cell>
          <cell r="C1175" t="str">
            <v>NY</v>
          </cell>
          <cell r="D1175" t="str">
            <v>123082311</v>
          </cell>
          <cell r="E1175" t="str">
            <v>Private-Nonprofit</v>
          </cell>
          <cell r="F1175">
            <v>286</v>
          </cell>
          <cell r="G1175">
            <v>1380286.06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</row>
        <row r="1176">
          <cell r="A1176" t="str">
            <v>00289200</v>
          </cell>
          <cell r="B1176" t="str">
            <v>UNITED STATES MERCHANT MARINE ACADEMY</v>
          </cell>
          <cell r="C1176" t="str">
            <v>NY</v>
          </cell>
          <cell r="D1176" t="str">
            <v>110241634</v>
          </cell>
          <cell r="E1176" t="str">
            <v>Public</v>
          </cell>
          <cell r="F1176">
            <v>74</v>
          </cell>
          <cell r="G1176">
            <v>357841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</row>
        <row r="1177">
          <cell r="A1177" t="str">
            <v>00289400</v>
          </cell>
          <cell r="B1177" t="str">
            <v>UNIVERSITY OF ROCHESTER</v>
          </cell>
          <cell r="C1177" t="str">
            <v>NY</v>
          </cell>
          <cell r="D1177" t="str">
            <v>146279000</v>
          </cell>
          <cell r="E1177" t="str">
            <v>Private-Nonprofit</v>
          </cell>
          <cell r="F1177">
            <v>1206</v>
          </cell>
          <cell r="G1177">
            <v>5755399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</row>
        <row r="1178">
          <cell r="A1178" t="str">
            <v>00289500</v>
          </cell>
          <cell r="B1178" t="str">
            <v>VASSAR COLLEGE</v>
          </cell>
          <cell r="C1178" t="str">
            <v>NY</v>
          </cell>
          <cell r="D1178" t="str">
            <v>126040008</v>
          </cell>
          <cell r="E1178" t="str">
            <v>Private-Nonprofit</v>
          </cell>
          <cell r="F1178">
            <v>582</v>
          </cell>
          <cell r="G1178">
            <v>2757898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</row>
        <row r="1179">
          <cell r="A1179" t="str">
            <v>00289600</v>
          </cell>
          <cell r="B1179" t="str">
            <v>VILLA MARIA COLLEGE OF BUFFALO</v>
          </cell>
          <cell r="C1179" t="str">
            <v>NY</v>
          </cell>
          <cell r="D1179" t="str">
            <v>142253999</v>
          </cell>
          <cell r="E1179" t="str">
            <v>Private-Nonprofit</v>
          </cell>
          <cell r="F1179">
            <v>384</v>
          </cell>
          <cell r="G1179">
            <v>1760185.27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</row>
        <row r="1180">
          <cell r="A1180" t="str">
            <v>00289900</v>
          </cell>
          <cell r="B1180" t="str">
            <v>WAGNER COLLEGE</v>
          </cell>
          <cell r="C1180" t="str">
            <v>NY</v>
          </cell>
          <cell r="D1180" t="str">
            <v>103014495</v>
          </cell>
          <cell r="E1180" t="str">
            <v>Private-Nonprofit</v>
          </cell>
          <cell r="F1180">
            <v>376</v>
          </cell>
          <cell r="G1180">
            <v>1792986.88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</row>
        <row r="1181">
          <cell r="A1181" t="str">
            <v>00290000</v>
          </cell>
          <cell r="B1181" t="str">
            <v>WEBB INSTITUTE</v>
          </cell>
          <cell r="C1181" t="str">
            <v>NY</v>
          </cell>
          <cell r="D1181" t="str">
            <v>115421398</v>
          </cell>
          <cell r="E1181" t="str">
            <v>Private-Nonprofit</v>
          </cell>
          <cell r="F1181">
            <v>3</v>
          </cell>
          <cell r="G1181">
            <v>13285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</row>
        <row r="1182">
          <cell r="A1182" t="str">
            <v>00290100</v>
          </cell>
          <cell r="B1182" t="str">
            <v>Wells College</v>
          </cell>
          <cell r="C1182" t="str">
            <v>NY</v>
          </cell>
          <cell r="D1182" t="str">
            <v>130260500</v>
          </cell>
          <cell r="E1182" t="str">
            <v>Private-Nonprofit</v>
          </cell>
          <cell r="F1182">
            <v>251</v>
          </cell>
          <cell r="G1182">
            <v>1097275</v>
          </cell>
          <cell r="H1182">
            <v>2</v>
          </cell>
          <cell r="I1182">
            <v>5612</v>
          </cell>
          <cell r="J1182">
            <v>0</v>
          </cell>
          <cell r="K1182">
            <v>0</v>
          </cell>
        </row>
        <row r="1183">
          <cell r="A1183" t="str">
            <v>00290300</v>
          </cell>
          <cell r="B1183" t="str">
            <v>YESHIVA UNIVERSITY</v>
          </cell>
          <cell r="C1183" t="str">
            <v>NY</v>
          </cell>
          <cell r="D1183" t="str">
            <v>100333201</v>
          </cell>
          <cell r="E1183" t="str">
            <v>Private-Nonprofit</v>
          </cell>
          <cell r="F1183">
            <v>441</v>
          </cell>
          <cell r="G1183">
            <v>1977652.97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</row>
        <row r="1184">
          <cell r="A1184" t="str">
            <v>00290500</v>
          </cell>
          <cell r="B1184" t="str">
            <v>NORTH CAROLINA AGRICULTURAL AND TECHNICAL STATE UNIVERSITY</v>
          </cell>
          <cell r="C1184" t="str">
            <v>NC</v>
          </cell>
          <cell r="D1184" t="str">
            <v>274110001</v>
          </cell>
          <cell r="E1184" t="str">
            <v>Public</v>
          </cell>
          <cell r="F1184">
            <v>6384</v>
          </cell>
          <cell r="G1184">
            <v>31149439.670000002</v>
          </cell>
          <cell r="H1184">
            <v>25</v>
          </cell>
          <cell r="I1184">
            <v>64909</v>
          </cell>
          <cell r="J1184">
            <v>0</v>
          </cell>
          <cell r="K1184">
            <v>0</v>
          </cell>
        </row>
        <row r="1185">
          <cell r="A1185" t="str">
            <v>00290600</v>
          </cell>
          <cell r="B1185" t="str">
            <v>Appalachian State University</v>
          </cell>
          <cell r="C1185" t="str">
            <v>NC</v>
          </cell>
          <cell r="D1185" t="str">
            <v>286080001</v>
          </cell>
          <cell r="E1185" t="str">
            <v>Public</v>
          </cell>
          <cell r="F1185">
            <v>5346</v>
          </cell>
          <cell r="G1185">
            <v>24428309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</row>
        <row r="1186">
          <cell r="A1186" t="str">
            <v>00290700</v>
          </cell>
          <cell r="B1186" t="str">
            <v>UNIVERSITY OF NORTH CAROLINA  ASHEVILLE</v>
          </cell>
          <cell r="C1186" t="str">
            <v>NC</v>
          </cell>
          <cell r="D1186" t="str">
            <v>288048503</v>
          </cell>
          <cell r="E1186" t="str">
            <v>Public</v>
          </cell>
          <cell r="F1186">
            <v>1393</v>
          </cell>
          <cell r="G1186">
            <v>6121637.0599999996</v>
          </cell>
          <cell r="H1186">
            <v>1</v>
          </cell>
          <cell r="I1186">
            <v>3752</v>
          </cell>
          <cell r="J1186">
            <v>0</v>
          </cell>
          <cell r="K1186">
            <v>0</v>
          </cell>
        </row>
        <row r="1187">
          <cell r="A1187" t="str">
            <v>00290800</v>
          </cell>
          <cell r="B1187" t="str">
            <v>Barton College</v>
          </cell>
          <cell r="C1187" t="str">
            <v>NC</v>
          </cell>
          <cell r="D1187" t="str">
            <v>278933104</v>
          </cell>
          <cell r="E1187" t="str">
            <v>Private-Nonprofit</v>
          </cell>
          <cell r="F1187">
            <v>466</v>
          </cell>
          <cell r="G1187">
            <v>2060666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</row>
        <row r="1188">
          <cell r="A1188" t="str">
            <v>00291000</v>
          </cell>
          <cell r="B1188" t="str">
            <v>BELMONT ABBEY COLLEGE</v>
          </cell>
          <cell r="C1188" t="str">
            <v>NC</v>
          </cell>
          <cell r="D1188" t="str">
            <v>280121802</v>
          </cell>
          <cell r="E1188" t="str">
            <v>Private-Nonprofit</v>
          </cell>
          <cell r="F1188">
            <v>541</v>
          </cell>
          <cell r="G1188">
            <v>2334547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</row>
        <row r="1189">
          <cell r="A1189" t="str">
            <v>00291100</v>
          </cell>
          <cell r="B1189" t="str">
            <v>Bennett College</v>
          </cell>
          <cell r="C1189" t="str">
            <v>NC</v>
          </cell>
          <cell r="D1189" t="str">
            <v>274013239</v>
          </cell>
          <cell r="E1189" t="str">
            <v>Private-Nonprofit</v>
          </cell>
          <cell r="F1189">
            <v>366</v>
          </cell>
          <cell r="G1189">
            <v>1809395</v>
          </cell>
          <cell r="H1189">
            <v>4</v>
          </cell>
          <cell r="I1189">
            <v>15008</v>
          </cell>
          <cell r="J1189">
            <v>0</v>
          </cell>
          <cell r="K1189">
            <v>0</v>
          </cell>
        </row>
        <row r="1190">
          <cell r="A1190" t="str">
            <v>00291200</v>
          </cell>
          <cell r="B1190" t="str">
            <v>BREVARD COLLEGE</v>
          </cell>
          <cell r="C1190" t="str">
            <v>NC</v>
          </cell>
          <cell r="D1190" t="str">
            <v>287123306</v>
          </cell>
          <cell r="E1190" t="str">
            <v>Private-Nonprofit</v>
          </cell>
          <cell r="F1190">
            <v>306</v>
          </cell>
          <cell r="G1190">
            <v>1417230.5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</row>
        <row r="1191">
          <cell r="A1191" t="str">
            <v>00291300</v>
          </cell>
          <cell r="B1191" t="str">
            <v>CAMPBELL UNIVERSITY</v>
          </cell>
          <cell r="C1191" t="str">
            <v>NC</v>
          </cell>
          <cell r="D1191" t="str">
            <v>275060036</v>
          </cell>
          <cell r="E1191" t="str">
            <v>Private-Nonprofit</v>
          </cell>
          <cell r="F1191">
            <v>1621</v>
          </cell>
          <cell r="G1191">
            <v>6742726.25</v>
          </cell>
          <cell r="H1191">
            <v>6</v>
          </cell>
          <cell r="I1191">
            <v>24000</v>
          </cell>
          <cell r="J1191">
            <v>0</v>
          </cell>
          <cell r="K1191">
            <v>0</v>
          </cell>
        </row>
        <row r="1192">
          <cell r="A1192" t="str">
            <v>00291400</v>
          </cell>
          <cell r="B1192" t="str">
            <v>CATAWBA COLLEGE</v>
          </cell>
          <cell r="C1192" t="str">
            <v>NC</v>
          </cell>
          <cell r="D1192" t="str">
            <v>281442488</v>
          </cell>
          <cell r="E1192" t="str">
            <v>Private-Nonprofit</v>
          </cell>
          <cell r="F1192">
            <v>546</v>
          </cell>
          <cell r="G1192">
            <v>2371394.17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</row>
        <row r="1193">
          <cell r="A1193" t="str">
            <v>00291500</v>
          </cell>
          <cell r="B1193" t="str">
            <v>CENTRAL PIEDMONT COMMUNITY COLLEGE - CENTRAL</v>
          </cell>
          <cell r="C1193" t="str">
            <v>NC</v>
          </cell>
          <cell r="D1193" t="str">
            <v>282042297</v>
          </cell>
          <cell r="E1193" t="str">
            <v>Public</v>
          </cell>
          <cell r="F1193">
            <v>8194</v>
          </cell>
          <cell r="G1193">
            <v>26744606.170000002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</row>
        <row r="1194">
          <cell r="A1194" t="str">
            <v>00291600</v>
          </cell>
          <cell r="B1194" t="str">
            <v>Chowan University</v>
          </cell>
          <cell r="C1194" t="str">
            <v>NC</v>
          </cell>
          <cell r="D1194" t="str">
            <v>278551850</v>
          </cell>
          <cell r="E1194" t="str">
            <v>Private-Nonprofit</v>
          </cell>
          <cell r="F1194">
            <v>1082</v>
          </cell>
          <cell r="G1194">
            <v>5242131</v>
          </cell>
          <cell r="H1194">
            <v>5</v>
          </cell>
          <cell r="I1194">
            <v>18620</v>
          </cell>
          <cell r="J1194">
            <v>0</v>
          </cell>
          <cell r="K1194">
            <v>0</v>
          </cell>
        </row>
        <row r="1195">
          <cell r="A1195" t="str">
            <v>00291700</v>
          </cell>
          <cell r="B1195" t="str">
            <v>COLLEGE OF THE ALBEMARLE</v>
          </cell>
          <cell r="C1195" t="str">
            <v>NC</v>
          </cell>
          <cell r="D1195" t="str">
            <v>279092327</v>
          </cell>
          <cell r="E1195" t="str">
            <v>Public</v>
          </cell>
          <cell r="F1195">
            <v>713</v>
          </cell>
          <cell r="G1195">
            <v>2575319.96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</row>
        <row r="1196">
          <cell r="A1196" t="str">
            <v>00291800</v>
          </cell>
          <cell r="B1196" t="str">
            <v>Davidson College</v>
          </cell>
          <cell r="C1196" t="str">
            <v>NC</v>
          </cell>
          <cell r="D1196" t="str">
            <v>280350000</v>
          </cell>
          <cell r="E1196" t="str">
            <v>Private-Nonprofit</v>
          </cell>
          <cell r="F1196">
            <v>296</v>
          </cell>
          <cell r="G1196">
            <v>1331066.04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</row>
        <row r="1197">
          <cell r="A1197" t="str">
            <v>00291900</v>
          </cell>
          <cell r="B1197" t="str">
            <v>DAVIDSON COUNTY COMMUNITY COLLEGE</v>
          </cell>
          <cell r="C1197" t="str">
            <v>NC</v>
          </cell>
          <cell r="D1197" t="str">
            <v>273600000</v>
          </cell>
          <cell r="E1197" t="str">
            <v>Public</v>
          </cell>
          <cell r="F1197">
            <v>1828</v>
          </cell>
          <cell r="G1197">
            <v>6431208.5199999996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</row>
        <row r="1198">
          <cell r="A1198" t="str">
            <v>00292000</v>
          </cell>
          <cell r="B1198" t="str">
            <v>Duke University</v>
          </cell>
          <cell r="C1198" t="str">
            <v>NC</v>
          </cell>
          <cell r="D1198" t="str">
            <v>277080397</v>
          </cell>
          <cell r="E1198" t="str">
            <v>Private-Nonprofit</v>
          </cell>
          <cell r="F1198">
            <v>933</v>
          </cell>
          <cell r="G1198">
            <v>4610520.33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</row>
        <row r="1199">
          <cell r="A1199" t="str">
            <v>00292300</v>
          </cell>
          <cell r="B1199" t="str">
            <v>East Carolina University</v>
          </cell>
          <cell r="C1199" t="str">
            <v>NC</v>
          </cell>
          <cell r="D1199" t="str">
            <v>278581818</v>
          </cell>
          <cell r="E1199" t="str">
            <v>Public</v>
          </cell>
          <cell r="F1199">
            <v>8324</v>
          </cell>
          <cell r="G1199">
            <v>38721750.189999998</v>
          </cell>
          <cell r="H1199">
            <v>0</v>
          </cell>
          <cell r="I1199">
            <v>0</v>
          </cell>
          <cell r="J1199">
            <v>1</v>
          </cell>
          <cell r="K1199">
            <v>5692.73</v>
          </cell>
        </row>
        <row r="1200">
          <cell r="A1200" t="str">
            <v>00292600</v>
          </cell>
          <cell r="B1200" t="str">
            <v>Elizabeth City State University</v>
          </cell>
          <cell r="C1200" t="str">
            <v>NC</v>
          </cell>
          <cell r="D1200" t="str">
            <v>279097806</v>
          </cell>
          <cell r="E1200" t="str">
            <v>Public</v>
          </cell>
          <cell r="F1200">
            <v>1116</v>
          </cell>
          <cell r="G1200">
            <v>5565664.5</v>
          </cell>
          <cell r="H1200">
            <v>1</v>
          </cell>
          <cell r="I1200">
            <v>938</v>
          </cell>
          <cell r="J1200">
            <v>0</v>
          </cell>
          <cell r="K1200">
            <v>0</v>
          </cell>
        </row>
        <row r="1201">
          <cell r="A1201" t="str">
            <v>00292700</v>
          </cell>
          <cell r="B1201" t="str">
            <v>Elon University</v>
          </cell>
          <cell r="C1201" t="str">
            <v>NC</v>
          </cell>
          <cell r="D1201" t="str">
            <v>272442010</v>
          </cell>
          <cell r="E1201" t="str">
            <v>Private-Nonprofit</v>
          </cell>
          <cell r="F1201">
            <v>564</v>
          </cell>
          <cell r="G1201">
            <v>2473274.12</v>
          </cell>
          <cell r="H1201">
            <v>2</v>
          </cell>
          <cell r="I1201">
            <v>3736</v>
          </cell>
          <cell r="J1201">
            <v>0</v>
          </cell>
          <cell r="K1201">
            <v>0</v>
          </cell>
        </row>
        <row r="1202">
          <cell r="A1202" t="str">
            <v>00292800</v>
          </cell>
          <cell r="B1202" t="str">
            <v>FAYETTEVILLE STATE UNIVERSITY</v>
          </cell>
          <cell r="C1202" t="str">
            <v>NC</v>
          </cell>
          <cell r="D1202" t="str">
            <v>283014298</v>
          </cell>
          <cell r="E1202" t="str">
            <v>Public</v>
          </cell>
          <cell r="F1202">
            <v>3443</v>
          </cell>
          <cell r="G1202">
            <v>17085016.699999999</v>
          </cell>
          <cell r="H1202">
            <v>9</v>
          </cell>
          <cell r="I1202">
            <v>20153</v>
          </cell>
          <cell r="J1202">
            <v>0</v>
          </cell>
          <cell r="K1202">
            <v>0</v>
          </cell>
        </row>
        <row r="1203">
          <cell r="A1203" t="str">
            <v>00292900</v>
          </cell>
          <cell r="B1203" t="str">
            <v>GARDNER-WEBB UNIVERSITY</v>
          </cell>
          <cell r="C1203" t="str">
            <v>NC</v>
          </cell>
          <cell r="D1203" t="str">
            <v>280170000</v>
          </cell>
          <cell r="E1203" t="str">
            <v>Private-Nonprofit</v>
          </cell>
          <cell r="F1203">
            <v>878</v>
          </cell>
          <cell r="G1203">
            <v>3667568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</row>
        <row r="1204">
          <cell r="A1204" t="str">
            <v>00293000</v>
          </cell>
          <cell r="B1204" t="str">
            <v>GREENSBORO COLLEGE</v>
          </cell>
          <cell r="C1204" t="str">
            <v>NC</v>
          </cell>
          <cell r="D1204" t="str">
            <v>274011875</v>
          </cell>
          <cell r="E1204" t="str">
            <v>Private-Nonprofit</v>
          </cell>
          <cell r="F1204">
            <v>385</v>
          </cell>
          <cell r="G1204">
            <v>1790515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</row>
        <row r="1205">
          <cell r="A1205" t="str">
            <v>00293100</v>
          </cell>
          <cell r="B1205" t="str">
            <v>GUILFORD COLLEGE</v>
          </cell>
          <cell r="C1205" t="str">
            <v>NC</v>
          </cell>
          <cell r="D1205" t="str">
            <v>274104171</v>
          </cell>
          <cell r="E1205" t="str">
            <v>Private-Nonprofit</v>
          </cell>
          <cell r="F1205">
            <v>641</v>
          </cell>
          <cell r="G1205">
            <v>2902477.87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</row>
        <row r="1206">
          <cell r="A1206" t="str">
            <v>00293300</v>
          </cell>
          <cell r="B1206" t="str">
            <v>High Point University</v>
          </cell>
          <cell r="C1206" t="str">
            <v>NC</v>
          </cell>
          <cell r="D1206" t="str">
            <v>272682726</v>
          </cell>
          <cell r="E1206" t="str">
            <v>Private-Nonprofit</v>
          </cell>
          <cell r="F1206">
            <v>497</v>
          </cell>
          <cell r="G1206">
            <v>2210125</v>
          </cell>
          <cell r="H1206">
            <v>1</v>
          </cell>
          <cell r="I1206">
            <v>3752</v>
          </cell>
          <cell r="J1206">
            <v>0</v>
          </cell>
          <cell r="K1206">
            <v>0</v>
          </cell>
        </row>
        <row r="1207">
          <cell r="A1207" t="str">
            <v>00293400</v>
          </cell>
          <cell r="B1207" t="str">
            <v>Isothermal Community College</v>
          </cell>
          <cell r="C1207" t="str">
            <v>NC</v>
          </cell>
          <cell r="D1207" t="str">
            <v>281600804</v>
          </cell>
          <cell r="E1207" t="str">
            <v>Public</v>
          </cell>
          <cell r="F1207">
            <v>825</v>
          </cell>
          <cell r="G1207">
            <v>3087799.74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</row>
        <row r="1208">
          <cell r="A1208" t="str">
            <v>00293600</v>
          </cell>
          <cell r="B1208" t="str">
            <v>Johnson C. Smith University</v>
          </cell>
          <cell r="C1208" t="str">
            <v>NC</v>
          </cell>
          <cell r="D1208" t="str">
            <v>282165398</v>
          </cell>
          <cell r="E1208" t="str">
            <v>Private-Nonprofit</v>
          </cell>
          <cell r="F1208">
            <v>1170</v>
          </cell>
          <cell r="G1208">
            <v>6050217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</row>
        <row r="1209">
          <cell r="A1209" t="str">
            <v>00293700</v>
          </cell>
          <cell r="B1209" t="str">
            <v>King's College</v>
          </cell>
          <cell r="C1209" t="str">
            <v>NC</v>
          </cell>
          <cell r="D1209" t="str">
            <v>282042435</v>
          </cell>
          <cell r="E1209" t="str">
            <v>Proprietary</v>
          </cell>
          <cell r="F1209">
            <v>90</v>
          </cell>
          <cell r="G1209">
            <v>269109.21999999997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</row>
        <row r="1210">
          <cell r="A1210" t="str">
            <v>00293900</v>
          </cell>
          <cell r="B1210" t="str">
            <v>Lees-McRae College</v>
          </cell>
          <cell r="C1210" t="str">
            <v>NC</v>
          </cell>
          <cell r="D1210" t="str">
            <v>286040000</v>
          </cell>
          <cell r="E1210" t="str">
            <v>Private-Nonprofit</v>
          </cell>
          <cell r="F1210">
            <v>492</v>
          </cell>
          <cell r="G1210">
            <v>2199801.15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</row>
        <row r="1211">
          <cell r="A1211" t="str">
            <v>00294000</v>
          </cell>
          <cell r="B1211" t="str">
            <v>LENOIR COMMUNITY COLLEGE</v>
          </cell>
          <cell r="C1211" t="str">
            <v>NC</v>
          </cell>
          <cell r="D1211" t="str">
            <v>285020188</v>
          </cell>
          <cell r="E1211" t="str">
            <v>Public</v>
          </cell>
          <cell r="F1211">
            <v>991</v>
          </cell>
          <cell r="G1211">
            <v>3568320.48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</row>
        <row r="1212">
          <cell r="A1212" t="str">
            <v>00294100</v>
          </cell>
          <cell r="B1212" t="str">
            <v>Lenoir-Rhyne University</v>
          </cell>
          <cell r="C1212" t="str">
            <v>NC</v>
          </cell>
          <cell r="D1212" t="str">
            <v>286013984</v>
          </cell>
          <cell r="E1212" t="str">
            <v>Private-Nonprofit</v>
          </cell>
          <cell r="F1212">
            <v>735</v>
          </cell>
          <cell r="G1212">
            <v>3368699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</row>
        <row r="1213">
          <cell r="A1213" t="str">
            <v>00294200</v>
          </cell>
          <cell r="B1213" t="str">
            <v>LIVINGSTONE COLLEGE</v>
          </cell>
          <cell r="C1213" t="str">
            <v>NC</v>
          </cell>
          <cell r="D1213" t="str">
            <v>281445298</v>
          </cell>
          <cell r="E1213" t="str">
            <v>Private-Nonprofit</v>
          </cell>
          <cell r="F1213">
            <v>1058</v>
          </cell>
          <cell r="G1213">
            <v>5179523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</row>
        <row r="1214">
          <cell r="A1214" t="str">
            <v>00294300</v>
          </cell>
          <cell r="B1214" t="str">
            <v>Louisburg College</v>
          </cell>
          <cell r="C1214" t="str">
            <v>NC</v>
          </cell>
          <cell r="D1214" t="str">
            <v>275492398</v>
          </cell>
          <cell r="E1214" t="str">
            <v>Private-Nonprofit</v>
          </cell>
          <cell r="F1214">
            <v>511</v>
          </cell>
          <cell r="G1214">
            <v>2384714.71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</row>
        <row r="1215">
          <cell r="A1215" t="str">
            <v>00294400</v>
          </cell>
          <cell r="B1215" t="str">
            <v>MARS HILL UNIVERSITY</v>
          </cell>
          <cell r="C1215" t="str">
            <v>NC</v>
          </cell>
          <cell r="D1215" t="str">
            <v>287540000</v>
          </cell>
          <cell r="E1215" t="str">
            <v>Private-Nonprofit</v>
          </cell>
          <cell r="F1215">
            <v>672</v>
          </cell>
          <cell r="G1215">
            <v>2914610.66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</row>
        <row r="1216">
          <cell r="A1216" t="str">
            <v>00294500</v>
          </cell>
          <cell r="B1216" t="str">
            <v>MEREDITH COLLEGE</v>
          </cell>
          <cell r="C1216" t="str">
            <v>NC</v>
          </cell>
          <cell r="D1216" t="str">
            <v>276075298</v>
          </cell>
          <cell r="E1216" t="str">
            <v>Private-Nonprofit</v>
          </cell>
          <cell r="F1216">
            <v>536</v>
          </cell>
          <cell r="G1216">
            <v>2565000</v>
          </cell>
          <cell r="H1216">
            <v>9</v>
          </cell>
          <cell r="I1216">
            <v>26700</v>
          </cell>
          <cell r="J1216">
            <v>0</v>
          </cell>
          <cell r="K1216">
            <v>0</v>
          </cell>
        </row>
        <row r="1217">
          <cell r="A1217" t="str">
            <v>00294600</v>
          </cell>
          <cell r="B1217" t="str">
            <v>METHODIST UNIVERSITY</v>
          </cell>
          <cell r="C1217" t="str">
            <v>NC</v>
          </cell>
          <cell r="D1217" t="str">
            <v>283111420</v>
          </cell>
          <cell r="E1217" t="str">
            <v>Private-Nonprofit</v>
          </cell>
          <cell r="F1217">
            <v>735</v>
          </cell>
          <cell r="G1217">
            <v>3130547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</row>
        <row r="1218">
          <cell r="A1218" t="str">
            <v>00294700</v>
          </cell>
          <cell r="B1218" t="str">
            <v>Mitchell Community College</v>
          </cell>
          <cell r="C1218" t="str">
            <v>NC</v>
          </cell>
          <cell r="D1218" t="str">
            <v>286775264</v>
          </cell>
          <cell r="E1218" t="str">
            <v>Public</v>
          </cell>
          <cell r="F1218">
            <v>1050</v>
          </cell>
          <cell r="G1218">
            <v>3522358.14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</row>
        <row r="1219">
          <cell r="A1219" t="str">
            <v>00294800</v>
          </cell>
          <cell r="B1219" t="str">
            <v>Montreat College</v>
          </cell>
          <cell r="C1219" t="str">
            <v>NC</v>
          </cell>
          <cell r="D1219" t="str">
            <v>287571267</v>
          </cell>
          <cell r="E1219" t="str">
            <v>Private-Nonprofit</v>
          </cell>
          <cell r="F1219">
            <v>349</v>
          </cell>
          <cell r="G1219">
            <v>1462840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</row>
        <row r="1220">
          <cell r="A1220" t="str">
            <v>00294900</v>
          </cell>
          <cell r="B1220" t="str">
            <v>University of Mount Olive</v>
          </cell>
          <cell r="C1220" t="str">
            <v>NC</v>
          </cell>
          <cell r="D1220" t="str">
            <v>283651299</v>
          </cell>
          <cell r="E1220" t="str">
            <v>Private-Nonprofit</v>
          </cell>
          <cell r="F1220">
            <v>1666</v>
          </cell>
          <cell r="G1220">
            <v>6953619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</row>
        <row r="1221">
          <cell r="A1221" t="str">
            <v>00295000</v>
          </cell>
          <cell r="B1221" t="str">
            <v>North Carolina Central University</v>
          </cell>
          <cell r="C1221" t="str">
            <v>NC</v>
          </cell>
          <cell r="D1221" t="str">
            <v>277073198</v>
          </cell>
          <cell r="E1221" t="str">
            <v>Public</v>
          </cell>
          <cell r="F1221">
            <v>4156</v>
          </cell>
          <cell r="G1221">
            <v>21159212.899999999</v>
          </cell>
          <cell r="H1221">
            <v>4</v>
          </cell>
          <cell r="I1221">
            <v>13194</v>
          </cell>
          <cell r="J1221">
            <v>0</v>
          </cell>
          <cell r="K1221">
            <v>0</v>
          </cell>
        </row>
        <row r="1222">
          <cell r="A1222" t="str">
            <v>00295100</v>
          </cell>
          <cell r="B1222" t="str">
            <v>North Carolina Wesleyan College</v>
          </cell>
          <cell r="C1222" t="str">
            <v>NC</v>
          </cell>
          <cell r="D1222" t="str">
            <v>278048699</v>
          </cell>
          <cell r="E1222" t="str">
            <v>Private-Nonprofit</v>
          </cell>
          <cell r="F1222">
            <v>1211</v>
          </cell>
          <cell r="G1222">
            <v>5615383.2000000002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</row>
        <row r="1223">
          <cell r="A1223" t="str">
            <v>00295300</v>
          </cell>
          <cell r="B1223" t="str">
            <v>WILLIAM PEACE UNIVERSITY</v>
          </cell>
          <cell r="C1223" t="str">
            <v>NC</v>
          </cell>
          <cell r="D1223" t="str">
            <v>276041194</v>
          </cell>
          <cell r="E1223" t="str">
            <v>Private-Nonprofit</v>
          </cell>
          <cell r="F1223">
            <v>469</v>
          </cell>
          <cell r="G1223">
            <v>2074680.7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</row>
        <row r="1224">
          <cell r="A1224" t="str">
            <v>00295400</v>
          </cell>
          <cell r="B1224" t="str">
            <v>UNIVERSITY OF NORTH CAROLINA AT PEMBROKE</v>
          </cell>
          <cell r="C1224" t="str">
            <v>NC</v>
          </cell>
          <cell r="D1224" t="str">
            <v>283721510</v>
          </cell>
          <cell r="E1224" t="str">
            <v>Public</v>
          </cell>
          <cell r="F1224">
            <v>3617</v>
          </cell>
          <cell r="G1224">
            <v>16923927.670000002</v>
          </cell>
          <cell r="H1224">
            <v>5</v>
          </cell>
          <cell r="I1224">
            <v>11982</v>
          </cell>
          <cell r="J1224">
            <v>0</v>
          </cell>
          <cell r="K1224">
            <v>0</v>
          </cell>
        </row>
        <row r="1225">
          <cell r="A1225" t="str">
            <v>00295500</v>
          </cell>
          <cell r="B1225" t="str">
            <v>Pfeiffer University</v>
          </cell>
          <cell r="C1225" t="str">
            <v>NC</v>
          </cell>
          <cell r="D1225" t="str">
            <v>281090000</v>
          </cell>
          <cell r="E1225" t="str">
            <v>Private-Nonprofit</v>
          </cell>
          <cell r="F1225">
            <v>514</v>
          </cell>
          <cell r="G1225">
            <v>2374943.79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</row>
        <row r="1226">
          <cell r="A1226" t="str">
            <v>00295600</v>
          </cell>
          <cell r="B1226" t="str">
            <v>PIEDMONT INTERNATIONAL UNIVERSITY</v>
          </cell>
          <cell r="C1226" t="str">
            <v>NC</v>
          </cell>
          <cell r="D1226" t="str">
            <v>271015025</v>
          </cell>
          <cell r="E1226" t="str">
            <v>Private-Nonprofit</v>
          </cell>
          <cell r="F1226">
            <v>327</v>
          </cell>
          <cell r="G1226">
            <v>1453364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</row>
        <row r="1227">
          <cell r="A1227" t="str">
            <v>00295700</v>
          </cell>
          <cell r="B1227" t="str">
            <v>QUEENS UNIVERSITY OF CHARLOTTE</v>
          </cell>
          <cell r="C1227" t="str">
            <v>NC</v>
          </cell>
          <cell r="D1227" t="str">
            <v>282740001</v>
          </cell>
          <cell r="E1227" t="str">
            <v>Private-Nonprofit</v>
          </cell>
          <cell r="F1227">
            <v>541</v>
          </cell>
          <cell r="G1227">
            <v>2363123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</row>
        <row r="1228">
          <cell r="A1228" t="str">
            <v>00295800</v>
          </cell>
          <cell r="B1228" t="str">
            <v>Rockingham Community College</v>
          </cell>
          <cell r="C1228" t="str">
            <v>NC</v>
          </cell>
          <cell r="D1228" t="str">
            <v>273750000</v>
          </cell>
          <cell r="E1228" t="str">
            <v>Public</v>
          </cell>
          <cell r="F1228">
            <v>661</v>
          </cell>
          <cell r="G1228">
            <v>2391349.75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</row>
        <row r="1229">
          <cell r="A1229" t="str">
            <v>00296000</v>
          </cell>
          <cell r="B1229" t="str">
            <v>SALEM COLLEGE</v>
          </cell>
          <cell r="C1229" t="str">
            <v>NC</v>
          </cell>
          <cell r="D1229" t="str">
            <v>271015376</v>
          </cell>
          <cell r="E1229" t="str">
            <v>Private-Nonprofit</v>
          </cell>
          <cell r="F1229">
            <v>386</v>
          </cell>
          <cell r="G1229">
            <v>1713324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</row>
        <row r="1230">
          <cell r="A1230" t="str">
            <v>00296100</v>
          </cell>
          <cell r="B1230" t="str">
            <v>Sandhills Community College</v>
          </cell>
          <cell r="C1230" t="str">
            <v>NC</v>
          </cell>
          <cell r="D1230" t="str">
            <v>283748283</v>
          </cell>
          <cell r="E1230" t="str">
            <v>Public</v>
          </cell>
          <cell r="F1230">
            <v>1418</v>
          </cell>
          <cell r="G1230">
            <v>5519263.0099999998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</row>
        <row r="1231">
          <cell r="A1231" t="str">
            <v>00296200</v>
          </cell>
          <cell r="B1231" t="str">
            <v>SHAW UNIVERSITY</v>
          </cell>
          <cell r="C1231" t="str">
            <v>NC</v>
          </cell>
          <cell r="D1231" t="str">
            <v>276012393</v>
          </cell>
          <cell r="E1231" t="str">
            <v>Private-Nonprofit</v>
          </cell>
          <cell r="F1231">
            <v>1047</v>
          </cell>
          <cell r="G1231">
            <v>5159537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</row>
        <row r="1232">
          <cell r="A1232" t="str">
            <v>00296400</v>
          </cell>
          <cell r="B1232" t="str">
            <v>Southeastern Community College</v>
          </cell>
          <cell r="C1232" t="str">
            <v>NC</v>
          </cell>
          <cell r="D1232" t="str">
            <v>284725422</v>
          </cell>
          <cell r="E1232" t="str">
            <v>Public</v>
          </cell>
          <cell r="F1232">
            <v>719</v>
          </cell>
          <cell r="G1232">
            <v>2579397.61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</row>
        <row r="1233">
          <cell r="A1233" t="str">
            <v>00296800</v>
          </cell>
          <cell r="B1233" t="str">
            <v>Saint Augustine's University</v>
          </cell>
          <cell r="C1233" t="str">
            <v>NC</v>
          </cell>
          <cell r="D1233" t="str">
            <v>276102298</v>
          </cell>
          <cell r="E1233" t="str">
            <v>Private-Nonprofit</v>
          </cell>
          <cell r="F1233">
            <v>625</v>
          </cell>
          <cell r="G1233">
            <v>3136770.75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</row>
        <row r="1234">
          <cell r="A1234" t="str">
            <v>00297000</v>
          </cell>
          <cell r="B1234" t="str">
            <v>SURRY COMMUNITY COLLEGE</v>
          </cell>
          <cell r="C1234" t="str">
            <v>NC</v>
          </cell>
          <cell r="D1234" t="str">
            <v>270170304</v>
          </cell>
          <cell r="E1234" t="str">
            <v>Public</v>
          </cell>
          <cell r="F1234">
            <v>1065</v>
          </cell>
          <cell r="G1234">
            <v>3879396.28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</row>
        <row r="1235">
          <cell r="A1235" t="str">
            <v>00297200</v>
          </cell>
          <cell r="B1235" t="str">
            <v>North Carolina State University</v>
          </cell>
          <cell r="C1235" t="str">
            <v>NC</v>
          </cell>
          <cell r="D1235" t="str">
            <v>276957001</v>
          </cell>
          <cell r="E1235" t="str">
            <v>Public</v>
          </cell>
          <cell r="F1235">
            <v>5442</v>
          </cell>
          <cell r="G1235">
            <v>24469453</v>
          </cell>
          <cell r="H1235">
            <v>0</v>
          </cell>
          <cell r="I1235">
            <v>0</v>
          </cell>
          <cell r="J1235">
            <v>1</v>
          </cell>
          <cell r="K1235">
            <v>7115.91</v>
          </cell>
        </row>
        <row r="1236">
          <cell r="A1236" t="str">
            <v>00297300</v>
          </cell>
          <cell r="B1236" t="str">
            <v>GASTON COLLEGE</v>
          </cell>
          <cell r="C1236" t="str">
            <v>NC</v>
          </cell>
          <cell r="D1236" t="str">
            <v>280341499</v>
          </cell>
          <cell r="E1236" t="str">
            <v>Public</v>
          </cell>
          <cell r="F1236">
            <v>2295</v>
          </cell>
          <cell r="G1236">
            <v>8179696.8300000001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</row>
        <row r="1237">
          <cell r="A1237" t="str">
            <v>00297400</v>
          </cell>
          <cell r="B1237" t="str">
            <v>UNIVERSITY OF NORTH CAROLINA - CHAPEL HILL-</v>
          </cell>
          <cell r="C1237" t="str">
            <v>NC</v>
          </cell>
          <cell r="D1237" t="str">
            <v>275999100</v>
          </cell>
          <cell r="E1237" t="str">
            <v>Public</v>
          </cell>
          <cell r="F1237">
            <v>4534</v>
          </cell>
          <cell r="G1237">
            <v>21649216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</row>
        <row r="1238">
          <cell r="A1238" t="str">
            <v>00297500</v>
          </cell>
          <cell r="B1238" t="str">
            <v>University of North Carolina - Charlotte</v>
          </cell>
          <cell r="C1238" t="str">
            <v>NC</v>
          </cell>
          <cell r="D1238" t="str">
            <v>282230001</v>
          </cell>
          <cell r="E1238" t="str">
            <v>Public</v>
          </cell>
          <cell r="F1238">
            <v>9767</v>
          </cell>
          <cell r="G1238">
            <v>44473833.670000002</v>
          </cell>
          <cell r="H1238">
            <v>28</v>
          </cell>
          <cell r="I1238">
            <v>77300</v>
          </cell>
          <cell r="J1238">
            <v>0</v>
          </cell>
          <cell r="K1238">
            <v>0</v>
          </cell>
        </row>
        <row r="1239">
          <cell r="A1239" t="str">
            <v>00297600</v>
          </cell>
          <cell r="B1239" t="str">
            <v>University of North Carolina -Greensboro</v>
          </cell>
          <cell r="C1239" t="str">
            <v>NC</v>
          </cell>
          <cell r="D1239" t="str">
            <v>274120001</v>
          </cell>
          <cell r="E1239" t="str">
            <v>Public</v>
          </cell>
          <cell r="F1239">
            <v>8617</v>
          </cell>
          <cell r="G1239">
            <v>40922559.060000002</v>
          </cell>
          <cell r="H1239">
            <v>5</v>
          </cell>
          <cell r="I1239">
            <v>14992</v>
          </cell>
          <cell r="J1239">
            <v>0</v>
          </cell>
          <cell r="K1239">
            <v>0</v>
          </cell>
        </row>
        <row r="1240">
          <cell r="A1240" t="str">
            <v>00297800</v>
          </cell>
          <cell r="B1240" t="str">
            <v>Wake Forest University</v>
          </cell>
          <cell r="C1240" t="str">
            <v>NC</v>
          </cell>
          <cell r="D1240" t="str">
            <v>271097246</v>
          </cell>
          <cell r="E1240" t="str">
            <v>Private-Nonprofit</v>
          </cell>
          <cell r="F1240">
            <v>497</v>
          </cell>
          <cell r="G1240">
            <v>2348418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</row>
        <row r="1241">
          <cell r="A1241" t="str">
            <v>00297900</v>
          </cell>
          <cell r="B1241" t="str">
            <v>Warren Wilson College</v>
          </cell>
          <cell r="C1241" t="str">
            <v>NC</v>
          </cell>
          <cell r="D1241" t="str">
            <v>287782099</v>
          </cell>
          <cell r="E1241" t="str">
            <v>Private-Nonprofit</v>
          </cell>
          <cell r="F1241">
            <v>286</v>
          </cell>
          <cell r="G1241">
            <v>1303651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</row>
        <row r="1242">
          <cell r="A1242" t="str">
            <v>00298000</v>
          </cell>
          <cell r="B1242" t="str">
            <v>Wayne Community College</v>
          </cell>
          <cell r="C1242" t="str">
            <v>NC</v>
          </cell>
          <cell r="D1242" t="str">
            <v>275338002</v>
          </cell>
          <cell r="E1242" t="str">
            <v>Public</v>
          </cell>
          <cell r="F1242">
            <v>1352</v>
          </cell>
          <cell r="G1242">
            <v>5297135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</row>
        <row r="1243">
          <cell r="A1243" t="str">
            <v>00298100</v>
          </cell>
          <cell r="B1243" t="str">
            <v>WESTERN CAROLINA UNIVERSITY</v>
          </cell>
          <cell r="C1243" t="str">
            <v>NC</v>
          </cell>
          <cell r="D1243" t="str">
            <v>287239731</v>
          </cell>
          <cell r="E1243" t="str">
            <v>Public</v>
          </cell>
          <cell r="F1243">
            <v>4141</v>
          </cell>
          <cell r="G1243">
            <v>17788625.199999999</v>
          </cell>
          <cell r="H1243">
            <v>5</v>
          </cell>
          <cell r="I1243">
            <v>11188</v>
          </cell>
          <cell r="J1243">
            <v>0</v>
          </cell>
          <cell r="K1243">
            <v>0</v>
          </cell>
        </row>
        <row r="1244">
          <cell r="A1244" t="str">
            <v>00298200</v>
          </cell>
          <cell r="B1244" t="str">
            <v>Western Piedmont Community College</v>
          </cell>
          <cell r="C1244" t="str">
            <v>NC</v>
          </cell>
          <cell r="D1244" t="str">
            <v>286554504</v>
          </cell>
          <cell r="E1244" t="str">
            <v>Public</v>
          </cell>
          <cell r="F1244">
            <v>816</v>
          </cell>
          <cell r="G1244">
            <v>2988460.33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</row>
        <row r="1245">
          <cell r="A1245" t="str">
            <v>00298300</v>
          </cell>
          <cell r="B1245" t="str">
            <v>WILKES COMMUNITY COLLEGE</v>
          </cell>
          <cell r="C1245" t="str">
            <v>NC</v>
          </cell>
          <cell r="D1245" t="str">
            <v>286972100</v>
          </cell>
          <cell r="E1245" t="str">
            <v>Public</v>
          </cell>
          <cell r="F1245">
            <v>985</v>
          </cell>
          <cell r="G1245">
            <v>4009156.82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</row>
        <row r="1246">
          <cell r="A1246" t="str">
            <v>00298400</v>
          </cell>
          <cell r="B1246" t="str">
            <v>University of North at Carolina Wilmington (The)</v>
          </cell>
          <cell r="C1246" t="str">
            <v>NC</v>
          </cell>
          <cell r="D1246" t="str">
            <v>284033297</v>
          </cell>
          <cell r="E1246" t="str">
            <v>Public</v>
          </cell>
          <cell r="F1246">
            <v>4316</v>
          </cell>
          <cell r="G1246">
            <v>19226090.760000002</v>
          </cell>
          <cell r="H1246">
            <v>12</v>
          </cell>
          <cell r="I1246">
            <v>42092</v>
          </cell>
          <cell r="J1246">
            <v>2</v>
          </cell>
          <cell r="K1246">
            <v>11434.22</v>
          </cell>
        </row>
        <row r="1247">
          <cell r="A1247" t="str">
            <v>00298500</v>
          </cell>
          <cell r="B1247" t="str">
            <v>WINGATE UNIVERSITY</v>
          </cell>
          <cell r="C1247" t="str">
            <v>NC</v>
          </cell>
          <cell r="D1247" t="str">
            <v>281740159</v>
          </cell>
          <cell r="E1247" t="str">
            <v>Private-Nonprofit</v>
          </cell>
          <cell r="F1247">
            <v>1135</v>
          </cell>
          <cell r="G1247">
            <v>5208560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</row>
        <row r="1248">
          <cell r="A1248" t="str">
            <v>00298600</v>
          </cell>
          <cell r="B1248" t="str">
            <v>WINSTON-SALEM STATE UNIVERSITY</v>
          </cell>
          <cell r="C1248" t="str">
            <v>NC</v>
          </cell>
          <cell r="D1248" t="str">
            <v>271100001</v>
          </cell>
          <cell r="E1248" t="str">
            <v>Public</v>
          </cell>
          <cell r="F1248">
            <v>3170</v>
          </cell>
          <cell r="G1248">
            <v>15481412.59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</row>
        <row r="1249">
          <cell r="A1249" t="str">
            <v>00298800</v>
          </cell>
          <cell r="B1249" t="str">
            <v>BISMARCK STATE COLLEGE</v>
          </cell>
          <cell r="C1249" t="str">
            <v>ND</v>
          </cell>
          <cell r="D1249" t="str">
            <v>585011299</v>
          </cell>
          <cell r="E1249" t="str">
            <v>Public</v>
          </cell>
          <cell r="F1249">
            <v>710</v>
          </cell>
          <cell r="G1249">
            <v>2607111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</row>
        <row r="1250">
          <cell r="A1250" t="str">
            <v>00298900</v>
          </cell>
          <cell r="B1250" t="str">
            <v>DICKINSON STATE UNIVERSITY</v>
          </cell>
          <cell r="C1250" t="str">
            <v>ND</v>
          </cell>
          <cell r="D1250" t="str">
            <v>586014896</v>
          </cell>
          <cell r="E1250" t="str">
            <v>Public</v>
          </cell>
          <cell r="F1250">
            <v>351</v>
          </cell>
          <cell r="G1250">
            <v>1432089.18</v>
          </cell>
          <cell r="H1250">
            <v>2</v>
          </cell>
          <cell r="I1250">
            <v>7488</v>
          </cell>
          <cell r="J1250">
            <v>0</v>
          </cell>
          <cell r="K1250">
            <v>0</v>
          </cell>
        </row>
        <row r="1251">
          <cell r="A1251" t="str">
            <v>00299000</v>
          </cell>
          <cell r="B1251" t="str">
            <v>UNIVERSITY OF JAMESTOWN</v>
          </cell>
          <cell r="C1251" t="str">
            <v>ND</v>
          </cell>
          <cell r="D1251" t="str">
            <v>584053401</v>
          </cell>
          <cell r="E1251" t="str">
            <v>Private-Nonprofit</v>
          </cell>
          <cell r="F1251">
            <v>284</v>
          </cell>
          <cell r="G1251">
            <v>1276721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</row>
        <row r="1252">
          <cell r="A1252" t="str">
            <v>00299100</v>
          </cell>
          <cell r="B1252" t="str">
            <v>LAKE REGION STATE COLLEGE</v>
          </cell>
          <cell r="C1252" t="str">
            <v>ND</v>
          </cell>
          <cell r="D1252" t="str">
            <v>583011598</v>
          </cell>
          <cell r="E1252" t="str">
            <v>Public</v>
          </cell>
          <cell r="F1252">
            <v>323</v>
          </cell>
          <cell r="G1252">
            <v>1290005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</row>
        <row r="1253">
          <cell r="A1253" t="str">
            <v>00299200</v>
          </cell>
          <cell r="B1253" t="str">
            <v>UNIVERSITY OF MARY</v>
          </cell>
          <cell r="C1253" t="str">
            <v>ND</v>
          </cell>
          <cell r="D1253" t="str">
            <v>585049652</v>
          </cell>
          <cell r="E1253" t="str">
            <v>Private-Nonprofit</v>
          </cell>
          <cell r="F1253">
            <v>535</v>
          </cell>
          <cell r="G1253">
            <v>2242468</v>
          </cell>
          <cell r="H1253">
            <v>2</v>
          </cell>
          <cell r="I1253">
            <v>7504</v>
          </cell>
          <cell r="J1253">
            <v>0</v>
          </cell>
          <cell r="K1253">
            <v>0</v>
          </cell>
        </row>
        <row r="1254">
          <cell r="A1254" t="str">
            <v>00299300</v>
          </cell>
          <cell r="B1254" t="str">
            <v>MAYVILLE STATE UNIVERSITY</v>
          </cell>
          <cell r="C1254" t="str">
            <v>ND</v>
          </cell>
          <cell r="D1254" t="str">
            <v>582571299</v>
          </cell>
          <cell r="E1254" t="str">
            <v>Public</v>
          </cell>
          <cell r="F1254">
            <v>381</v>
          </cell>
          <cell r="G1254">
            <v>1461153</v>
          </cell>
          <cell r="H1254">
            <v>17</v>
          </cell>
          <cell r="I1254">
            <v>51622</v>
          </cell>
          <cell r="J1254">
            <v>0</v>
          </cell>
          <cell r="K1254">
            <v>0</v>
          </cell>
        </row>
        <row r="1255">
          <cell r="A1255" t="str">
            <v>00299400</v>
          </cell>
          <cell r="B1255" t="str">
            <v>MINOT STATE UNIVERSITY</v>
          </cell>
          <cell r="C1255" t="str">
            <v>ND</v>
          </cell>
          <cell r="D1255" t="str">
            <v>587070001</v>
          </cell>
          <cell r="E1255" t="str">
            <v>Public</v>
          </cell>
          <cell r="F1255">
            <v>731</v>
          </cell>
          <cell r="G1255">
            <v>2895809</v>
          </cell>
          <cell r="H1255">
            <v>5</v>
          </cell>
          <cell r="I1255">
            <v>9813</v>
          </cell>
          <cell r="J1255">
            <v>0</v>
          </cell>
          <cell r="K1255">
            <v>0</v>
          </cell>
        </row>
        <row r="1256">
          <cell r="A1256" t="str">
            <v>00299500</v>
          </cell>
          <cell r="B1256" t="str">
            <v>DAKOTA COLLEGE AT BOTTINEAU</v>
          </cell>
          <cell r="C1256" t="str">
            <v>ND</v>
          </cell>
          <cell r="D1256" t="str">
            <v>583181159</v>
          </cell>
          <cell r="E1256" t="str">
            <v>Public</v>
          </cell>
          <cell r="F1256">
            <v>304</v>
          </cell>
          <cell r="G1256">
            <v>1123841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</row>
        <row r="1257">
          <cell r="A1257" t="str">
            <v>00299600</v>
          </cell>
          <cell r="B1257" t="str">
            <v>NORTH DAKOTA STATE COLLEGE OF SCIENCE</v>
          </cell>
          <cell r="C1257" t="str">
            <v>ND</v>
          </cell>
          <cell r="D1257" t="str">
            <v>580760002</v>
          </cell>
          <cell r="E1257" t="str">
            <v>Public</v>
          </cell>
          <cell r="F1257">
            <v>773</v>
          </cell>
          <cell r="G1257">
            <v>3195304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</row>
        <row r="1258">
          <cell r="A1258" t="str">
            <v>00299700</v>
          </cell>
          <cell r="B1258" t="str">
            <v>NORTH DAKOTA STATE UNIVERSITY - FARGO</v>
          </cell>
          <cell r="C1258" t="str">
            <v>ND</v>
          </cell>
          <cell r="D1258" t="str">
            <v>581020000</v>
          </cell>
          <cell r="E1258" t="str">
            <v>Public</v>
          </cell>
          <cell r="F1258">
            <v>2514</v>
          </cell>
          <cell r="G1258">
            <v>10429710</v>
          </cell>
          <cell r="H1258">
            <v>2</v>
          </cell>
          <cell r="I1258">
            <v>3744</v>
          </cell>
          <cell r="J1258">
            <v>0</v>
          </cell>
          <cell r="K1258">
            <v>0</v>
          </cell>
        </row>
        <row r="1259">
          <cell r="A1259" t="str">
            <v>00300500</v>
          </cell>
          <cell r="B1259" t="str">
            <v>UNIVERSITY OF NORTH DAKOTA</v>
          </cell>
          <cell r="C1259" t="str">
            <v>ND</v>
          </cell>
          <cell r="D1259" t="str">
            <v>582028193</v>
          </cell>
          <cell r="E1259" t="str">
            <v>Public</v>
          </cell>
          <cell r="F1259">
            <v>2063</v>
          </cell>
          <cell r="G1259">
            <v>8433725.5</v>
          </cell>
          <cell r="H1259">
            <v>26</v>
          </cell>
          <cell r="I1259">
            <v>64762</v>
          </cell>
          <cell r="J1259">
            <v>0</v>
          </cell>
          <cell r="K1259">
            <v>0</v>
          </cell>
        </row>
        <row r="1260">
          <cell r="A1260" t="str">
            <v>00300700</v>
          </cell>
          <cell r="B1260" t="str">
            <v>WILLISTON STATE COLLEGE</v>
          </cell>
          <cell r="C1260" t="str">
            <v>ND</v>
          </cell>
          <cell r="D1260" t="str">
            <v>588014464</v>
          </cell>
          <cell r="E1260" t="str">
            <v>Public</v>
          </cell>
          <cell r="F1260">
            <v>324</v>
          </cell>
          <cell r="G1260">
            <v>1290588.1299999999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</row>
        <row r="1261">
          <cell r="A1261" t="str">
            <v>00300800</v>
          </cell>
          <cell r="B1261" t="str">
            <v>VALLEY CITY STATE UNIVERSITY</v>
          </cell>
          <cell r="C1261" t="str">
            <v>ND</v>
          </cell>
          <cell r="D1261" t="str">
            <v>580720000</v>
          </cell>
          <cell r="E1261" t="str">
            <v>Public</v>
          </cell>
          <cell r="F1261">
            <v>337</v>
          </cell>
          <cell r="G1261">
            <v>1349528</v>
          </cell>
          <cell r="H1261">
            <v>2</v>
          </cell>
          <cell r="I1261">
            <v>4690</v>
          </cell>
          <cell r="J1261">
            <v>0</v>
          </cell>
          <cell r="K1261">
            <v>0</v>
          </cell>
        </row>
        <row r="1262">
          <cell r="A1262" t="str">
            <v>00301000</v>
          </cell>
          <cell r="B1262" t="str">
            <v>ANTIOCH UNIVERSITY</v>
          </cell>
          <cell r="C1262" t="str">
            <v>OH</v>
          </cell>
          <cell r="D1262" t="str">
            <v>453871608</v>
          </cell>
          <cell r="E1262" t="str">
            <v>Private-Nonprofit</v>
          </cell>
          <cell r="F1262">
            <v>303</v>
          </cell>
          <cell r="G1262">
            <v>1079492.26</v>
          </cell>
          <cell r="H1262">
            <v>11</v>
          </cell>
          <cell r="I1262">
            <v>35833</v>
          </cell>
          <cell r="J1262">
            <v>0</v>
          </cell>
          <cell r="K1262">
            <v>0</v>
          </cell>
        </row>
        <row r="1263">
          <cell r="A1263" t="str">
            <v>00301100</v>
          </cell>
          <cell r="B1263" t="str">
            <v>ART ACADEMY OF CINCINNATI</v>
          </cell>
          <cell r="C1263" t="str">
            <v>OH</v>
          </cell>
          <cell r="D1263" t="str">
            <v>452027106</v>
          </cell>
          <cell r="E1263" t="str">
            <v>Private-Nonprofit</v>
          </cell>
          <cell r="F1263">
            <v>109</v>
          </cell>
          <cell r="G1263">
            <v>512486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</row>
        <row r="1264">
          <cell r="A1264" t="str">
            <v>00301200</v>
          </cell>
          <cell r="B1264" t="str">
            <v>ASHLAND UNIVERSITY</v>
          </cell>
          <cell r="C1264" t="str">
            <v>OH</v>
          </cell>
          <cell r="D1264" t="str">
            <v>448053799</v>
          </cell>
          <cell r="E1264" t="str">
            <v>Private-Nonprofit</v>
          </cell>
          <cell r="F1264">
            <v>3369</v>
          </cell>
          <cell r="G1264">
            <v>13372193</v>
          </cell>
          <cell r="H1264">
            <v>24</v>
          </cell>
          <cell r="I1264">
            <v>76530</v>
          </cell>
          <cell r="J1264">
            <v>0</v>
          </cell>
          <cell r="K1264">
            <v>0</v>
          </cell>
        </row>
        <row r="1265">
          <cell r="A1265" t="str">
            <v>00301400</v>
          </cell>
          <cell r="B1265" t="str">
            <v>Baldwin Wallace University</v>
          </cell>
          <cell r="C1265" t="str">
            <v>OH</v>
          </cell>
          <cell r="D1265" t="str">
            <v>440172088</v>
          </cell>
          <cell r="E1265" t="str">
            <v>Private-Nonprofit</v>
          </cell>
          <cell r="F1265">
            <v>1139</v>
          </cell>
          <cell r="G1265">
            <v>5121575</v>
          </cell>
          <cell r="H1265">
            <v>7</v>
          </cell>
          <cell r="I1265">
            <v>24316</v>
          </cell>
          <cell r="J1265">
            <v>0</v>
          </cell>
          <cell r="K1265">
            <v>0</v>
          </cell>
        </row>
        <row r="1266">
          <cell r="A1266" t="str">
            <v>00301600</v>
          </cell>
          <cell r="B1266" t="str">
            <v>BLUFFTON UNIVERSITY</v>
          </cell>
          <cell r="C1266" t="str">
            <v>OH</v>
          </cell>
          <cell r="D1266" t="str">
            <v>458172104</v>
          </cell>
          <cell r="E1266" t="str">
            <v>Private-Nonprofit</v>
          </cell>
          <cell r="F1266">
            <v>287</v>
          </cell>
          <cell r="G1266">
            <v>1197413</v>
          </cell>
          <cell r="H1266">
            <v>15</v>
          </cell>
          <cell r="I1266">
            <v>50484</v>
          </cell>
          <cell r="J1266">
            <v>0</v>
          </cell>
          <cell r="K1266">
            <v>0</v>
          </cell>
        </row>
        <row r="1267">
          <cell r="A1267" t="str">
            <v>00301800</v>
          </cell>
          <cell r="B1267" t="str">
            <v>BOWLING GREEN STATE UNIVERSITY</v>
          </cell>
          <cell r="C1267" t="str">
            <v>OH</v>
          </cell>
          <cell r="D1267" t="str">
            <v>434030001</v>
          </cell>
          <cell r="E1267" t="str">
            <v>Public</v>
          </cell>
          <cell r="F1267">
            <v>5035</v>
          </cell>
          <cell r="G1267">
            <v>21683137</v>
          </cell>
          <cell r="H1267">
            <v>210</v>
          </cell>
          <cell r="I1267">
            <v>726523</v>
          </cell>
          <cell r="J1267">
            <v>0</v>
          </cell>
          <cell r="K1267">
            <v>0</v>
          </cell>
        </row>
        <row r="1268">
          <cell r="A1268" t="str">
            <v>00302300</v>
          </cell>
          <cell r="B1268" t="str">
            <v>CAPITAL UNIVERSITY</v>
          </cell>
          <cell r="C1268" t="str">
            <v>OH</v>
          </cell>
          <cell r="D1268" t="str">
            <v>432092394</v>
          </cell>
          <cell r="E1268" t="str">
            <v>Private-Nonprofit</v>
          </cell>
          <cell r="F1268">
            <v>759</v>
          </cell>
          <cell r="G1268">
            <v>3270099.96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</row>
        <row r="1269">
          <cell r="A1269" t="str">
            <v>00302400</v>
          </cell>
          <cell r="B1269" t="str">
            <v>Case Western Reserve University</v>
          </cell>
          <cell r="C1269" t="str">
            <v>OH</v>
          </cell>
          <cell r="D1269" t="str">
            <v>441067049</v>
          </cell>
          <cell r="E1269" t="str">
            <v>Private-Nonprofit</v>
          </cell>
          <cell r="F1269">
            <v>700</v>
          </cell>
          <cell r="G1269">
            <v>3205641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</row>
        <row r="1270">
          <cell r="A1270" t="str">
            <v>00302500</v>
          </cell>
          <cell r="B1270" t="str">
            <v>CEDARVILLE UNIVERSITY</v>
          </cell>
          <cell r="C1270" t="str">
            <v>OH</v>
          </cell>
          <cell r="D1270" t="str">
            <v>453148564</v>
          </cell>
          <cell r="E1270" t="str">
            <v>Private-Nonprofit</v>
          </cell>
          <cell r="F1270">
            <v>773</v>
          </cell>
          <cell r="G1270">
            <v>3245337.14</v>
          </cell>
          <cell r="H1270">
            <v>26</v>
          </cell>
          <cell r="I1270">
            <v>92598</v>
          </cell>
          <cell r="J1270">
            <v>0</v>
          </cell>
          <cell r="K1270">
            <v>0</v>
          </cell>
        </row>
        <row r="1271">
          <cell r="A1271" t="str">
            <v>00302600</v>
          </cell>
          <cell r="B1271" t="str">
            <v>CENTRAL STATE UNIVERSITY</v>
          </cell>
          <cell r="C1271" t="str">
            <v>OH</v>
          </cell>
          <cell r="D1271" t="str">
            <v>453841004</v>
          </cell>
          <cell r="E1271" t="str">
            <v>Public</v>
          </cell>
          <cell r="F1271">
            <v>1665</v>
          </cell>
          <cell r="G1271">
            <v>8217577.2800000003</v>
          </cell>
          <cell r="H1271">
            <v>4</v>
          </cell>
          <cell r="I1271">
            <v>14904</v>
          </cell>
          <cell r="J1271">
            <v>0</v>
          </cell>
          <cell r="K1271">
            <v>0</v>
          </cell>
        </row>
        <row r="1272">
          <cell r="A1272" t="str">
            <v>00302900</v>
          </cell>
          <cell r="B1272" t="str">
            <v>Cincinnati Christian University</v>
          </cell>
          <cell r="C1272" t="str">
            <v>OH</v>
          </cell>
          <cell r="D1272" t="str">
            <v>452043200</v>
          </cell>
          <cell r="E1272" t="str">
            <v>Private-Nonprofit</v>
          </cell>
          <cell r="F1272">
            <v>322</v>
          </cell>
          <cell r="G1272">
            <v>1380631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</row>
        <row r="1273">
          <cell r="A1273" t="str">
            <v>00303000</v>
          </cell>
          <cell r="B1273" t="str">
            <v>OHIO CHRISTIAN UNIVERSITY</v>
          </cell>
          <cell r="C1273" t="str">
            <v>OH</v>
          </cell>
          <cell r="D1273" t="str">
            <v>431139487</v>
          </cell>
          <cell r="E1273" t="str">
            <v>Private-Nonprofit</v>
          </cell>
          <cell r="F1273">
            <v>2005</v>
          </cell>
          <cell r="G1273">
            <v>7328536</v>
          </cell>
          <cell r="H1273">
            <v>12</v>
          </cell>
          <cell r="I1273">
            <v>41272</v>
          </cell>
          <cell r="J1273">
            <v>0</v>
          </cell>
          <cell r="K1273">
            <v>0</v>
          </cell>
        </row>
        <row r="1274">
          <cell r="A1274" t="str">
            <v>00303100</v>
          </cell>
          <cell r="B1274" t="str">
            <v>THE CLEVELAND INSTITUTE OF MUSIC</v>
          </cell>
          <cell r="C1274" t="str">
            <v>OH</v>
          </cell>
          <cell r="D1274" t="str">
            <v>441061776</v>
          </cell>
          <cell r="E1274" t="str">
            <v>Private-Nonprofit</v>
          </cell>
          <cell r="F1274">
            <v>30</v>
          </cell>
          <cell r="G1274">
            <v>163500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</row>
        <row r="1275">
          <cell r="A1275" t="str">
            <v>00303200</v>
          </cell>
          <cell r="B1275" t="str">
            <v>CLEVELAND STATE UNIVERSITY</v>
          </cell>
          <cell r="C1275" t="str">
            <v>OH</v>
          </cell>
          <cell r="D1275" t="str">
            <v>441152214</v>
          </cell>
          <cell r="E1275" t="str">
            <v>Public</v>
          </cell>
          <cell r="F1275">
            <v>5229</v>
          </cell>
          <cell r="G1275">
            <v>22705219</v>
          </cell>
          <cell r="H1275">
            <v>14</v>
          </cell>
          <cell r="I1275">
            <v>35073</v>
          </cell>
          <cell r="J1275">
            <v>0</v>
          </cell>
          <cell r="K1275">
            <v>0</v>
          </cell>
        </row>
        <row r="1276">
          <cell r="A1276" t="str">
            <v>00303300</v>
          </cell>
          <cell r="B1276" t="str">
            <v>Mount St. Joseph University</v>
          </cell>
          <cell r="C1276" t="str">
            <v>OH</v>
          </cell>
          <cell r="D1276" t="str">
            <v>452331670</v>
          </cell>
          <cell r="E1276" t="str">
            <v>Private-Nonprofit</v>
          </cell>
          <cell r="F1276">
            <v>478</v>
          </cell>
          <cell r="G1276">
            <v>1990220</v>
          </cell>
          <cell r="H1276">
            <v>35</v>
          </cell>
          <cell r="I1276">
            <v>100024</v>
          </cell>
          <cell r="J1276">
            <v>0</v>
          </cell>
          <cell r="K1276">
            <v>0</v>
          </cell>
        </row>
        <row r="1277">
          <cell r="A1277" t="str">
            <v>00303500</v>
          </cell>
          <cell r="B1277" t="str">
            <v>OHIO DOMINICAN UNIVERSITY</v>
          </cell>
          <cell r="C1277" t="str">
            <v>OH</v>
          </cell>
          <cell r="D1277" t="str">
            <v>432192099</v>
          </cell>
          <cell r="E1277" t="str">
            <v>Private-Nonprofit</v>
          </cell>
          <cell r="F1277">
            <v>511</v>
          </cell>
          <cell r="G1277">
            <v>2196644</v>
          </cell>
          <cell r="H1277">
            <v>9</v>
          </cell>
          <cell r="I1277">
            <v>22600</v>
          </cell>
          <cell r="J1277">
            <v>0</v>
          </cell>
          <cell r="K1277">
            <v>0</v>
          </cell>
        </row>
        <row r="1278">
          <cell r="A1278" t="str">
            <v>00303600</v>
          </cell>
          <cell r="B1278" t="str">
            <v>Franciscan University of Steubenville</v>
          </cell>
          <cell r="C1278" t="str">
            <v>OH</v>
          </cell>
          <cell r="D1278" t="str">
            <v>439521763</v>
          </cell>
          <cell r="E1278" t="str">
            <v>Private-Nonprofit</v>
          </cell>
          <cell r="F1278">
            <v>565</v>
          </cell>
          <cell r="G1278">
            <v>2334233</v>
          </cell>
          <cell r="H1278">
            <v>15</v>
          </cell>
          <cell r="I1278">
            <v>49394</v>
          </cell>
          <cell r="J1278">
            <v>0</v>
          </cell>
          <cell r="K1278">
            <v>0</v>
          </cell>
        </row>
        <row r="1279">
          <cell r="A1279" t="str">
            <v>00303700</v>
          </cell>
          <cell r="B1279" t="str">
            <v>COLLEGE OF WOOSTER (THE)</v>
          </cell>
          <cell r="C1279" t="str">
            <v>OH</v>
          </cell>
          <cell r="D1279" t="str">
            <v>446912363</v>
          </cell>
          <cell r="E1279" t="str">
            <v>Private-Nonprofit</v>
          </cell>
          <cell r="F1279">
            <v>382</v>
          </cell>
          <cell r="G1279">
            <v>1740834.92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</row>
        <row r="1280">
          <cell r="A1280" t="str">
            <v>00303900</v>
          </cell>
          <cell r="B1280" t="str">
            <v>COLUMBUS COLLEGE OF ART &amp; DESIGN</v>
          </cell>
          <cell r="C1280" t="str">
            <v>OH</v>
          </cell>
          <cell r="D1280" t="str">
            <v>432151758</v>
          </cell>
          <cell r="E1280" t="str">
            <v>Private-Nonprofit</v>
          </cell>
          <cell r="F1280">
            <v>436</v>
          </cell>
          <cell r="G1280">
            <v>2020729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</row>
        <row r="1281">
          <cell r="A1281" t="str">
            <v>00304000</v>
          </cell>
          <cell r="B1281" t="str">
            <v>Cuyahoga Community College</v>
          </cell>
          <cell r="C1281" t="str">
            <v>OH</v>
          </cell>
          <cell r="D1281" t="str">
            <v>441152878</v>
          </cell>
          <cell r="E1281" t="str">
            <v>Public</v>
          </cell>
          <cell r="F1281">
            <v>9201</v>
          </cell>
          <cell r="G1281">
            <v>29723664.190000001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</row>
        <row r="1282">
          <cell r="A1282" t="str">
            <v>00304100</v>
          </cell>
          <cell r="B1282" t="str">
            <v>DEFIANCE COLLEGE</v>
          </cell>
          <cell r="C1282" t="str">
            <v>OH</v>
          </cell>
          <cell r="D1282" t="str">
            <v>435121695</v>
          </cell>
          <cell r="E1282" t="str">
            <v>Private-Nonprofit</v>
          </cell>
          <cell r="F1282">
            <v>268</v>
          </cell>
          <cell r="G1282">
            <v>1141942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</row>
        <row r="1283">
          <cell r="A1283" t="str">
            <v>00304200</v>
          </cell>
          <cell r="B1283" t="str">
            <v>Denison University</v>
          </cell>
          <cell r="C1283" t="str">
            <v>OH</v>
          </cell>
          <cell r="D1283" t="str">
            <v>430231329</v>
          </cell>
          <cell r="E1283" t="str">
            <v>Private-Nonprofit</v>
          </cell>
          <cell r="F1283">
            <v>482</v>
          </cell>
          <cell r="G1283">
            <v>2335469.02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</row>
        <row r="1284">
          <cell r="A1284" t="str">
            <v>00304500</v>
          </cell>
          <cell r="B1284" t="str">
            <v>University of Findlay</v>
          </cell>
          <cell r="C1284" t="str">
            <v>OH</v>
          </cell>
          <cell r="D1284" t="str">
            <v>458403695</v>
          </cell>
          <cell r="E1284" t="str">
            <v>Private-Nonprofit</v>
          </cell>
          <cell r="F1284">
            <v>707</v>
          </cell>
          <cell r="G1284">
            <v>2949447.72</v>
          </cell>
          <cell r="H1284">
            <v>17</v>
          </cell>
          <cell r="I1284">
            <v>57538</v>
          </cell>
          <cell r="J1284">
            <v>0</v>
          </cell>
          <cell r="K1284">
            <v>0</v>
          </cell>
        </row>
        <row r="1285">
          <cell r="A1285" t="str">
            <v>00304600</v>
          </cell>
          <cell r="B1285" t="str">
            <v>Franklin University</v>
          </cell>
          <cell r="C1285" t="str">
            <v>OH</v>
          </cell>
          <cell r="D1285" t="str">
            <v>432155399</v>
          </cell>
          <cell r="E1285" t="str">
            <v>Private-Nonprofit</v>
          </cell>
          <cell r="F1285">
            <v>1880</v>
          </cell>
          <cell r="G1285">
            <v>6571640</v>
          </cell>
          <cell r="H1285">
            <v>9</v>
          </cell>
          <cell r="I1285">
            <v>23869</v>
          </cell>
          <cell r="J1285">
            <v>0</v>
          </cell>
          <cell r="K1285">
            <v>0</v>
          </cell>
        </row>
        <row r="1286">
          <cell r="A1286" t="str">
            <v>00304800</v>
          </cell>
          <cell r="B1286" t="str">
            <v>Heidelberg University</v>
          </cell>
          <cell r="C1286" t="str">
            <v>OH</v>
          </cell>
          <cell r="D1286" t="str">
            <v>448832462</v>
          </cell>
          <cell r="E1286" t="str">
            <v>Private-Nonprofit</v>
          </cell>
          <cell r="F1286">
            <v>422</v>
          </cell>
          <cell r="G1286">
            <v>1820580</v>
          </cell>
          <cell r="H1286">
            <v>18</v>
          </cell>
          <cell r="I1286">
            <v>63544</v>
          </cell>
          <cell r="J1286">
            <v>0</v>
          </cell>
          <cell r="K1286">
            <v>0</v>
          </cell>
        </row>
        <row r="1287">
          <cell r="A1287" t="str">
            <v>00304900</v>
          </cell>
          <cell r="B1287" t="str">
            <v>Hiram College</v>
          </cell>
          <cell r="C1287" t="str">
            <v>OH</v>
          </cell>
          <cell r="D1287" t="str">
            <v>442341808</v>
          </cell>
          <cell r="E1287" t="str">
            <v>Private-Nonprofit</v>
          </cell>
          <cell r="F1287">
            <v>499</v>
          </cell>
          <cell r="G1287">
            <v>2182422.27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</row>
        <row r="1288">
          <cell r="A1288" t="str">
            <v>00305000</v>
          </cell>
          <cell r="B1288" t="str">
            <v>John Carroll University</v>
          </cell>
          <cell r="C1288" t="str">
            <v>OH</v>
          </cell>
          <cell r="D1288" t="str">
            <v>441184581</v>
          </cell>
          <cell r="E1288" t="str">
            <v>Private-Nonprofit</v>
          </cell>
          <cell r="F1288">
            <v>651</v>
          </cell>
          <cell r="G1288">
            <v>2927046</v>
          </cell>
          <cell r="H1288">
            <v>3</v>
          </cell>
          <cell r="I1288">
            <v>10362</v>
          </cell>
          <cell r="J1288">
            <v>0</v>
          </cell>
          <cell r="K1288">
            <v>0</v>
          </cell>
        </row>
        <row r="1289">
          <cell r="A1289" t="str">
            <v>00305100</v>
          </cell>
          <cell r="B1289" t="str">
            <v>KENT STATE UNIVERSITY</v>
          </cell>
          <cell r="C1289" t="str">
            <v>OH</v>
          </cell>
          <cell r="D1289" t="str">
            <v>442420001</v>
          </cell>
          <cell r="E1289" t="str">
            <v>Public</v>
          </cell>
          <cell r="F1289">
            <v>11581</v>
          </cell>
          <cell r="G1289">
            <v>47742261</v>
          </cell>
          <cell r="H1289">
            <v>277</v>
          </cell>
          <cell r="I1289">
            <v>882535</v>
          </cell>
          <cell r="J1289">
            <v>0</v>
          </cell>
          <cell r="K1289">
            <v>0</v>
          </cell>
        </row>
        <row r="1290">
          <cell r="A1290" t="str">
            <v>00306500</v>
          </cell>
          <cell r="B1290" t="str">
            <v>Kenyon College</v>
          </cell>
          <cell r="C1290" t="str">
            <v>OH</v>
          </cell>
          <cell r="D1290" t="str">
            <v>430229623</v>
          </cell>
          <cell r="E1290" t="str">
            <v>Private-Nonprofit</v>
          </cell>
          <cell r="F1290">
            <v>183</v>
          </cell>
          <cell r="G1290">
            <v>820534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</row>
        <row r="1291">
          <cell r="A1291" t="str">
            <v>00306600</v>
          </cell>
          <cell r="B1291" t="str">
            <v>Lake Erie College</v>
          </cell>
          <cell r="C1291" t="str">
            <v>OH</v>
          </cell>
          <cell r="D1291" t="str">
            <v>440773389</v>
          </cell>
          <cell r="E1291" t="str">
            <v>Private-Nonprofit</v>
          </cell>
          <cell r="F1291">
            <v>326</v>
          </cell>
          <cell r="G1291">
            <v>1472491</v>
          </cell>
          <cell r="H1291">
            <v>8</v>
          </cell>
          <cell r="I1291">
            <v>29892</v>
          </cell>
          <cell r="J1291">
            <v>0</v>
          </cell>
          <cell r="K1291">
            <v>0</v>
          </cell>
        </row>
        <row r="1292">
          <cell r="A1292" t="str">
            <v>00306800</v>
          </cell>
          <cell r="B1292" t="str">
            <v>Lorain County Community College</v>
          </cell>
          <cell r="C1292" t="str">
            <v>OH</v>
          </cell>
          <cell r="D1292" t="str">
            <v>440351691</v>
          </cell>
          <cell r="E1292" t="str">
            <v>Public</v>
          </cell>
          <cell r="F1292">
            <v>4382</v>
          </cell>
          <cell r="G1292">
            <v>13841127.199999999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</row>
        <row r="1293">
          <cell r="A1293" t="str">
            <v>00306900</v>
          </cell>
          <cell r="B1293" t="str">
            <v>Lourdes University</v>
          </cell>
          <cell r="C1293" t="str">
            <v>OH</v>
          </cell>
          <cell r="D1293" t="str">
            <v>435602898</v>
          </cell>
          <cell r="E1293" t="str">
            <v>Private-Nonprofit</v>
          </cell>
          <cell r="F1293">
            <v>493</v>
          </cell>
          <cell r="G1293">
            <v>2116101</v>
          </cell>
          <cell r="H1293">
            <v>1</v>
          </cell>
          <cell r="I1293">
            <v>1876</v>
          </cell>
          <cell r="J1293">
            <v>0</v>
          </cell>
          <cell r="K1293">
            <v>0</v>
          </cell>
        </row>
        <row r="1294">
          <cell r="A1294" t="str">
            <v>00307200</v>
          </cell>
          <cell r="B1294" t="str">
            <v>MALONE UNIVERSITY</v>
          </cell>
          <cell r="C1294" t="str">
            <v>OH</v>
          </cell>
          <cell r="D1294" t="str">
            <v>447093897</v>
          </cell>
          <cell r="E1294" t="str">
            <v>Private-Nonprofit</v>
          </cell>
          <cell r="F1294">
            <v>529</v>
          </cell>
          <cell r="G1294">
            <v>2215192</v>
          </cell>
          <cell r="H1294">
            <v>37</v>
          </cell>
          <cell r="I1294">
            <v>121772</v>
          </cell>
          <cell r="J1294">
            <v>0</v>
          </cell>
          <cell r="K1294">
            <v>0</v>
          </cell>
        </row>
        <row r="1295">
          <cell r="A1295" t="str">
            <v>00307300</v>
          </cell>
          <cell r="B1295" t="str">
            <v>MARIETTA COLLEGE</v>
          </cell>
          <cell r="C1295" t="str">
            <v>OH</v>
          </cell>
          <cell r="D1295" t="str">
            <v>457504033</v>
          </cell>
          <cell r="E1295" t="str">
            <v>Private-Nonprofit</v>
          </cell>
          <cell r="F1295">
            <v>281</v>
          </cell>
          <cell r="G1295">
            <v>1239479.8600000001</v>
          </cell>
          <cell r="H1295">
            <v>3</v>
          </cell>
          <cell r="I1295">
            <v>11256</v>
          </cell>
          <cell r="J1295">
            <v>0</v>
          </cell>
          <cell r="K1295">
            <v>0</v>
          </cell>
        </row>
        <row r="1296">
          <cell r="A1296" t="str">
            <v>00307700</v>
          </cell>
          <cell r="B1296" t="str">
            <v>Miami University</v>
          </cell>
          <cell r="C1296" t="str">
            <v>OH</v>
          </cell>
          <cell r="D1296" t="str">
            <v>450561831</v>
          </cell>
          <cell r="E1296" t="str">
            <v>Public</v>
          </cell>
          <cell r="F1296">
            <v>3635</v>
          </cell>
          <cell r="G1296">
            <v>15330115</v>
          </cell>
          <cell r="H1296">
            <v>321</v>
          </cell>
          <cell r="I1296">
            <v>1102385</v>
          </cell>
          <cell r="J1296">
            <v>0</v>
          </cell>
          <cell r="K1296">
            <v>0</v>
          </cell>
        </row>
        <row r="1297">
          <cell r="A1297" t="str">
            <v>00307800</v>
          </cell>
          <cell r="B1297" t="str">
            <v>Wright State University</v>
          </cell>
          <cell r="C1297" t="str">
            <v>OH</v>
          </cell>
          <cell r="D1297" t="str">
            <v>454350002</v>
          </cell>
          <cell r="E1297" t="str">
            <v>Public</v>
          </cell>
          <cell r="F1297">
            <v>4209</v>
          </cell>
          <cell r="G1297">
            <v>17590629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</row>
        <row r="1298">
          <cell r="A1298" t="str">
            <v>00308300</v>
          </cell>
          <cell r="B1298" t="str">
            <v>University of Mount Union</v>
          </cell>
          <cell r="C1298" t="str">
            <v>OH</v>
          </cell>
          <cell r="D1298" t="str">
            <v>446013993</v>
          </cell>
          <cell r="E1298" t="str">
            <v>Private-Nonprofit</v>
          </cell>
          <cell r="F1298">
            <v>690</v>
          </cell>
          <cell r="G1298">
            <v>3018838</v>
          </cell>
          <cell r="H1298">
            <v>21</v>
          </cell>
          <cell r="I1298">
            <v>74621</v>
          </cell>
          <cell r="J1298">
            <v>0</v>
          </cell>
          <cell r="K1298">
            <v>0</v>
          </cell>
        </row>
        <row r="1299">
          <cell r="A1299" t="str">
            <v>00308400</v>
          </cell>
          <cell r="B1299" t="str">
            <v>MUSKINGUM UNIVERSITY</v>
          </cell>
          <cell r="C1299" t="str">
            <v>OH</v>
          </cell>
          <cell r="D1299" t="str">
            <v>437621199</v>
          </cell>
          <cell r="E1299" t="str">
            <v>Private-Nonprofit</v>
          </cell>
          <cell r="F1299">
            <v>725</v>
          </cell>
          <cell r="G1299">
            <v>3030501.81</v>
          </cell>
          <cell r="H1299">
            <v>76</v>
          </cell>
          <cell r="I1299">
            <v>231731.6</v>
          </cell>
          <cell r="J1299">
            <v>0</v>
          </cell>
          <cell r="K1299">
            <v>0</v>
          </cell>
        </row>
        <row r="1300">
          <cell r="A1300" t="str">
            <v>00308500</v>
          </cell>
          <cell r="B1300" t="str">
            <v>NOTRE DAME COLLEGE OF OHIO</v>
          </cell>
          <cell r="C1300" t="str">
            <v>OH</v>
          </cell>
          <cell r="D1300" t="str">
            <v>441214293</v>
          </cell>
          <cell r="E1300" t="str">
            <v>Private-Nonprofit</v>
          </cell>
          <cell r="F1300">
            <v>692</v>
          </cell>
          <cell r="G1300">
            <v>3051006.65</v>
          </cell>
          <cell r="H1300">
            <v>10</v>
          </cell>
          <cell r="I1300">
            <v>28096</v>
          </cell>
          <cell r="J1300">
            <v>0</v>
          </cell>
          <cell r="K1300">
            <v>0</v>
          </cell>
        </row>
        <row r="1301">
          <cell r="A1301" t="str">
            <v>00308600</v>
          </cell>
          <cell r="B1301" t="str">
            <v>Oberlin College</v>
          </cell>
          <cell r="C1301" t="str">
            <v>OH</v>
          </cell>
          <cell r="D1301" t="str">
            <v>440741090</v>
          </cell>
          <cell r="E1301" t="str">
            <v>Private-Nonprofit</v>
          </cell>
          <cell r="F1301">
            <v>281</v>
          </cell>
          <cell r="G1301">
            <v>1178664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</row>
        <row r="1302">
          <cell r="A1302" t="str">
            <v>00308900</v>
          </cell>
          <cell r="B1302" t="str">
            <v>Ohio Northern University</v>
          </cell>
          <cell r="C1302" t="str">
            <v>OH</v>
          </cell>
          <cell r="D1302" t="str">
            <v>458101555</v>
          </cell>
          <cell r="E1302" t="str">
            <v>Private-Nonprofit</v>
          </cell>
          <cell r="F1302">
            <v>656</v>
          </cell>
          <cell r="G1302">
            <v>2706413</v>
          </cell>
          <cell r="H1302">
            <v>12</v>
          </cell>
          <cell r="I1302">
            <v>44864</v>
          </cell>
          <cell r="J1302">
            <v>0</v>
          </cell>
          <cell r="K1302">
            <v>0</v>
          </cell>
        </row>
        <row r="1303">
          <cell r="A1303" t="str">
            <v>00309000</v>
          </cell>
          <cell r="B1303" t="str">
            <v>OHIO STATE UNIVERSITY</v>
          </cell>
          <cell r="C1303" t="str">
            <v>OH</v>
          </cell>
          <cell r="D1303" t="str">
            <v>432101358</v>
          </cell>
          <cell r="E1303" t="str">
            <v>Public</v>
          </cell>
          <cell r="F1303">
            <v>12972</v>
          </cell>
          <cell r="G1303">
            <v>57638437</v>
          </cell>
          <cell r="H1303">
            <v>16</v>
          </cell>
          <cell r="I1303">
            <v>54192</v>
          </cell>
          <cell r="J1303">
            <v>0</v>
          </cell>
          <cell r="K1303">
            <v>0</v>
          </cell>
        </row>
        <row r="1304">
          <cell r="A1304" t="str">
            <v>00310000</v>
          </cell>
          <cell r="B1304" t="str">
            <v>OHIO UNIVERSITY</v>
          </cell>
          <cell r="C1304" t="str">
            <v>OH</v>
          </cell>
          <cell r="D1304" t="str">
            <v>457012979</v>
          </cell>
          <cell r="E1304" t="str">
            <v>Public</v>
          </cell>
          <cell r="F1304">
            <v>8710</v>
          </cell>
          <cell r="G1304">
            <v>35496862</v>
          </cell>
          <cell r="H1304">
            <v>363</v>
          </cell>
          <cell r="I1304">
            <v>1190630.77</v>
          </cell>
          <cell r="J1304">
            <v>0</v>
          </cell>
          <cell r="K1304">
            <v>0</v>
          </cell>
        </row>
        <row r="1305">
          <cell r="A1305" t="str">
            <v>00310900</v>
          </cell>
          <cell r="B1305" t="str">
            <v>OHIO WESLEYAN UNIVERSITY</v>
          </cell>
          <cell r="C1305" t="str">
            <v>OH</v>
          </cell>
          <cell r="D1305" t="str">
            <v>430152398</v>
          </cell>
          <cell r="E1305" t="str">
            <v>Private-Nonprofit</v>
          </cell>
          <cell r="F1305">
            <v>513</v>
          </cell>
          <cell r="G1305">
            <v>2316439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</row>
        <row r="1306">
          <cell r="A1306" t="str">
            <v>00311000</v>
          </cell>
          <cell r="B1306" t="str">
            <v>Otterbein University</v>
          </cell>
          <cell r="C1306" t="str">
            <v>OH</v>
          </cell>
          <cell r="D1306" t="str">
            <v>430812006</v>
          </cell>
          <cell r="E1306" t="str">
            <v>Private-Nonprofit</v>
          </cell>
          <cell r="F1306">
            <v>733</v>
          </cell>
          <cell r="G1306">
            <v>3227625</v>
          </cell>
          <cell r="H1306">
            <v>13</v>
          </cell>
          <cell r="I1306">
            <v>42341</v>
          </cell>
          <cell r="J1306">
            <v>0</v>
          </cell>
          <cell r="K1306">
            <v>0</v>
          </cell>
        </row>
        <row r="1307">
          <cell r="A1307" t="str">
            <v>00311300</v>
          </cell>
          <cell r="B1307" t="str">
            <v>PONTIFICAL COLLEGE JOSEPHINUM</v>
          </cell>
          <cell r="C1307" t="str">
            <v>OH</v>
          </cell>
          <cell r="D1307" t="str">
            <v>432351498</v>
          </cell>
          <cell r="E1307" t="str">
            <v>Private-Nonprofit</v>
          </cell>
          <cell r="F1307">
            <v>10</v>
          </cell>
          <cell r="G1307">
            <v>52884.55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</row>
        <row r="1308">
          <cell r="A1308" t="str">
            <v>00311400</v>
          </cell>
          <cell r="B1308" t="str">
            <v>Firelands Regional Medical Center</v>
          </cell>
          <cell r="C1308" t="str">
            <v>OH</v>
          </cell>
          <cell r="D1308" t="str">
            <v>448704788</v>
          </cell>
          <cell r="E1308" t="str">
            <v>Private-Nonprofit</v>
          </cell>
          <cell r="F1308">
            <v>28</v>
          </cell>
          <cell r="G1308">
            <v>126673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</row>
        <row r="1309">
          <cell r="A1309" t="str">
            <v>00311500</v>
          </cell>
          <cell r="B1309" t="str">
            <v>RABBINICAL COLLEGE OF TELSHE</v>
          </cell>
          <cell r="C1309" t="str">
            <v>OH</v>
          </cell>
          <cell r="D1309" t="str">
            <v>440922584</v>
          </cell>
          <cell r="E1309" t="str">
            <v>Private-Nonprofit</v>
          </cell>
          <cell r="F1309">
            <v>10</v>
          </cell>
          <cell r="G1309">
            <v>53753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</row>
        <row r="1310">
          <cell r="A1310" t="str">
            <v>00311600</v>
          </cell>
          <cell r="B1310" t="str">
            <v>University of Rio Grande</v>
          </cell>
          <cell r="C1310" t="str">
            <v>OH</v>
          </cell>
          <cell r="D1310" t="str">
            <v>456743131</v>
          </cell>
          <cell r="E1310" t="str">
            <v>Private-Nonprofit</v>
          </cell>
          <cell r="F1310">
            <v>936</v>
          </cell>
          <cell r="G1310">
            <v>3907826.89</v>
          </cell>
          <cell r="H1310">
            <v>34</v>
          </cell>
          <cell r="I1310">
            <v>113988</v>
          </cell>
          <cell r="J1310">
            <v>0</v>
          </cell>
          <cell r="K1310">
            <v>0</v>
          </cell>
        </row>
        <row r="1311">
          <cell r="A1311" t="str">
            <v>00311900</v>
          </cell>
          <cell r="B1311" t="str">
            <v>SINCLAIR COMMUNITY COLLEGE</v>
          </cell>
          <cell r="C1311" t="str">
            <v>OH</v>
          </cell>
          <cell r="D1311" t="str">
            <v>454021460</v>
          </cell>
          <cell r="E1311" t="str">
            <v>Public</v>
          </cell>
          <cell r="F1311">
            <v>6873</v>
          </cell>
          <cell r="G1311">
            <v>21928242.870000001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</row>
        <row r="1312">
          <cell r="A1312" t="str">
            <v>00312100</v>
          </cell>
          <cell r="B1312" t="str">
            <v>Tiffin University</v>
          </cell>
          <cell r="C1312" t="str">
            <v>OH</v>
          </cell>
          <cell r="D1312" t="str">
            <v>448832161</v>
          </cell>
          <cell r="E1312" t="str">
            <v>Private-Nonprofit</v>
          </cell>
          <cell r="F1312">
            <v>980</v>
          </cell>
          <cell r="G1312">
            <v>4269954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</row>
        <row r="1313">
          <cell r="A1313" t="str">
            <v>00312300</v>
          </cell>
          <cell r="B1313" t="str">
            <v>UNIVERSITY OF AKRON (THE)</v>
          </cell>
          <cell r="C1313" t="str">
            <v>OH</v>
          </cell>
          <cell r="D1313" t="str">
            <v>443254702</v>
          </cell>
          <cell r="E1313" t="str">
            <v>Public</v>
          </cell>
          <cell r="F1313">
            <v>5764</v>
          </cell>
          <cell r="G1313">
            <v>24489317.670000002</v>
          </cell>
          <cell r="H1313">
            <v>22</v>
          </cell>
          <cell r="I1313">
            <v>63774</v>
          </cell>
          <cell r="J1313">
            <v>0</v>
          </cell>
          <cell r="K1313">
            <v>0</v>
          </cell>
        </row>
        <row r="1314">
          <cell r="A1314" t="str">
            <v>00312500</v>
          </cell>
          <cell r="B1314" t="str">
            <v>UNIVERSITY OF CINCINNATI</v>
          </cell>
          <cell r="C1314" t="str">
            <v>OH</v>
          </cell>
          <cell r="D1314" t="str">
            <v>452210125</v>
          </cell>
          <cell r="E1314" t="str">
            <v>Public</v>
          </cell>
          <cell r="F1314">
            <v>9244</v>
          </cell>
          <cell r="G1314">
            <v>39675306.810000002</v>
          </cell>
          <cell r="H1314">
            <v>15</v>
          </cell>
          <cell r="I1314">
            <v>54260</v>
          </cell>
          <cell r="J1314">
            <v>0</v>
          </cell>
          <cell r="K1314">
            <v>0</v>
          </cell>
        </row>
        <row r="1315">
          <cell r="A1315" t="str">
            <v>00312700</v>
          </cell>
          <cell r="B1315" t="str">
            <v>UNIVERSITY OF DAYTON</v>
          </cell>
          <cell r="C1315" t="str">
            <v>OH</v>
          </cell>
          <cell r="D1315" t="str">
            <v>454691668</v>
          </cell>
          <cell r="E1315" t="str">
            <v>Private-Nonprofit</v>
          </cell>
          <cell r="F1315">
            <v>1069</v>
          </cell>
          <cell r="G1315">
            <v>4395897.1100000003</v>
          </cell>
          <cell r="H1315">
            <v>10</v>
          </cell>
          <cell r="I1315">
            <v>28040</v>
          </cell>
          <cell r="J1315">
            <v>0</v>
          </cell>
          <cell r="K1315">
            <v>0</v>
          </cell>
        </row>
        <row r="1316">
          <cell r="A1316" t="str">
            <v>00313100</v>
          </cell>
          <cell r="B1316" t="str">
            <v>UNIVERSITY OF TOLEDO</v>
          </cell>
          <cell r="C1316" t="str">
            <v>OH</v>
          </cell>
          <cell r="D1316" t="str">
            <v>436063390</v>
          </cell>
          <cell r="E1316" t="str">
            <v>Public</v>
          </cell>
          <cell r="F1316">
            <v>5302</v>
          </cell>
          <cell r="G1316">
            <v>22693353</v>
          </cell>
          <cell r="H1316">
            <v>46</v>
          </cell>
          <cell r="I1316">
            <v>105238</v>
          </cell>
          <cell r="J1316">
            <v>0</v>
          </cell>
          <cell r="K1316">
            <v>0</v>
          </cell>
        </row>
        <row r="1317">
          <cell r="A1317" t="str">
            <v>00313400</v>
          </cell>
          <cell r="B1317" t="str">
            <v>Ursuline College</v>
          </cell>
          <cell r="C1317" t="str">
            <v>OH</v>
          </cell>
          <cell r="D1317" t="str">
            <v>441244398</v>
          </cell>
          <cell r="E1317" t="str">
            <v>Private-Nonprofit</v>
          </cell>
          <cell r="F1317">
            <v>292</v>
          </cell>
          <cell r="G1317">
            <v>1282532</v>
          </cell>
          <cell r="H1317">
            <v>5</v>
          </cell>
          <cell r="I1317">
            <v>18728</v>
          </cell>
          <cell r="J1317">
            <v>0</v>
          </cell>
          <cell r="K1317">
            <v>0</v>
          </cell>
        </row>
        <row r="1318">
          <cell r="A1318" t="str">
            <v>00313500</v>
          </cell>
          <cell r="B1318" t="str">
            <v>WALSH UNIVERSITY</v>
          </cell>
          <cell r="C1318" t="str">
            <v>OH</v>
          </cell>
          <cell r="D1318" t="str">
            <v>447203396</v>
          </cell>
          <cell r="E1318" t="str">
            <v>Private-Nonprofit</v>
          </cell>
          <cell r="F1318">
            <v>670</v>
          </cell>
          <cell r="G1318">
            <v>2882411</v>
          </cell>
          <cell r="H1318">
            <v>30</v>
          </cell>
          <cell r="I1318">
            <v>89752</v>
          </cell>
          <cell r="J1318">
            <v>0</v>
          </cell>
          <cell r="K1318">
            <v>0</v>
          </cell>
        </row>
        <row r="1319">
          <cell r="A1319" t="str">
            <v>00314100</v>
          </cell>
          <cell r="B1319" t="str">
            <v>Wilberforce University</v>
          </cell>
          <cell r="C1319" t="str">
            <v>OH</v>
          </cell>
          <cell r="D1319" t="str">
            <v>453841001</v>
          </cell>
          <cell r="E1319" t="str">
            <v>Private-Nonprofit</v>
          </cell>
          <cell r="F1319">
            <v>588</v>
          </cell>
          <cell r="G1319">
            <v>2772954.9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</row>
        <row r="1320">
          <cell r="A1320" t="str">
            <v>00314200</v>
          </cell>
          <cell r="B1320" t="str">
            <v>Wilmington College</v>
          </cell>
          <cell r="C1320" t="str">
            <v>OH</v>
          </cell>
          <cell r="D1320" t="str">
            <v>451772499</v>
          </cell>
          <cell r="E1320" t="str">
            <v>Private-Nonprofit</v>
          </cell>
          <cell r="F1320">
            <v>568</v>
          </cell>
          <cell r="G1320">
            <v>2390792.7999999998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</row>
        <row r="1321">
          <cell r="A1321" t="str">
            <v>00314300</v>
          </cell>
          <cell r="B1321" t="str">
            <v>Wittenberg University</v>
          </cell>
          <cell r="C1321" t="str">
            <v>OH</v>
          </cell>
          <cell r="D1321" t="str">
            <v>455012199</v>
          </cell>
          <cell r="E1321" t="str">
            <v>Private-Nonprofit</v>
          </cell>
          <cell r="F1321">
            <v>555</v>
          </cell>
          <cell r="G1321">
            <v>2531455.21</v>
          </cell>
          <cell r="H1321">
            <v>11</v>
          </cell>
          <cell r="I1321">
            <v>39216</v>
          </cell>
          <cell r="J1321">
            <v>0</v>
          </cell>
          <cell r="K1321">
            <v>0</v>
          </cell>
        </row>
        <row r="1322">
          <cell r="A1322" t="str">
            <v>00314400</v>
          </cell>
          <cell r="B1322" t="str">
            <v>XAVIER UNIVERSITY</v>
          </cell>
          <cell r="C1322" t="str">
            <v>OH</v>
          </cell>
          <cell r="D1322" t="str">
            <v>452071035</v>
          </cell>
          <cell r="E1322" t="str">
            <v>Private-Nonprofit</v>
          </cell>
          <cell r="F1322">
            <v>745</v>
          </cell>
          <cell r="G1322">
            <v>3243090</v>
          </cell>
          <cell r="H1322">
            <v>37</v>
          </cell>
          <cell r="I1322">
            <v>102889</v>
          </cell>
          <cell r="J1322">
            <v>0</v>
          </cell>
          <cell r="K1322">
            <v>0</v>
          </cell>
        </row>
        <row r="1323">
          <cell r="A1323" t="str">
            <v>00314500</v>
          </cell>
          <cell r="B1323" t="str">
            <v>YOUNGSTOWN STATE UNIVERSITY</v>
          </cell>
          <cell r="C1323" t="str">
            <v>OH</v>
          </cell>
          <cell r="D1323" t="str">
            <v>445550001</v>
          </cell>
          <cell r="E1323" t="str">
            <v>Public</v>
          </cell>
          <cell r="F1323">
            <v>4656</v>
          </cell>
          <cell r="G1323">
            <v>20207658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</row>
        <row r="1324">
          <cell r="A1324" t="str">
            <v>00314600</v>
          </cell>
          <cell r="B1324" t="str">
            <v>WESTERN OKLAHOMA STATE COLLEGE</v>
          </cell>
          <cell r="C1324" t="str">
            <v>OK</v>
          </cell>
          <cell r="D1324" t="str">
            <v>735211397</v>
          </cell>
          <cell r="E1324" t="str">
            <v>Public</v>
          </cell>
          <cell r="F1324">
            <v>626</v>
          </cell>
          <cell r="G1324">
            <v>2416436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</row>
        <row r="1325">
          <cell r="A1325" t="str">
            <v>00314700</v>
          </cell>
          <cell r="B1325" t="str">
            <v>BACONE COLLEGE</v>
          </cell>
          <cell r="C1325" t="str">
            <v>OK</v>
          </cell>
          <cell r="D1325" t="str">
            <v>744031597</v>
          </cell>
          <cell r="E1325" t="str">
            <v>Private-Nonprofit</v>
          </cell>
          <cell r="F1325">
            <v>169</v>
          </cell>
          <cell r="G1325">
            <v>751926.99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</row>
        <row r="1326">
          <cell r="A1326" t="str">
            <v>00314900</v>
          </cell>
          <cell r="B1326" t="str">
            <v>SOUTHERN NAZARENE UNIVERSITY</v>
          </cell>
          <cell r="C1326" t="str">
            <v>OK</v>
          </cell>
          <cell r="D1326" t="str">
            <v>730082694</v>
          </cell>
          <cell r="E1326" t="str">
            <v>Private-Nonprofit</v>
          </cell>
          <cell r="F1326">
            <v>853</v>
          </cell>
          <cell r="G1326">
            <v>3346469</v>
          </cell>
          <cell r="H1326">
            <v>25</v>
          </cell>
          <cell r="I1326">
            <v>83412.33</v>
          </cell>
          <cell r="J1326">
            <v>0</v>
          </cell>
          <cell r="K1326">
            <v>0</v>
          </cell>
        </row>
        <row r="1327">
          <cell r="A1327" t="str">
            <v>00315000</v>
          </cell>
          <cell r="B1327" t="str">
            <v>CAMERON UNIVERSITY</v>
          </cell>
          <cell r="C1327" t="str">
            <v>OK</v>
          </cell>
          <cell r="D1327" t="str">
            <v>735056377</v>
          </cell>
          <cell r="E1327" t="str">
            <v>Public</v>
          </cell>
          <cell r="F1327">
            <v>2199</v>
          </cell>
          <cell r="G1327">
            <v>9330573.9900000002</v>
          </cell>
          <cell r="H1327">
            <v>20</v>
          </cell>
          <cell r="I1327">
            <v>62103</v>
          </cell>
          <cell r="J1327">
            <v>1</v>
          </cell>
          <cell r="K1327">
            <v>5717</v>
          </cell>
        </row>
        <row r="1328">
          <cell r="A1328" t="str">
            <v>00315100</v>
          </cell>
          <cell r="B1328" t="str">
            <v>OKLAHOMA WESLEYAN UNIVERSITY</v>
          </cell>
          <cell r="C1328" t="str">
            <v>OK</v>
          </cell>
          <cell r="D1328" t="str">
            <v>740066299</v>
          </cell>
          <cell r="E1328" t="str">
            <v>Private-Nonprofit</v>
          </cell>
          <cell r="F1328">
            <v>444</v>
          </cell>
          <cell r="G1328">
            <v>1835499</v>
          </cell>
          <cell r="H1328">
            <v>31</v>
          </cell>
          <cell r="I1328">
            <v>103164</v>
          </cell>
          <cell r="J1328">
            <v>0</v>
          </cell>
          <cell r="K1328">
            <v>0</v>
          </cell>
        </row>
        <row r="1329">
          <cell r="A1329" t="str">
            <v>00315200</v>
          </cell>
          <cell r="B1329" t="str">
            <v>UNIVERSITY OF CENTRAL OKLAHOMA</v>
          </cell>
          <cell r="C1329" t="str">
            <v>OK</v>
          </cell>
          <cell r="D1329" t="str">
            <v>730345209</v>
          </cell>
          <cell r="E1329" t="str">
            <v>Public</v>
          </cell>
          <cell r="F1329">
            <v>5458</v>
          </cell>
          <cell r="G1329">
            <v>23195664.039999999</v>
          </cell>
          <cell r="H1329">
            <v>18</v>
          </cell>
          <cell r="I1329">
            <v>40681</v>
          </cell>
          <cell r="J1329">
            <v>0</v>
          </cell>
          <cell r="K1329">
            <v>0</v>
          </cell>
        </row>
        <row r="1330">
          <cell r="A1330" t="str">
            <v>00315300</v>
          </cell>
          <cell r="B1330" t="str">
            <v>CONNORS STATE COLLEGE</v>
          </cell>
          <cell r="C1330" t="str">
            <v>OK</v>
          </cell>
          <cell r="D1330" t="str">
            <v>744692204</v>
          </cell>
          <cell r="E1330" t="str">
            <v>Public</v>
          </cell>
          <cell r="F1330">
            <v>1378</v>
          </cell>
          <cell r="G1330">
            <v>5116304.57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</row>
        <row r="1331">
          <cell r="A1331" t="str">
            <v>00315400</v>
          </cell>
          <cell r="B1331" t="str">
            <v>East Central University</v>
          </cell>
          <cell r="C1331" t="str">
            <v>OK</v>
          </cell>
          <cell r="D1331" t="str">
            <v>748206999</v>
          </cell>
          <cell r="E1331" t="str">
            <v>Public</v>
          </cell>
          <cell r="F1331">
            <v>1398</v>
          </cell>
          <cell r="G1331">
            <v>6126375.1600000001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</row>
        <row r="1332">
          <cell r="A1332" t="str">
            <v>00315500</v>
          </cell>
          <cell r="B1332" t="str">
            <v>EASTERN OKLAHOMA STATE COLLEGE</v>
          </cell>
          <cell r="C1332" t="str">
            <v>OK</v>
          </cell>
          <cell r="D1332" t="str">
            <v>745784999</v>
          </cell>
          <cell r="E1332" t="str">
            <v>Public</v>
          </cell>
          <cell r="F1332">
            <v>793</v>
          </cell>
          <cell r="G1332">
            <v>3141048.52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</row>
        <row r="1333">
          <cell r="A1333" t="str">
            <v>00315600</v>
          </cell>
          <cell r="B1333" t="str">
            <v>REDLANDS COMMUNITY COLLEGE</v>
          </cell>
          <cell r="C1333" t="str">
            <v>OK</v>
          </cell>
          <cell r="D1333" t="str">
            <v>730365304</v>
          </cell>
          <cell r="E1333" t="str">
            <v>Public</v>
          </cell>
          <cell r="F1333">
            <v>608</v>
          </cell>
          <cell r="G1333">
            <v>2104703.04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</row>
        <row r="1334">
          <cell r="A1334" t="str">
            <v>00315700</v>
          </cell>
          <cell r="B1334" t="str">
            <v>LANGSTON UNIVERSITY</v>
          </cell>
          <cell r="C1334" t="str">
            <v>OK</v>
          </cell>
          <cell r="D1334" t="str">
            <v>730500000</v>
          </cell>
          <cell r="E1334" t="str">
            <v>Public</v>
          </cell>
          <cell r="F1334">
            <v>1418</v>
          </cell>
          <cell r="G1334">
            <v>6461151.8200000003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</row>
        <row r="1335">
          <cell r="A1335" t="str">
            <v>00315800</v>
          </cell>
          <cell r="B1335" t="str">
            <v>MURRAY STATE COLLEGE</v>
          </cell>
          <cell r="C1335" t="str">
            <v>OK</v>
          </cell>
          <cell r="D1335" t="str">
            <v>734603137</v>
          </cell>
          <cell r="E1335" t="str">
            <v>Public</v>
          </cell>
          <cell r="F1335">
            <v>1015</v>
          </cell>
          <cell r="G1335">
            <v>4112508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</row>
        <row r="1336">
          <cell r="A1336" t="str">
            <v>00316000</v>
          </cell>
          <cell r="B1336" t="str">
            <v>Northeastern Oklahoma A &amp; M College</v>
          </cell>
          <cell r="C1336" t="str">
            <v>OK</v>
          </cell>
          <cell r="D1336" t="str">
            <v>743546497</v>
          </cell>
          <cell r="E1336" t="str">
            <v>Public</v>
          </cell>
          <cell r="F1336">
            <v>1101</v>
          </cell>
          <cell r="G1336">
            <v>4601112.49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</row>
        <row r="1337">
          <cell r="A1337" t="str">
            <v>00316100</v>
          </cell>
          <cell r="B1337" t="str">
            <v>Northeastern State University</v>
          </cell>
          <cell r="C1337" t="str">
            <v>OK</v>
          </cell>
          <cell r="D1337" t="str">
            <v>744642399</v>
          </cell>
          <cell r="E1337" t="str">
            <v>Public</v>
          </cell>
          <cell r="F1337">
            <v>3384</v>
          </cell>
          <cell r="G1337">
            <v>14569995.25</v>
          </cell>
          <cell r="H1337">
            <v>47</v>
          </cell>
          <cell r="I1337">
            <v>115781</v>
          </cell>
          <cell r="J1337">
            <v>0</v>
          </cell>
          <cell r="K1337">
            <v>0</v>
          </cell>
        </row>
        <row r="1338">
          <cell r="A1338" t="str">
            <v>00316200</v>
          </cell>
          <cell r="B1338" t="str">
            <v>Northern Oklahoma College</v>
          </cell>
          <cell r="C1338" t="str">
            <v>OK</v>
          </cell>
          <cell r="D1338" t="str">
            <v>746530310</v>
          </cell>
          <cell r="E1338" t="str">
            <v>Public</v>
          </cell>
          <cell r="F1338">
            <v>1612</v>
          </cell>
          <cell r="G1338">
            <v>6168549.6100000003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</row>
        <row r="1339">
          <cell r="A1339" t="str">
            <v>00316300</v>
          </cell>
          <cell r="B1339" t="str">
            <v>NORTHWESTERN OKLAHOMA STATE UNIVERSITY -</v>
          </cell>
          <cell r="C1339" t="str">
            <v>OK</v>
          </cell>
          <cell r="D1339" t="str">
            <v>737172799</v>
          </cell>
          <cell r="E1339" t="str">
            <v>Public</v>
          </cell>
          <cell r="F1339">
            <v>885</v>
          </cell>
          <cell r="G1339">
            <v>3881253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</row>
        <row r="1340">
          <cell r="A1340" t="str">
            <v>00316400</v>
          </cell>
          <cell r="B1340" t="str">
            <v>OKLAHOMA BAPTIST UNIVERSITY</v>
          </cell>
          <cell r="C1340" t="str">
            <v>OK</v>
          </cell>
          <cell r="D1340" t="str">
            <v>748012590</v>
          </cell>
          <cell r="E1340" t="str">
            <v>Private-Nonprofit</v>
          </cell>
          <cell r="F1340">
            <v>724</v>
          </cell>
          <cell r="G1340">
            <v>3230732</v>
          </cell>
          <cell r="H1340">
            <v>90</v>
          </cell>
          <cell r="I1340">
            <v>310408</v>
          </cell>
          <cell r="J1340">
            <v>0</v>
          </cell>
          <cell r="K1340">
            <v>0</v>
          </cell>
        </row>
        <row r="1341">
          <cell r="A1341" t="str">
            <v>00316500</v>
          </cell>
          <cell r="B1341" t="str">
            <v>Oklahoma Christian University</v>
          </cell>
          <cell r="C1341" t="str">
            <v>OK</v>
          </cell>
          <cell r="D1341" t="str">
            <v>730130000</v>
          </cell>
          <cell r="E1341" t="str">
            <v>Private-Nonprofit</v>
          </cell>
          <cell r="F1341">
            <v>508</v>
          </cell>
          <cell r="G1341">
            <v>2207580.34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</row>
        <row r="1342">
          <cell r="A1342" t="str">
            <v>00316600</v>
          </cell>
          <cell r="B1342" t="str">
            <v>Oklahoma City University</v>
          </cell>
          <cell r="C1342" t="str">
            <v>OK</v>
          </cell>
          <cell r="D1342" t="str">
            <v>731061493</v>
          </cell>
          <cell r="E1342" t="str">
            <v>Private-Nonprofit</v>
          </cell>
          <cell r="F1342">
            <v>382</v>
          </cell>
          <cell r="G1342">
            <v>1703615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</row>
        <row r="1343">
          <cell r="A1343" t="str">
            <v>00316700</v>
          </cell>
          <cell r="B1343" t="str">
            <v>University of Science &amp; Arts of Oklahoma</v>
          </cell>
          <cell r="C1343" t="str">
            <v>OK</v>
          </cell>
          <cell r="D1343" t="str">
            <v>730185322</v>
          </cell>
          <cell r="E1343" t="str">
            <v>Public</v>
          </cell>
          <cell r="F1343">
            <v>428</v>
          </cell>
          <cell r="G1343">
            <v>2118668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</row>
        <row r="1344">
          <cell r="A1344" t="str">
            <v>00316800</v>
          </cell>
          <cell r="B1344" t="str">
            <v>ROGERS STATE UNIVERSITY - CLAREMORE</v>
          </cell>
          <cell r="C1344" t="str">
            <v>OK</v>
          </cell>
          <cell r="D1344" t="str">
            <v>740173252</v>
          </cell>
          <cell r="E1344" t="str">
            <v>Public</v>
          </cell>
          <cell r="F1344">
            <v>1763</v>
          </cell>
          <cell r="G1344">
            <v>6734335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</row>
        <row r="1345">
          <cell r="A1345" t="str">
            <v>00317000</v>
          </cell>
          <cell r="B1345" t="str">
            <v>Oklahoma State University</v>
          </cell>
          <cell r="C1345" t="str">
            <v>OK</v>
          </cell>
          <cell r="D1345" t="str">
            <v>740781026</v>
          </cell>
          <cell r="E1345" t="str">
            <v>Public</v>
          </cell>
          <cell r="F1345">
            <v>6003</v>
          </cell>
          <cell r="G1345">
            <v>26168245.359999999</v>
          </cell>
          <cell r="H1345">
            <v>33</v>
          </cell>
          <cell r="I1345">
            <v>92187</v>
          </cell>
          <cell r="J1345">
            <v>0</v>
          </cell>
          <cell r="K1345">
            <v>0</v>
          </cell>
        </row>
        <row r="1346">
          <cell r="A1346" t="str">
            <v>00317200</v>
          </cell>
          <cell r="B1346" t="str">
            <v>OKLAHOMA STATE UNIVERSITY INSTITUTE OF TECHNOLOGY - OKMULGEE</v>
          </cell>
          <cell r="C1346" t="str">
            <v>OK</v>
          </cell>
          <cell r="D1346" t="str">
            <v>744473901</v>
          </cell>
          <cell r="E1346" t="str">
            <v>Public</v>
          </cell>
          <cell r="F1346">
            <v>1234</v>
          </cell>
          <cell r="G1346">
            <v>4163930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</row>
        <row r="1347">
          <cell r="A1347" t="str">
            <v>00317400</v>
          </cell>
          <cell r="B1347" t="str">
            <v>OKLAHOMA PANHANDLE STATE UNIVERSITY</v>
          </cell>
          <cell r="C1347" t="str">
            <v>OK</v>
          </cell>
          <cell r="D1347" t="str">
            <v>739390000</v>
          </cell>
          <cell r="E1347" t="str">
            <v>Public</v>
          </cell>
          <cell r="F1347">
            <v>513</v>
          </cell>
          <cell r="G1347">
            <v>2090679.02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</row>
        <row r="1348">
          <cell r="A1348" t="str">
            <v>00317600</v>
          </cell>
          <cell r="B1348" t="str">
            <v>Carl Albert State College</v>
          </cell>
          <cell r="C1348" t="str">
            <v>OK</v>
          </cell>
          <cell r="D1348" t="str">
            <v>749535208</v>
          </cell>
          <cell r="E1348" t="str">
            <v>Public</v>
          </cell>
          <cell r="F1348">
            <v>1214</v>
          </cell>
          <cell r="G1348">
            <v>4762584.16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</row>
        <row r="1349">
          <cell r="A1349" t="str">
            <v>00317800</v>
          </cell>
          <cell r="B1349" t="str">
            <v>SEMINOLE STATE COLLEGE</v>
          </cell>
          <cell r="C1349" t="str">
            <v>OK</v>
          </cell>
          <cell r="D1349" t="str">
            <v>748180351</v>
          </cell>
          <cell r="E1349" t="str">
            <v>Public</v>
          </cell>
          <cell r="F1349">
            <v>807</v>
          </cell>
          <cell r="G1349">
            <v>3217329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</row>
        <row r="1350">
          <cell r="A1350" t="str">
            <v>00317900</v>
          </cell>
          <cell r="B1350" t="str">
            <v>Southeastern Oklahoma State University</v>
          </cell>
          <cell r="C1350" t="str">
            <v>OK</v>
          </cell>
          <cell r="D1350" t="str">
            <v>747010609</v>
          </cell>
          <cell r="E1350" t="str">
            <v>Public</v>
          </cell>
          <cell r="F1350">
            <v>1430</v>
          </cell>
          <cell r="G1350">
            <v>6037958.4800000004</v>
          </cell>
          <cell r="H1350">
            <v>0</v>
          </cell>
          <cell r="I1350">
            <v>0</v>
          </cell>
          <cell r="J1350">
            <v>1</v>
          </cell>
          <cell r="K1350">
            <v>5692</v>
          </cell>
        </row>
        <row r="1351">
          <cell r="A1351" t="str">
            <v>00318000</v>
          </cell>
          <cell r="B1351" t="str">
            <v>SOUTHWESTERN CHRISTIAN UNIVERSITY</v>
          </cell>
          <cell r="C1351" t="str">
            <v>OK</v>
          </cell>
          <cell r="D1351" t="str">
            <v>730082335</v>
          </cell>
          <cell r="E1351" t="str">
            <v>Private-Nonprofit</v>
          </cell>
          <cell r="F1351">
            <v>288</v>
          </cell>
          <cell r="G1351">
            <v>1162416.22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</row>
        <row r="1352">
          <cell r="A1352" t="str">
            <v>00318100</v>
          </cell>
          <cell r="B1352" t="str">
            <v>SOUTHWESTERN OKLAHOMA STATE UNIVERSITY</v>
          </cell>
          <cell r="C1352" t="str">
            <v>OK</v>
          </cell>
          <cell r="D1352" t="str">
            <v>730963098</v>
          </cell>
          <cell r="E1352" t="str">
            <v>Public</v>
          </cell>
          <cell r="F1352">
            <v>1740</v>
          </cell>
          <cell r="G1352">
            <v>7427160.7599999998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</row>
        <row r="1353">
          <cell r="A1353" t="str">
            <v>00318400</v>
          </cell>
          <cell r="B1353" t="str">
            <v>UNIVERSITY OF OKLAHOMA - NORMAN CAMPUS</v>
          </cell>
          <cell r="C1353" t="str">
            <v>OK</v>
          </cell>
          <cell r="D1353" t="str">
            <v>730193073</v>
          </cell>
          <cell r="E1353" t="str">
            <v>Public</v>
          </cell>
          <cell r="F1353">
            <v>5789</v>
          </cell>
          <cell r="G1353">
            <v>25186102.23</v>
          </cell>
          <cell r="H1353">
            <v>127</v>
          </cell>
          <cell r="I1353">
            <v>457887</v>
          </cell>
          <cell r="J1353">
            <v>3</v>
          </cell>
          <cell r="K1353">
            <v>8576.56</v>
          </cell>
        </row>
        <row r="1354">
          <cell r="A1354" t="str">
            <v>00318500</v>
          </cell>
          <cell r="B1354" t="str">
            <v>UNIVERSITY OF TULSA (THE)</v>
          </cell>
          <cell r="C1354" t="str">
            <v>OK</v>
          </cell>
          <cell r="D1354" t="str">
            <v>741049700</v>
          </cell>
          <cell r="E1354" t="str">
            <v>Private-Nonprofit</v>
          </cell>
          <cell r="F1354">
            <v>724</v>
          </cell>
          <cell r="G1354">
            <v>3465751.52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</row>
        <row r="1355">
          <cell r="A1355" t="str">
            <v>00318600</v>
          </cell>
          <cell r="B1355" t="str">
            <v>BLUE MOUNTAIN COMMUNITY COLLEGE</v>
          </cell>
          <cell r="C1355" t="str">
            <v>OR</v>
          </cell>
          <cell r="D1355" t="str">
            <v>978010000</v>
          </cell>
          <cell r="E1355" t="str">
            <v>Public</v>
          </cell>
          <cell r="F1355">
            <v>756</v>
          </cell>
          <cell r="G1355">
            <v>2556523.16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</row>
        <row r="1356">
          <cell r="A1356" t="str">
            <v>00318800</v>
          </cell>
          <cell r="B1356" t="str">
            <v>CENTRAL OREGON COMMUNITY COLLEGE</v>
          </cell>
          <cell r="C1356" t="str">
            <v>OR</v>
          </cell>
          <cell r="D1356" t="str">
            <v>977035998</v>
          </cell>
          <cell r="E1356" t="str">
            <v>Public</v>
          </cell>
          <cell r="F1356">
            <v>2017</v>
          </cell>
          <cell r="G1356">
            <v>6553313.9199999999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</row>
        <row r="1357">
          <cell r="A1357" t="str">
            <v>00318900</v>
          </cell>
          <cell r="B1357" t="str">
            <v>CLATSOP COMMUNITY COLLEGE</v>
          </cell>
          <cell r="C1357" t="str">
            <v>OR</v>
          </cell>
          <cell r="D1357" t="str">
            <v>971033698</v>
          </cell>
          <cell r="E1357" t="str">
            <v>Public</v>
          </cell>
          <cell r="F1357">
            <v>331</v>
          </cell>
          <cell r="G1357">
            <v>1115545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</row>
        <row r="1358">
          <cell r="A1358" t="str">
            <v>00319100</v>
          </cell>
          <cell r="B1358" t="str">
            <v>CONCORDIA UNIVERSITY</v>
          </cell>
          <cell r="C1358" t="str">
            <v>OR</v>
          </cell>
          <cell r="D1358" t="str">
            <v>972116099</v>
          </cell>
          <cell r="E1358" t="str">
            <v>Private-Nonprofit</v>
          </cell>
          <cell r="F1358">
            <v>623</v>
          </cell>
          <cell r="G1358">
            <v>2726376.69</v>
          </cell>
          <cell r="H1358">
            <v>98</v>
          </cell>
          <cell r="I1358">
            <v>287746</v>
          </cell>
          <cell r="J1358">
            <v>0</v>
          </cell>
          <cell r="K1358">
            <v>0</v>
          </cell>
        </row>
        <row r="1359">
          <cell r="A1359" t="str">
            <v>00319300</v>
          </cell>
          <cell r="B1359" t="str">
            <v>EASTERN OREGON UNIVERSITY</v>
          </cell>
          <cell r="C1359" t="str">
            <v>OR</v>
          </cell>
          <cell r="D1359" t="str">
            <v>978502899</v>
          </cell>
          <cell r="E1359" t="str">
            <v>Public</v>
          </cell>
          <cell r="F1359">
            <v>1301</v>
          </cell>
          <cell r="G1359">
            <v>5241028</v>
          </cell>
          <cell r="H1359">
            <v>3</v>
          </cell>
          <cell r="I1359">
            <v>8744</v>
          </cell>
          <cell r="J1359">
            <v>0</v>
          </cell>
          <cell r="K1359">
            <v>0</v>
          </cell>
        </row>
        <row r="1360">
          <cell r="A1360" t="str">
            <v>00319400</v>
          </cell>
          <cell r="B1360" t="str">
            <v>GEORGE FOX UNIVERSITY</v>
          </cell>
          <cell r="C1360" t="str">
            <v>OR</v>
          </cell>
          <cell r="D1360" t="str">
            <v>971322697</v>
          </cell>
          <cell r="E1360" t="str">
            <v>Private-Nonprofit</v>
          </cell>
          <cell r="F1360">
            <v>785</v>
          </cell>
          <cell r="G1360">
            <v>3484322</v>
          </cell>
          <cell r="H1360">
            <v>63</v>
          </cell>
          <cell r="I1360">
            <v>219370</v>
          </cell>
          <cell r="J1360">
            <v>0</v>
          </cell>
          <cell r="K1360">
            <v>0</v>
          </cell>
        </row>
        <row r="1361">
          <cell r="A1361" t="str">
            <v>00319600</v>
          </cell>
          <cell r="B1361" t="str">
            <v>LANE COMMUNITY COLLEGE</v>
          </cell>
          <cell r="C1361" t="str">
            <v>OR</v>
          </cell>
          <cell r="D1361" t="str">
            <v>974050640</v>
          </cell>
          <cell r="E1361" t="str">
            <v>Public</v>
          </cell>
          <cell r="F1361">
            <v>3588</v>
          </cell>
          <cell r="G1361">
            <v>11859426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</row>
        <row r="1362">
          <cell r="A1362" t="str">
            <v>00319700</v>
          </cell>
          <cell r="B1362" t="str">
            <v>LEWIS &amp; CLARK COLLEGE</v>
          </cell>
          <cell r="C1362" t="str">
            <v>OR</v>
          </cell>
          <cell r="D1362" t="str">
            <v>972197899</v>
          </cell>
          <cell r="E1362" t="str">
            <v>Private-Nonprofit</v>
          </cell>
          <cell r="F1362">
            <v>404</v>
          </cell>
          <cell r="G1362">
            <v>1852536</v>
          </cell>
          <cell r="H1362">
            <v>9</v>
          </cell>
          <cell r="I1362">
            <v>41152</v>
          </cell>
          <cell r="J1362">
            <v>0</v>
          </cell>
          <cell r="K1362">
            <v>0</v>
          </cell>
        </row>
        <row r="1363">
          <cell r="A1363" t="str">
            <v>00319800</v>
          </cell>
          <cell r="B1363" t="str">
            <v>LINFIELD COLLEGE</v>
          </cell>
          <cell r="C1363" t="str">
            <v>OR</v>
          </cell>
          <cell r="D1363" t="str">
            <v>971286894</v>
          </cell>
          <cell r="E1363" t="str">
            <v>Private-Nonprofit</v>
          </cell>
          <cell r="F1363">
            <v>572</v>
          </cell>
          <cell r="G1363">
            <v>2350655</v>
          </cell>
          <cell r="H1363">
            <v>15</v>
          </cell>
          <cell r="I1363">
            <v>54220</v>
          </cell>
          <cell r="J1363">
            <v>0</v>
          </cell>
          <cell r="K1363">
            <v>0</v>
          </cell>
        </row>
        <row r="1364">
          <cell r="A1364" t="str">
            <v>00320300</v>
          </cell>
          <cell r="B1364" t="str">
            <v>MOUNT ANGEL SEMINARY</v>
          </cell>
          <cell r="C1364" t="str">
            <v>OR</v>
          </cell>
          <cell r="D1364" t="str">
            <v>973739700</v>
          </cell>
          <cell r="E1364" t="str">
            <v>Private-Nonprofit</v>
          </cell>
          <cell r="F1364">
            <v>10</v>
          </cell>
          <cell r="G1364">
            <v>46091.25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</row>
        <row r="1365">
          <cell r="A1365" t="str">
            <v>00320400</v>
          </cell>
          <cell r="B1365" t="str">
            <v>MOUNT HOOD COMMUNITY COLLEGE</v>
          </cell>
          <cell r="C1365" t="str">
            <v>OR</v>
          </cell>
          <cell r="D1365" t="str">
            <v>970303300</v>
          </cell>
          <cell r="E1365" t="str">
            <v>Public</v>
          </cell>
          <cell r="F1365">
            <v>2435</v>
          </cell>
          <cell r="G1365">
            <v>7918934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</row>
        <row r="1366">
          <cell r="A1366" t="str">
            <v>00320600</v>
          </cell>
          <cell r="B1366" t="str">
            <v>Multnomah University</v>
          </cell>
          <cell r="C1366" t="str">
            <v>OR</v>
          </cell>
          <cell r="D1366" t="str">
            <v>972205814</v>
          </cell>
          <cell r="E1366" t="str">
            <v>Private-Nonprofit</v>
          </cell>
          <cell r="F1366">
            <v>214</v>
          </cell>
          <cell r="G1366">
            <v>872780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</row>
        <row r="1367">
          <cell r="A1367" t="str">
            <v>00320700</v>
          </cell>
          <cell r="B1367" t="str">
            <v>PACIFIC NORTHWEST COLLEGE OF ART</v>
          </cell>
          <cell r="C1367" t="str">
            <v>OR</v>
          </cell>
          <cell r="D1367" t="str">
            <v>972093404</v>
          </cell>
          <cell r="E1367" t="str">
            <v>Private-Nonprofit</v>
          </cell>
          <cell r="F1367">
            <v>193</v>
          </cell>
          <cell r="G1367">
            <v>846100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</row>
        <row r="1368">
          <cell r="A1368" t="str">
            <v>00320800</v>
          </cell>
          <cell r="B1368" t="str">
            <v>Northwest Christian University</v>
          </cell>
          <cell r="C1368" t="str">
            <v>OR</v>
          </cell>
          <cell r="D1368" t="str">
            <v>974013727</v>
          </cell>
          <cell r="E1368" t="str">
            <v>Private-Nonprofit</v>
          </cell>
          <cell r="F1368">
            <v>271</v>
          </cell>
          <cell r="G1368">
            <v>1144813</v>
          </cell>
          <cell r="H1368">
            <v>49</v>
          </cell>
          <cell r="I1368">
            <v>161674</v>
          </cell>
          <cell r="J1368">
            <v>0</v>
          </cell>
          <cell r="K1368">
            <v>0</v>
          </cell>
        </row>
        <row r="1369">
          <cell r="A1369" t="str">
            <v>00320900</v>
          </cell>
          <cell r="B1369" t="str">
            <v>WESTERN OREGON UNIVERSITY</v>
          </cell>
          <cell r="C1369" t="str">
            <v>OR</v>
          </cell>
          <cell r="D1369" t="str">
            <v>973611394</v>
          </cell>
          <cell r="E1369" t="str">
            <v>Public</v>
          </cell>
          <cell r="F1369">
            <v>1847</v>
          </cell>
          <cell r="G1369">
            <v>7875545</v>
          </cell>
          <cell r="H1369">
            <v>71</v>
          </cell>
          <cell r="I1369">
            <v>211841</v>
          </cell>
          <cell r="J1369">
            <v>0</v>
          </cell>
          <cell r="K1369">
            <v>0</v>
          </cell>
        </row>
        <row r="1370">
          <cell r="A1370" t="str">
            <v>00321000</v>
          </cell>
          <cell r="B1370" t="str">
            <v>OREGON STATE UNIVERSITY</v>
          </cell>
          <cell r="C1370" t="str">
            <v>OR</v>
          </cell>
          <cell r="D1370" t="str">
            <v>973318507</v>
          </cell>
          <cell r="E1370" t="str">
            <v>Public</v>
          </cell>
          <cell r="F1370">
            <v>7250</v>
          </cell>
          <cell r="G1370">
            <v>29544397</v>
          </cell>
          <cell r="H1370">
            <v>0</v>
          </cell>
          <cell r="I1370">
            <v>0</v>
          </cell>
          <cell r="J1370">
            <v>1</v>
          </cell>
          <cell r="K1370">
            <v>1897</v>
          </cell>
        </row>
        <row r="1371">
          <cell r="A1371" t="str">
            <v>00321100</v>
          </cell>
          <cell r="B1371" t="str">
            <v>Oregon Institute of Technology</v>
          </cell>
          <cell r="C1371" t="str">
            <v>OR</v>
          </cell>
          <cell r="D1371" t="str">
            <v>976018801</v>
          </cell>
          <cell r="E1371" t="str">
            <v>Public</v>
          </cell>
          <cell r="F1371">
            <v>1292</v>
          </cell>
          <cell r="G1371">
            <v>5335992.5199999996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</row>
        <row r="1372">
          <cell r="A1372" t="str">
            <v>00321200</v>
          </cell>
          <cell r="B1372" t="str">
            <v>PACIFIC UNIVERSITY</v>
          </cell>
          <cell r="C1372" t="str">
            <v>OR</v>
          </cell>
          <cell r="D1372" t="str">
            <v>971161797</v>
          </cell>
          <cell r="E1372" t="str">
            <v>Private-Nonprofit</v>
          </cell>
          <cell r="F1372">
            <v>578</v>
          </cell>
          <cell r="G1372">
            <v>2580541</v>
          </cell>
          <cell r="H1372">
            <v>22</v>
          </cell>
          <cell r="I1372">
            <v>66672</v>
          </cell>
          <cell r="J1372">
            <v>0</v>
          </cell>
          <cell r="K1372">
            <v>0</v>
          </cell>
        </row>
        <row r="1373">
          <cell r="A1373" t="str">
            <v>00321300</v>
          </cell>
          <cell r="B1373" t="str">
            <v>Portland Community College</v>
          </cell>
          <cell r="C1373" t="str">
            <v>OR</v>
          </cell>
          <cell r="D1373" t="str">
            <v>972197132</v>
          </cell>
          <cell r="E1373" t="str">
            <v>Public</v>
          </cell>
          <cell r="F1373">
            <v>11665</v>
          </cell>
          <cell r="G1373">
            <v>37546503.960000001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</row>
        <row r="1374">
          <cell r="A1374" t="str">
            <v>00321600</v>
          </cell>
          <cell r="B1374" t="str">
            <v>PORTLAND STATE UNIVERSITY</v>
          </cell>
          <cell r="C1374" t="str">
            <v>OR</v>
          </cell>
          <cell r="D1374" t="str">
            <v>972010000</v>
          </cell>
          <cell r="E1374" t="str">
            <v>Public</v>
          </cell>
          <cell r="F1374">
            <v>8881</v>
          </cell>
          <cell r="G1374">
            <v>38809410.030000001</v>
          </cell>
          <cell r="H1374">
            <v>184</v>
          </cell>
          <cell r="I1374">
            <v>559685</v>
          </cell>
          <cell r="J1374">
            <v>0</v>
          </cell>
          <cell r="K1374">
            <v>0</v>
          </cell>
        </row>
        <row r="1375">
          <cell r="A1375" t="str">
            <v>00321700</v>
          </cell>
          <cell r="B1375" t="str">
            <v>REED COLLEGE</v>
          </cell>
          <cell r="C1375" t="str">
            <v>OR</v>
          </cell>
          <cell r="D1375" t="str">
            <v>972028199</v>
          </cell>
          <cell r="E1375" t="str">
            <v>Private-Nonprofit</v>
          </cell>
          <cell r="F1375">
            <v>208</v>
          </cell>
          <cell r="G1375">
            <v>939649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</row>
        <row r="1376">
          <cell r="A1376" t="str">
            <v>00321800</v>
          </cell>
          <cell r="B1376" t="str">
            <v>CHEMEKETA COMMUNITY COLLEGE</v>
          </cell>
          <cell r="C1376" t="str">
            <v>OR</v>
          </cell>
          <cell r="D1376" t="str">
            <v>973091500</v>
          </cell>
          <cell r="E1376" t="str">
            <v>Public</v>
          </cell>
          <cell r="F1376">
            <v>4677</v>
          </cell>
          <cell r="G1376">
            <v>16031568.99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</row>
        <row r="1377">
          <cell r="A1377" t="str">
            <v>00321900</v>
          </cell>
          <cell r="B1377" t="str">
            <v>SOUTHERN OREGON UNIVERSITY</v>
          </cell>
          <cell r="C1377" t="str">
            <v>OR</v>
          </cell>
          <cell r="D1377" t="str">
            <v>975205010</v>
          </cell>
          <cell r="E1377" t="str">
            <v>Public</v>
          </cell>
          <cell r="F1377">
            <v>1706</v>
          </cell>
          <cell r="G1377">
            <v>7200497.7300000004</v>
          </cell>
          <cell r="H1377">
            <v>9</v>
          </cell>
          <cell r="I1377">
            <v>28464</v>
          </cell>
          <cell r="J1377">
            <v>0</v>
          </cell>
          <cell r="K1377">
            <v>0</v>
          </cell>
        </row>
        <row r="1378">
          <cell r="A1378" t="str">
            <v>00322000</v>
          </cell>
          <cell r="B1378" t="str">
            <v>SOUTHWESTERN OREGON COMMUNITY COLLEGE</v>
          </cell>
          <cell r="C1378" t="str">
            <v>OR</v>
          </cell>
          <cell r="D1378" t="str">
            <v>974202956</v>
          </cell>
          <cell r="E1378" t="str">
            <v>Public</v>
          </cell>
          <cell r="F1378">
            <v>814</v>
          </cell>
          <cell r="G1378">
            <v>2769396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</row>
        <row r="1379">
          <cell r="A1379" t="str">
            <v>00322100</v>
          </cell>
          <cell r="B1379" t="str">
            <v>Treasure Valley Community College</v>
          </cell>
          <cell r="C1379" t="str">
            <v>OR</v>
          </cell>
          <cell r="D1379" t="str">
            <v>979143423</v>
          </cell>
          <cell r="E1379" t="str">
            <v>Public</v>
          </cell>
          <cell r="F1379">
            <v>941</v>
          </cell>
          <cell r="G1379">
            <v>3487270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</row>
        <row r="1380">
          <cell r="A1380" t="str">
            <v>00322200</v>
          </cell>
          <cell r="B1380" t="str">
            <v>UMPQUA COMMUNITY COLLEGE</v>
          </cell>
          <cell r="C1380" t="str">
            <v>OR</v>
          </cell>
          <cell r="D1380" t="str">
            <v>974700226</v>
          </cell>
          <cell r="E1380" t="str">
            <v>Public</v>
          </cell>
          <cell r="F1380">
            <v>1185</v>
          </cell>
          <cell r="G1380">
            <v>4255247</v>
          </cell>
          <cell r="H1380">
            <v>0</v>
          </cell>
          <cell r="I1380">
            <v>0</v>
          </cell>
          <cell r="J1380">
            <v>1</v>
          </cell>
          <cell r="K1380">
            <v>3795</v>
          </cell>
        </row>
        <row r="1381">
          <cell r="A1381" t="str">
            <v>00322300</v>
          </cell>
          <cell r="B1381" t="str">
            <v>University of Oregon</v>
          </cell>
          <cell r="C1381" t="str">
            <v>OR</v>
          </cell>
          <cell r="D1381" t="str">
            <v>974031226</v>
          </cell>
          <cell r="E1381" t="str">
            <v>Public</v>
          </cell>
          <cell r="F1381">
            <v>4926</v>
          </cell>
          <cell r="G1381">
            <v>22799827</v>
          </cell>
          <cell r="H1381">
            <v>15</v>
          </cell>
          <cell r="I1381">
            <v>50346</v>
          </cell>
          <cell r="J1381">
            <v>0</v>
          </cell>
          <cell r="K1381">
            <v>0</v>
          </cell>
        </row>
        <row r="1382">
          <cell r="A1382" t="str">
            <v>00322400</v>
          </cell>
          <cell r="B1382" t="str">
            <v>University of Portland</v>
          </cell>
          <cell r="C1382" t="str">
            <v>OR</v>
          </cell>
          <cell r="D1382" t="str">
            <v>972035798</v>
          </cell>
          <cell r="E1382" t="str">
            <v>Private-Nonprofit</v>
          </cell>
          <cell r="F1382">
            <v>644</v>
          </cell>
          <cell r="G1382">
            <v>2916289.6</v>
          </cell>
          <cell r="H1382">
            <v>14</v>
          </cell>
          <cell r="I1382">
            <v>61712</v>
          </cell>
          <cell r="J1382">
            <v>0</v>
          </cell>
          <cell r="K1382">
            <v>0</v>
          </cell>
        </row>
        <row r="1383">
          <cell r="A1383" t="str">
            <v>00322500</v>
          </cell>
          <cell r="B1383" t="str">
            <v>Warner Pacific University</v>
          </cell>
          <cell r="C1383" t="str">
            <v>OR</v>
          </cell>
          <cell r="D1383" t="str">
            <v>972154099</v>
          </cell>
          <cell r="E1383" t="str">
            <v>Private-Nonprofit</v>
          </cell>
          <cell r="F1383">
            <v>471</v>
          </cell>
          <cell r="G1383">
            <v>2045835.25</v>
          </cell>
          <cell r="H1383">
            <v>9</v>
          </cell>
          <cell r="I1383">
            <v>28958</v>
          </cell>
          <cell r="J1383">
            <v>0</v>
          </cell>
          <cell r="K1383">
            <v>0</v>
          </cell>
        </row>
        <row r="1384">
          <cell r="A1384" t="str">
            <v>00322700</v>
          </cell>
          <cell r="B1384" t="str">
            <v>WILLAMETTE UNIVERSITY</v>
          </cell>
          <cell r="C1384" t="str">
            <v>OR</v>
          </cell>
          <cell r="D1384" t="str">
            <v>973013930</v>
          </cell>
          <cell r="E1384" t="str">
            <v>Private-Nonprofit</v>
          </cell>
          <cell r="F1384">
            <v>400</v>
          </cell>
          <cell r="G1384">
            <v>1782732.85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</row>
        <row r="1385">
          <cell r="A1385" t="str">
            <v>00322800</v>
          </cell>
          <cell r="B1385" t="str">
            <v>BRYN ATHYN COLLEGE OF THE NEW CHURCH</v>
          </cell>
          <cell r="C1385" t="str">
            <v>PA</v>
          </cell>
          <cell r="D1385" t="str">
            <v>190090717</v>
          </cell>
          <cell r="E1385" t="str">
            <v>Private-Nonprofit</v>
          </cell>
          <cell r="F1385">
            <v>120</v>
          </cell>
          <cell r="G1385">
            <v>553104.81000000006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</row>
        <row r="1386">
          <cell r="A1386" t="str">
            <v>00322900</v>
          </cell>
          <cell r="B1386" t="str">
            <v>Albright College</v>
          </cell>
          <cell r="C1386" t="str">
            <v>PA</v>
          </cell>
          <cell r="D1386" t="str">
            <v>196125234</v>
          </cell>
          <cell r="E1386" t="str">
            <v>Private-Nonprofit</v>
          </cell>
          <cell r="F1386">
            <v>980</v>
          </cell>
          <cell r="G1386">
            <v>4293933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</row>
        <row r="1387">
          <cell r="A1387" t="str">
            <v>00323000</v>
          </cell>
          <cell r="B1387" t="str">
            <v>ALLEGHENY COLLEGE</v>
          </cell>
          <cell r="C1387" t="str">
            <v>PA</v>
          </cell>
          <cell r="D1387" t="str">
            <v>163353902</v>
          </cell>
          <cell r="E1387" t="str">
            <v>Private-Nonprofit</v>
          </cell>
          <cell r="F1387">
            <v>620</v>
          </cell>
          <cell r="G1387">
            <v>2768800.5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</row>
        <row r="1388">
          <cell r="A1388" t="str">
            <v>00323100</v>
          </cell>
          <cell r="B1388" t="str">
            <v>COMMUNITY COLLEGE OF ALLEGHENY COUNTY</v>
          </cell>
          <cell r="C1388" t="str">
            <v>PA</v>
          </cell>
          <cell r="D1388" t="str">
            <v>152331804</v>
          </cell>
          <cell r="E1388" t="str">
            <v>Public</v>
          </cell>
          <cell r="F1388">
            <v>6442</v>
          </cell>
          <cell r="G1388">
            <v>21940620.460000001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</row>
        <row r="1389">
          <cell r="A1389" t="str">
            <v>00323300</v>
          </cell>
          <cell r="B1389" t="str">
            <v>Alvernia University</v>
          </cell>
          <cell r="C1389" t="str">
            <v>PA</v>
          </cell>
          <cell r="D1389" t="str">
            <v>196071799</v>
          </cell>
          <cell r="E1389" t="str">
            <v>Private-Nonprofit</v>
          </cell>
          <cell r="F1389">
            <v>905</v>
          </cell>
          <cell r="G1389">
            <v>3968097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</row>
        <row r="1390">
          <cell r="A1390" t="str">
            <v>00323500</v>
          </cell>
          <cell r="B1390" t="str">
            <v>ARCADIA UNIVERSITY</v>
          </cell>
          <cell r="C1390" t="str">
            <v>PA</v>
          </cell>
          <cell r="D1390" t="str">
            <v>190383295</v>
          </cell>
          <cell r="E1390" t="str">
            <v>Private-Nonprofit</v>
          </cell>
          <cell r="F1390">
            <v>734</v>
          </cell>
          <cell r="G1390">
            <v>3341350.5</v>
          </cell>
          <cell r="H1390">
            <v>12</v>
          </cell>
          <cell r="I1390">
            <v>27428</v>
          </cell>
          <cell r="J1390">
            <v>0</v>
          </cell>
          <cell r="K1390">
            <v>0</v>
          </cell>
        </row>
        <row r="1391">
          <cell r="A1391" t="str">
            <v>00323700</v>
          </cell>
          <cell r="B1391" t="str">
            <v>BRYN MAWR COLLEGE</v>
          </cell>
          <cell r="C1391" t="str">
            <v>PA</v>
          </cell>
          <cell r="D1391" t="str">
            <v>190102899</v>
          </cell>
          <cell r="E1391" t="str">
            <v>Private-Nonprofit</v>
          </cell>
          <cell r="F1391">
            <v>240</v>
          </cell>
          <cell r="G1391">
            <v>1102219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</row>
        <row r="1392">
          <cell r="A1392" t="str">
            <v>00323800</v>
          </cell>
          <cell r="B1392" t="str">
            <v>BUCKNELL UNIVERSITY</v>
          </cell>
          <cell r="C1392" t="str">
            <v>PA</v>
          </cell>
          <cell r="D1392" t="str">
            <v>178372122</v>
          </cell>
          <cell r="E1392" t="str">
            <v>Private-Nonprofit</v>
          </cell>
          <cell r="F1392">
            <v>391</v>
          </cell>
          <cell r="G1392">
            <v>1744857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</row>
        <row r="1393">
          <cell r="A1393" t="str">
            <v>00323900</v>
          </cell>
          <cell r="B1393" t="str">
            <v>BUCKS COUNTY COMMUNITY COLLEGE</v>
          </cell>
          <cell r="C1393" t="str">
            <v>PA</v>
          </cell>
          <cell r="D1393" t="str">
            <v>189401320</v>
          </cell>
          <cell r="E1393" t="str">
            <v>Public</v>
          </cell>
          <cell r="F1393">
            <v>2215</v>
          </cell>
          <cell r="G1393">
            <v>7577241.5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</row>
        <row r="1394">
          <cell r="A1394" t="str">
            <v>00324000</v>
          </cell>
          <cell r="B1394" t="str">
            <v>BUTLER COUNTY COMMUNITY COLLEGE</v>
          </cell>
          <cell r="C1394" t="str">
            <v>PA</v>
          </cell>
          <cell r="D1394" t="str">
            <v>160031203</v>
          </cell>
          <cell r="E1394" t="str">
            <v>Public</v>
          </cell>
          <cell r="F1394">
            <v>1252</v>
          </cell>
          <cell r="G1394">
            <v>4537895.68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</row>
        <row r="1395">
          <cell r="A1395" t="str">
            <v>00324100</v>
          </cell>
          <cell r="B1395" t="str">
            <v>CABRINI UNIVERSITY</v>
          </cell>
          <cell r="C1395" t="str">
            <v>PA</v>
          </cell>
          <cell r="D1395" t="str">
            <v>190873698</v>
          </cell>
          <cell r="E1395" t="str">
            <v>Private-Nonprofit</v>
          </cell>
          <cell r="F1395">
            <v>692</v>
          </cell>
          <cell r="G1395">
            <v>3247239</v>
          </cell>
          <cell r="H1395">
            <v>3</v>
          </cell>
          <cell r="I1395">
            <v>4378</v>
          </cell>
          <cell r="J1395">
            <v>0</v>
          </cell>
          <cell r="K1395">
            <v>0</v>
          </cell>
        </row>
        <row r="1396">
          <cell r="A1396" t="str">
            <v>00324200</v>
          </cell>
          <cell r="B1396" t="str">
            <v>CARNEGIE-MELLON UNIVERSITY</v>
          </cell>
          <cell r="C1396" t="str">
            <v>PA</v>
          </cell>
          <cell r="D1396" t="str">
            <v>152133890</v>
          </cell>
          <cell r="E1396" t="str">
            <v>Private-Nonprofit</v>
          </cell>
          <cell r="F1396">
            <v>969</v>
          </cell>
          <cell r="G1396">
            <v>4659675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</row>
        <row r="1397">
          <cell r="A1397" t="str">
            <v>00324300</v>
          </cell>
          <cell r="B1397" t="str">
            <v>Cedar Crest College</v>
          </cell>
          <cell r="C1397" t="str">
            <v>PA</v>
          </cell>
          <cell r="D1397" t="str">
            <v>181046196</v>
          </cell>
          <cell r="E1397" t="str">
            <v>Private-Nonprofit</v>
          </cell>
          <cell r="F1397">
            <v>621</v>
          </cell>
          <cell r="G1397">
            <v>2547874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</row>
        <row r="1398">
          <cell r="A1398" t="str">
            <v>00324400</v>
          </cell>
          <cell r="B1398" t="str">
            <v>CHATHAM UNIVERSITY</v>
          </cell>
          <cell r="C1398" t="str">
            <v>PA</v>
          </cell>
          <cell r="D1398" t="str">
            <v>152322826</v>
          </cell>
          <cell r="E1398" t="str">
            <v>Private-Nonprofit</v>
          </cell>
          <cell r="F1398">
            <v>380</v>
          </cell>
          <cell r="G1398">
            <v>1651159.64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</row>
        <row r="1399">
          <cell r="A1399" t="str">
            <v>00324500</v>
          </cell>
          <cell r="B1399" t="str">
            <v>Chestnut Hill College</v>
          </cell>
          <cell r="C1399" t="str">
            <v>PA</v>
          </cell>
          <cell r="D1399" t="str">
            <v>191182693</v>
          </cell>
          <cell r="E1399" t="str">
            <v>Private-Nonprofit</v>
          </cell>
          <cell r="F1399">
            <v>632</v>
          </cell>
          <cell r="G1399">
            <v>2839347.31</v>
          </cell>
          <cell r="H1399">
            <v>2</v>
          </cell>
          <cell r="I1399">
            <v>4036</v>
          </cell>
          <cell r="J1399">
            <v>0</v>
          </cell>
          <cell r="K1399">
            <v>0</v>
          </cell>
        </row>
        <row r="1400">
          <cell r="A1400" t="str">
            <v>00324700</v>
          </cell>
          <cell r="B1400" t="str">
            <v>MISERICORDIA  UNIVERSITY</v>
          </cell>
          <cell r="C1400" t="str">
            <v>PA</v>
          </cell>
          <cell r="D1400" t="str">
            <v>186121008</v>
          </cell>
          <cell r="E1400" t="str">
            <v>Private-Nonprofit</v>
          </cell>
          <cell r="F1400">
            <v>574</v>
          </cell>
          <cell r="G1400">
            <v>2261229</v>
          </cell>
          <cell r="H1400">
            <v>6</v>
          </cell>
          <cell r="I1400">
            <v>22464</v>
          </cell>
          <cell r="J1400">
            <v>0</v>
          </cell>
          <cell r="K1400">
            <v>0</v>
          </cell>
        </row>
        <row r="1401">
          <cell r="A1401" t="str">
            <v>00324900</v>
          </cell>
          <cell r="B1401" t="str">
            <v>COMMUNITY COLLEGE OF PHILADELPHIA</v>
          </cell>
          <cell r="C1401" t="str">
            <v>PA</v>
          </cell>
          <cell r="D1401" t="str">
            <v>191303991</v>
          </cell>
          <cell r="E1401" t="str">
            <v>Public</v>
          </cell>
          <cell r="F1401">
            <v>11654</v>
          </cell>
          <cell r="G1401">
            <v>38876568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</row>
        <row r="1402">
          <cell r="A1402" t="str">
            <v>00325100</v>
          </cell>
          <cell r="B1402" t="str">
            <v>CURTIS INSTITUTE OF MUSIC</v>
          </cell>
          <cell r="C1402" t="str">
            <v>PA</v>
          </cell>
          <cell r="D1402" t="str">
            <v>191036187</v>
          </cell>
          <cell r="E1402" t="str">
            <v>Private-Nonprofit</v>
          </cell>
          <cell r="F1402">
            <v>14</v>
          </cell>
          <cell r="G1402">
            <v>62407.5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</row>
        <row r="1403">
          <cell r="A1403" t="str">
            <v>00325200</v>
          </cell>
          <cell r="B1403" t="str">
            <v>Delaware Valley University</v>
          </cell>
          <cell r="C1403" t="str">
            <v>PA</v>
          </cell>
          <cell r="D1403" t="str">
            <v>189012697</v>
          </cell>
          <cell r="E1403" t="str">
            <v>Private-Nonprofit</v>
          </cell>
          <cell r="F1403">
            <v>676</v>
          </cell>
          <cell r="G1403">
            <v>2890692.01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</row>
        <row r="1404">
          <cell r="A1404" t="str">
            <v>00325300</v>
          </cell>
          <cell r="B1404" t="str">
            <v>DICKINSON COLLEGE</v>
          </cell>
          <cell r="C1404" t="str">
            <v>PA</v>
          </cell>
          <cell r="D1404" t="str">
            <v>170132896</v>
          </cell>
          <cell r="E1404" t="str">
            <v>Private-Nonprofit</v>
          </cell>
          <cell r="F1404">
            <v>327</v>
          </cell>
          <cell r="G1404">
            <v>1519807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</row>
        <row r="1405">
          <cell r="A1405" t="str">
            <v>00325600</v>
          </cell>
          <cell r="B1405" t="str">
            <v>DREXEL UNIVERSITY</v>
          </cell>
          <cell r="C1405" t="str">
            <v>PA</v>
          </cell>
          <cell r="D1405" t="str">
            <v>191042875</v>
          </cell>
          <cell r="E1405" t="str">
            <v>Private-Nonprofit</v>
          </cell>
          <cell r="F1405">
            <v>3915</v>
          </cell>
          <cell r="G1405">
            <v>17341829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</row>
        <row r="1406">
          <cell r="A1406" t="str">
            <v>00325800</v>
          </cell>
          <cell r="B1406" t="str">
            <v>DUQUESNE UNIVERSITY OF THE HOLY SPIRIT</v>
          </cell>
          <cell r="C1406" t="str">
            <v>PA</v>
          </cell>
          <cell r="D1406" t="str">
            <v>152820001</v>
          </cell>
          <cell r="E1406" t="str">
            <v>Private-Nonprofit</v>
          </cell>
          <cell r="F1406">
            <v>1309</v>
          </cell>
          <cell r="G1406">
            <v>5779171.3700000001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</row>
        <row r="1407">
          <cell r="A1407" t="str">
            <v>00325900</v>
          </cell>
          <cell r="B1407" t="str">
            <v>EASTERN UNIVERSITY</v>
          </cell>
          <cell r="C1407" t="str">
            <v>PA</v>
          </cell>
          <cell r="D1407" t="str">
            <v>190873696</v>
          </cell>
          <cell r="E1407" t="str">
            <v>Private-Nonprofit</v>
          </cell>
          <cell r="F1407">
            <v>938</v>
          </cell>
          <cell r="G1407">
            <v>3862686.74</v>
          </cell>
          <cell r="H1407">
            <v>3</v>
          </cell>
          <cell r="I1407">
            <v>2871</v>
          </cell>
          <cell r="J1407">
            <v>0</v>
          </cell>
          <cell r="K1407">
            <v>0</v>
          </cell>
        </row>
        <row r="1408">
          <cell r="A1408" t="str">
            <v>00326200</v>
          </cell>
          <cell r="B1408" t="str">
            <v>Elizabethtown College</v>
          </cell>
          <cell r="C1408" t="str">
            <v>PA</v>
          </cell>
          <cell r="D1408" t="str">
            <v>170222298</v>
          </cell>
          <cell r="E1408" t="str">
            <v>Private-Nonprofit</v>
          </cell>
          <cell r="F1408">
            <v>454</v>
          </cell>
          <cell r="G1408">
            <v>1837979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</row>
        <row r="1409">
          <cell r="A1409" t="str">
            <v>00326500</v>
          </cell>
          <cell r="B1409" t="str">
            <v>FRANKLIN &amp; MARSHALL COLLEGE</v>
          </cell>
          <cell r="C1409" t="str">
            <v>PA</v>
          </cell>
          <cell r="D1409" t="str">
            <v>176032802</v>
          </cell>
          <cell r="E1409" t="str">
            <v>Private-Nonprofit</v>
          </cell>
          <cell r="F1409">
            <v>440</v>
          </cell>
          <cell r="G1409">
            <v>2184837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</row>
        <row r="1410">
          <cell r="A1410" t="str">
            <v>00326600</v>
          </cell>
          <cell r="B1410" t="str">
            <v>Gannon University</v>
          </cell>
          <cell r="C1410" t="str">
            <v>PA</v>
          </cell>
          <cell r="D1410" t="str">
            <v>165410001</v>
          </cell>
          <cell r="E1410" t="str">
            <v>Private-Nonprofit</v>
          </cell>
          <cell r="F1410">
            <v>889</v>
          </cell>
          <cell r="G1410">
            <v>4000515.09</v>
          </cell>
          <cell r="H1410">
            <v>2</v>
          </cell>
          <cell r="I1410">
            <v>7472</v>
          </cell>
          <cell r="J1410">
            <v>0</v>
          </cell>
          <cell r="K1410">
            <v>0</v>
          </cell>
        </row>
        <row r="1411">
          <cell r="A1411" t="str">
            <v>00326700</v>
          </cell>
          <cell r="B1411" t="str">
            <v>GENEVA COLLEGE</v>
          </cell>
          <cell r="C1411" t="str">
            <v>PA</v>
          </cell>
          <cell r="D1411" t="str">
            <v>150103599</v>
          </cell>
          <cell r="E1411" t="str">
            <v>Private-Nonprofit</v>
          </cell>
          <cell r="F1411">
            <v>495</v>
          </cell>
          <cell r="G1411">
            <v>1984499</v>
          </cell>
          <cell r="H1411">
            <v>6</v>
          </cell>
          <cell r="I1411">
            <v>15878</v>
          </cell>
          <cell r="J1411">
            <v>0</v>
          </cell>
          <cell r="K1411">
            <v>0</v>
          </cell>
        </row>
        <row r="1412">
          <cell r="A1412" t="str">
            <v>00326800</v>
          </cell>
          <cell r="B1412" t="str">
            <v>GETTYSBURG COLLEGE</v>
          </cell>
          <cell r="C1412" t="str">
            <v>PA</v>
          </cell>
          <cell r="D1412" t="str">
            <v>173251486</v>
          </cell>
          <cell r="E1412" t="str">
            <v>Private-Nonprofit</v>
          </cell>
          <cell r="F1412">
            <v>418</v>
          </cell>
          <cell r="G1412">
            <v>1939299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</row>
        <row r="1413">
          <cell r="A1413" t="str">
            <v>00327000</v>
          </cell>
          <cell r="B1413" t="str">
            <v>GWYNEDD MERCY UNIVERSITY</v>
          </cell>
          <cell r="C1413" t="str">
            <v>PA</v>
          </cell>
          <cell r="D1413" t="str">
            <v>194370901</v>
          </cell>
          <cell r="E1413" t="str">
            <v>Private-Nonprofit</v>
          </cell>
          <cell r="F1413">
            <v>696</v>
          </cell>
          <cell r="G1413">
            <v>3090378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</row>
        <row r="1414">
          <cell r="A1414" t="str">
            <v>00327200</v>
          </cell>
          <cell r="B1414" t="str">
            <v>HARCUM COLLEGE</v>
          </cell>
          <cell r="C1414" t="str">
            <v>PA</v>
          </cell>
          <cell r="D1414" t="str">
            <v>190103476</v>
          </cell>
          <cell r="E1414" t="str">
            <v>Private-Nonprofit</v>
          </cell>
          <cell r="F1414">
            <v>960</v>
          </cell>
          <cell r="G1414">
            <v>4113011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</row>
        <row r="1415">
          <cell r="A1415" t="str">
            <v>00327300</v>
          </cell>
          <cell r="B1415" t="str">
            <v>HARRISBURG AREA COMMUNITY COLLEGE</v>
          </cell>
          <cell r="C1415" t="str">
            <v>PA</v>
          </cell>
          <cell r="D1415" t="str">
            <v>171102999</v>
          </cell>
          <cell r="E1415" t="str">
            <v>Public</v>
          </cell>
          <cell r="F1415">
            <v>8537</v>
          </cell>
          <cell r="G1415">
            <v>26978958.219999999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</row>
        <row r="1416">
          <cell r="A1416" t="str">
            <v>00327400</v>
          </cell>
          <cell r="B1416" t="str">
            <v>HAVERFORD COLLEGE</v>
          </cell>
          <cell r="C1416" t="str">
            <v>PA</v>
          </cell>
          <cell r="D1416" t="str">
            <v>190411392</v>
          </cell>
          <cell r="E1416" t="str">
            <v>Private-Nonprofit</v>
          </cell>
          <cell r="F1416">
            <v>219</v>
          </cell>
          <cell r="G1416">
            <v>1039869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</row>
        <row r="1417">
          <cell r="A1417" t="str">
            <v>00327500</v>
          </cell>
          <cell r="B1417" t="str">
            <v>Holy Family University</v>
          </cell>
          <cell r="C1417" t="str">
            <v>PA</v>
          </cell>
          <cell r="D1417" t="str">
            <v>191142094</v>
          </cell>
          <cell r="E1417" t="str">
            <v>Private-Nonprofit</v>
          </cell>
          <cell r="F1417">
            <v>800</v>
          </cell>
          <cell r="G1417">
            <v>3516194.3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</row>
        <row r="1418">
          <cell r="A1418" t="str">
            <v>00327600</v>
          </cell>
          <cell r="B1418" t="str">
            <v>IMMACULATA UNIVERSITY</v>
          </cell>
          <cell r="C1418" t="str">
            <v>PA</v>
          </cell>
          <cell r="D1418" t="str">
            <v>193450647</v>
          </cell>
          <cell r="E1418" t="str">
            <v>Private-Nonprofit</v>
          </cell>
          <cell r="F1418">
            <v>433</v>
          </cell>
          <cell r="G1418">
            <v>1694701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</row>
        <row r="1419">
          <cell r="A1419" t="str">
            <v>00327700</v>
          </cell>
          <cell r="B1419" t="str">
            <v>Indiana University of Pennsylvania</v>
          </cell>
          <cell r="C1419" t="str">
            <v>PA</v>
          </cell>
          <cell r="D1419" t="str">
            <v>157059717</v>
          </cell>
          <cell r="E1419" t="str">
            <v>Public</v>
          </cell>
          <cell r="F1419">
            <v>3690</v>
          </cell>
          <cell r="G1419">
            <v>16922474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</row>
        <row r="1420">
          <cell r="A1420" t="str">
            <v>00327900</v>
          </cell>
          <cell r="B1420" t="str">
            <v>Juniata College</v>
          </cell>
          <cell r="C1420" t="str">
            <v>PA</v>
          </cell>
          <cell r="D1420" t="str">
            <v>166522196</v>
          </cell>
          <cell r="E1420" t="str">
            <v>Private-Nonprofit</v>
          </cell>
          <cell r="F1420">
            <v>335</v>
          </cell>
          <cell r="G1420">
            <v>1580919</v>
          </cell>
          <cell r="H1420">
            <v>3</v>
          </cell>
          <cell r="I1420">
            <v>11208</v>
          </cell>
          <cell r="J1420">
            <v>0</v>
          </cell>
          <cell r="K1420">
            <v>0</v>
          </cell>
        </row>
        <row r="1421">
          <cell r="A1421" t="str">
            <v>00328000</v>
          </cell>
          <cell r="B1421" t="str">
            <v>Keystone College</v>
          </cell>
          <cell r="C1421" t="str">
            <v>PA</v>
          </cell>
          <cell r="D1421" t="str">
            <v>184400200</v>
          </cell>
          <cell r="E1421" t="str">
            <v>Private-Nonprofit</v>
          </cell>
          <cell r="F1421">
            <v>728</v>
          </cell>
          <cell r="G1421">
            <v>3153459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</row>
        <row r="1422">
          <cell r="A1422" t="str">
            <v>00328200</v>
          </cell>
          <cell r="B1422" t="str">
            <v>Kings College</v>
          </cell>
          <cell r="C1422" t="str">
            <v>PA</v>
          </cell>
          <cell r="D1422" t="str">
            <v>187110801</v>
          </cell>
          <cell r="E1422" t="str">
            <v>Private-Nonprofit</v>
          </cell>
          <cell r="F1422">
            <v>619</v>
          </cell>
          <cell r="G1422">
            <v>2683343.35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</row>
        <row r="1423">
          <cell r="A1423" t="str">
            <v>00328300</v>
          </cell>
          <cell r="B1423" t="str">
            <v>LACKAWANNA COLLEGE</v>
          </cell>
          <cell r="C1423" t="str">
            <v>PA</v>
          </cell>
          <cell r="D1423" t="str">
            <v>185099961</v>
          </cell>
          <cell r="E1423" t="str">
            <v>Private-Nonprofit</v>
          </cell>
          <cell r="F1423">
            <v>1353</v>
          </cell>
          <cell r="G1423">
            <v>5346038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</row>
        <row r="1424">
          <cell r="A1424" t="str">
            <v>00328400</v>
          </cell>
          <cell r="B1424" t="str">
            <v>LAFAYETTE COLLEGE</v>
          </cell>
          <cell r="C1424" t="str">
            <v>PA</v>
          </cell>
          <cell r="D1424" t="str">
            <v>180421768</v>
          </cell>
          <cell r="E1424" t="str">
            <v>Private-Nonprofit</v>
          </cell>
          <cell r="F1424">
            <v>290</v>
          </cell>
          <cell r="G1424">
            <v>1357285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</row>
        <row r="1425">
          <cell r="A1425" t="str">
            <v>00328500</v>
          </cell>
          <cell r="B1425" t="str">
            <v>Lancaster Bible College</v>
          </cell>
          <cell r="C1425" t="str">
            <v>PA</v>
          </cell>
          <cell r="D1425" t="str">
            <v>176015036</v>
          </cell>
          <cell r="E1425" t="str">
            <v>Private-Nonprofit</v>
          </cell>
          <cell r="F1425">
            <v>762</v>
          </cell>
          <cell r="G1425">
            <v>2751893.36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</row>
        <row r="1426">
          <cell r="A1426" t="str">
            <v>00328700</v>
          </cell>
          <cell r="B1426" t="str">
            <v>LA SALLE UNIVERSITY</v>
          </cell>
          <cell r="C1426" t="str">
            <v>PA</v>
          </cell>
          <cell r="D1426" t="str">
            <v>191411199</v>
          </cell>
          <cell r="E1426" t="str">
            <v>Private-Nonprofit</v>
          </cell>
          <cell r="F1426">
            <v>1590</v>
          </cell>
          <cell r="G1426">
            <v>7402126.2300000004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</row>
        <row r="1427">
          <cell r="A1427" t="str">
            <v>00328800</v>
          </cell>
          <cell r="B1427" t="str">
            <v>Lebanon Valley College</v>
          </cell>
          <cell r="C1427" t="str">
            <v>PA</v>
          </cell>
          <cell r="D1427" t="str">
            <v>170031400</v>
          </cell>
          <cell r="E1427" t="str">
            <v>Private-Nonprofit</v>
          </cell>
          <cell r="F1427">
            <v>449</v>
          </cell>
          <cell r="G1427">
            <v>1909382.29</v>
          </cell>
          <cell r="H1427">
            <v>11</v>
          </cell>
          <cell r="I1427">
            <v>37376</v>
          </cell>
          <cell r="J1427">
            <v>0</v>
          </cell>
          <cell r="K1427">
            <v>0</v>
          </cell>
        </row>
        <row r="1428">
          <cell r="A1428" t="str">
            <v>00328900</v>
          </cell>
          <cell r="B1428" t="str">
            <v>Lehigh University</v>
          </cell>
          <cell r="C1428" t="str">
            <v>PA</v>
          </cell>
          <cell r="D1428" t="str">
            <v>180151588</v>
          </cell>
          <cell r="E1428" t="str">
            <v>Private-Nonprofit</v>
          </cell>
          <cell r="F1428">
            <v>813</v>
          </cell>
          <cell r="G1428">
            <v>4090683.31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</row>
        <row r="1429">
          <cell r="A1429" t="str">
            <v>00329000</v>
          </cell>
          <cell r="B1429" t="str">
            <v>LINCOLN UNIVERSITY</v>
          </cell>
          <cell r="C1429" t="str">
            <v>PA</v>
          </cell>
          <cell r="D1429" t="str">
            <v>193520999</v>
          </cell>
          <cell r="E1429" t="str">
            <v>Public</v>
          </cell>
          <cell r="F1429">
            <v>1446</v>
          </cell>
          <cell r="G1429">
            <v>6842187.1299999999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</row>
        <row r="1430">
          <cell r="A1430" t="str">
            <v>00329300</v>
          </cell>
          <cell r="B1430" t="str">
            <v>LYCOMING COLLEGE</v>
          </cell>
          <cell r="C1430" t="str">
            <v>PA</v>
          </cell>
          <cell r="D1430" t="str">
            <v>177015192</v>
          </cell>
          <cell r="E1430" t="str">
            <v>Private-Nonprofit</v>
          </cell>
          <cell r="F1430">
            <v>510</v>
          </cell>
          <cell r="G1430">
            <v>2305953.09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</row>
        <row r="1431">
          <cell r="A1431" t="str">
            <v>00329400</v>
          </cell>
          <cell r="B1431" t="str">
            <v>Manor College</v>
          </cell>
          <cell r="C1431" t="str">
            <v>PA</v>
          </cell>
          <cell r="D1431" t="str">
            <v>190463399</v>
          </cell>
          <cell r="E1431" t="str">
            <v>Private-Nonprofit</v>
          </cell>
          <cell r="F1431">
            <v>513</v>
          </cell>
          <cell r="G1431">
            <v>2150561.85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</row>
        <row r="1432">
          <cell r="A1432" t="str">
            <v>00329600</v>
          </cell>
          <cell r="B1432" t="str">
            <v>MARYWOOD UNIVERSITY</v>
          </cell>
          <cell r="C1432" t="str">
            <v>PA</v>
          </cell>
          <cell r="D1432" t="str">
            <v>185091598</v>
          </cell>
          <cell r="E1432" t="str">
            <v>Private-Nonprofit</v>
          </cell>
          <cell r="F1432">
            <v>643</v>
          </cell>
          <cell r="G1432">
            <v>2793309.47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</row>
        <row r="1433">
          <cell r="A1433" t="str">
            <v>00329700</v>
          </cell>
          <cell r="B1433" t="str">
            <v>MERCYHURST UNIVERSITY</v>
          </cell>
          <cell r="C1433" t="str">
            <v>PA</v>
          </cell>
          <cell r="D1433" t="str">
            <v>165460001</v>
          </cell>
          <cell r="E1433" t="str">
            <v>Private-Nonprofit</v>
          </cell>
          <cell r="F1433">
            <v>1161</v>
          </cell>
          <cell r="G1433">
            <v>4966463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</row>
        <row r="1434">
          <cell r="A1434" t="str">
            <v>00329800</v>
          </cell>
          <cell r="B1434" t="str">
            <v>MESSIAH COLLEGE</v>
          </cell>
          <cell r="C1434" t="str">
            <v>PA</v>
          </cell>
          <cell r="D1434" t="str">
            <v>170550000</v>
          </cell>
          <cell r="E1434" t="str">
            <v>Private-Nonprofit</v>
          </cell>
          <cell r="F1434">
            <v>584</v>
          </cell>
          <cell r="G1434">
            <v>2441051</v>
          </cell>
          <cell r="H1434">
            <v>28</v>
          </cell>
          <cell r="I1434">
            <v>91628</v>
          </cell>
          <cell r="J1434">
            <v>0</v>
          </cell>
          <cell r="K1434">
            <v>0</v>
          </cell>
        </row>
        <row r="1435">
          <cell r="A1435" t="str">
            <v>00330000</v>
          </cell>
          <cell r="B1435" t="str">
            <v>MOORE COLLEGE OF ART &amp; DESIGN</v>
          </cell>
          <cell r="C1435" t="str">
            <v>PA</v>
          </cell>
          <cell r="D1435" t="str">
            <v>191031190</v>
          </cell>
          <cell r="E1435" t="str">
            <v>Private-Nonprofit</v>
          </cell>
          <cell r="F1435">
            <v>162</v>
          </cell>
          <cell r="G1435">
            <v>749636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</row>
        <row r="1436">
          <cell r="A1436" t="str">
            <v>00330100</v>
          </cell>
          <cell r="B1436" t="str">
            <v>Moravian College</v>
          </cell>
          <cell r="C1436" t="str">
            <v>PA</v>
          </cell>
          <cell r="D1436" t="str">
            <v>180186650</v>
          </cell>
          <cell r="E1436" t="str">
            <v>Private-Nonprofit</v>
          </cell>
          <cell r="F1436">
            <v>630</v>
          </cell>
          <cell r="G1436">
            <v>2861034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</row>
        <row r="1437">
          <cell r="A1437" t="str">
            <v>00330200</v>
          </cell>
          <cell r="B1437" t="str">
            <v>MOUNT ALOYSIUS COLLEGE</v>
          </cell>
          <cell r="C1437" t="str">
            <v>PA</v>
          </cell>
          <cell r="D1437" t="str">
            <v>166301999</v>
          </cell>
          <cell r="E1437" t="str">
            <v>Private-Nonprofit</v>
          </cell>
          <cell r="F1437">
            <v>490</v>
          </cell>
          <cell r="G1437">
            <v>1939149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</row>
        <row r="1438">
          <cell r="A1438" t="str">
            <v>00330300</v>
          </cell>
          <cell r="B1438" t="str">
            <v>CARLOW UNIVERSITY</v>
          </cell>
          <cell r="C1438" t="str">
            <v>PA</v>
          </cell>
          <cell r="D1438" t="str">
            <v>152133165</v>
          </cell>
          <cell r="E1438" t="str">
            <v>Private-Nonprofit</v>
          </cell>
          <cell r="F1438">
            <v>660</v>
          </cell>
          <cell r="G1438">
            <v>2785277.32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</row>
        <row r="1439">
          <cell r="A1439" t="str">
            <v>00330400</v>
          </cell>
          <cell r="B1439" t="str">
            <v>MUHLENBERG COLLEGE</v>
          </cell>
          <cell r="C1439" t="str">
            <v>PA</v>
          </cell>
          <cell r="D1439" t="str">
            <v>181045586</v>
          </cell>
          <cell r="E1439" t="str">
            <v>Private-Nonprofit</v>
          </cell>
          <cell r="F1439">
            <v>389</v>
          </cell>
          <cell r="G1439">
            <v>1799075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</row>
        <row r="1440">
          <cell r="A1440" t="str">
            <v>00330600</v>
          </cell>
          <cell r="B1440" t="str">
            <v>UNIVERSITY OF VALLEY FORGE</v>
          </cell>
          <cell r="C1440" t="str">
            <v>PA</v>
          </cell>
          <cell r="D1440" t="str">
            <v>194602399</v>
          </cell>
          <cell r="E1440" t="str">
            <v>Private-Nonprofit</v>
          </cell>
          <cell r="F1440">
            <v>301</v>
          </cell>
          <cell r="G1440">
            <v>1330808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</row>
        <row r="1441">
          <cell r="A1441" t="str">
            <v>00330900</v>
          </cell>
          <cell r="B1441" t="str">
            <v>PEIRCE COLLEGE</v>
          </cell>
          <cell r="C1441" t="str">
            <v>PA</v>
          </cell>
          <cell r="D1441" t="str">
            <v>191024699</v>
          </cell>
          <cell r="E1441" t="str">
            <v>Private-Nonprofit</v>
          </cell>
          <cell r="F1441">
            <v>991</v>
          </cell>
          <cell r="G1441">
            <v>3036866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</row>
        <row r="1442">
          <cell r="A1442" t="str">
            <v>00331300</v>
          </cell>
          <cell r="B1442" t="str">
            <v>WIDENER UNIVERSITY</v>
          </cell>
          <cell r="C1442" t="str">
            <v>PA</v>
          </cell>
          <cell r="D1442" t="str">
            <v>190135792</v>
          </cell>
          <cell r="E1442" t="str">
            <v>Private-Nonprofit</v>
          </cell>
          <cell r="F1442">
            <v>805</v>
          </cell>
          <cell r="G1442">
            <v>3446676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</row>
        <row r="1443">
          <cell r="A1443" t="str">
            <v>00331500</v>
          </cell>
          <cell r="B1443" t="str">
            <v>BLOOMSBURG UNIVERSITY OF PENNSYLVANIA</v>
          </cell>
          <cell r="C1443" t="str">
            <v>PA</v>
          </cell>
          <cell r="D1443" t="str">
            <v>178151301</v>
          </cell>
          <cell r="E1443" t="str">
            <v>Public</v>
          </cell>
          <cell r="F1443">
            <v>2881</v>
          </cell>
          <cell r="G1443">
            <v>12685374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</row>
        <row r="1444">
          <cell r="A1444" t="str">
            <v>00331600</v>
          </cell>
          <cell r="B1444" t="str">
            <v>CALIFORNIA UNIVERSITY OF PENNSYLVANIA</v>
          </cell>
          <cell r="C1444" t="str">
            <v>PA</v>
          </cell>
          <cell r="D1444" t="str">
            <v>154191394</v>
          </cell>
          <cell r="E1444" t="str">
            <v>Public</v>
          </cell>
          <cell r="F1444">
            <v>2401</v>
          </cell>
          <cell r="G1444">
            <v>10382406.09</v>
          </cell>
          <cell r="H1444">
            <v>18</v>
          </cell>
          <cell r="I1444">
            <v>51422</v>
          </cell>
          <cell r="J1444">
            <v>0</v>
          </cell>
          <cell r="K1444">
            <v>0</v>
          </cell>
        </row>
        <row r="1445">
          <cell r="A1445" t="str">
            <v>00331700</v>
          </cell>
          <cell r="B1445" t="str">
            <v>CHEYNEY UNIVERSITY OF PENNSYLVANIA</v>
          </cell>
          <cell r="C1445" t="str">
            <v>PA</v>
          </cell>
          <cell r="D1445" t="str">
            <v>193190200</v>
          </cell>
          <cell r="E1445" t="str">
            <v>Public</v>
          </cell>
          <cell r="F1445">
            <v>22</v>
          </cell>
          <cell r="G1445">
            <v>111143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</row>
        <row r="1446">
          <cell r="A1446" t="str">
            <v>00331800</v>
          </cell>
          <cell r="B1446" t="str">
            <v>CLARION UNIVERSITY OF PENNSYLVANIA</v>
          </cell>
          <cell r="C1446" t="str">
            <v>PA</v>
          </cell>
          <cell r="D1446" t="str">
            <v>162141232</v>
          </cell>
          <cell r="E1446" t="str">
            <v>Public</v>
          </cell>
          <cell r="F1446">
            <v>1664</v>
          </cell>
          <cell r="G1446">
            <v>6927240</v>
          </cell>
          <cell r="H1446">
            <v>7</v>
          </cell>
          <cell r="I1446">
            <v>26216</v>
          </cell>
          <cell r="J1446">
            <v>0</v>
          </cell>
          <cell r="K1446">
            <v>0</v>
          </cell>
        </row>
        <row r="1447">
          <cell r="A1447" t="str">
            <v>00332000</v>
          </cell>
          <cell r="B1447" t="str">
            <v>East Stroudsburg University</v>
          </cell>
          <cell r="C1447" t="str">
            <v>PA</v>
          </cell>
          <cell r="D1447" t="str">
            <v>183012999</v>
          </cell>
          <cell r="E1447" t="str">
            <v>Public</v>
          </cell>
          <cell r="F1447">
            <v>2525</v>
          </cell>
          <cell r="G1447">
            <v>11769777.609999999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</row>
        <row r="1448">
          <cell r="A1448" t="str">
            <v>00332100</v>
          </cell>
          <cell r="B1448" t="str">
            <v>EDINBORO UNIVERSITY OF PENNSYLVANIA</v>
          </cell>
          <cell r="C1448" t="str">
            <v>PA</v>
          </cell>
          <cell r="D1448" t="str">
            <v>164440001</v>
          </cell>
          <cell r="E1448" t="str">
            <v>Public</v>
          </cell>
          <cell r="F1448">
            <v>1608</v>
          </cell>
          <cell r="G1448">
            <v>7111210.54</v>
          </cell>
          <cell r="H1448">
            <v>15</v>
          </cell>
          <cell r="I1448">
            <v>51438</v>
          </cell>
          <cell r="J1448">
            <v>0</v>
          </cell>
          <cell r="K1448">
            <v>0</v>
          </cell>
        </row>
        <row r="1449">
          <cell r="A1449" t="str">
            <v>00332200</v>
          </cell>
          <cell r="B1449" t="str">
            <v>KUTZTOWN UNIVERSITY OF PENNSYLVANIA</v>
          </cell>
          <cell r="C1449" t="str">
            <v>PA</v>
          </cell>
          <cell r="D1449" t="str">
            <v>195309339</v>
          </cell>
          <cell r="E1449" t="str">
            <v>Public</v>
          </cell>
          <cell r="F1449">
            <v>2719</v>
          </cell>
          <cell r="G1449">
            <v>11929270.810000001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</row>
        <row r="1450">
          <cell r="A1450" t="str">
            <v>00332300</v>
          </cell>
          <cell r="B1450" t="str">
            <v>Lock Haven University of Pennsylvania</v>
          </cell>
          <cell r="C1450" t="str">
            <v>PA</v>
          </cell>
          <cell r="D1450" t="str">
            <v>177452439</v>
          </cell>
          <cell r="E1450" t="str">
            <v>Public</v>
          </cell>
          <cell r="F1450">
            <v>1321</v>
          </cell>
          <cell r="G1450">
            <v>5574195.4100000001</v>
          </cell>
          <cell r="H1450">
            <v>13</v>
          </cell>
          <cell r="I1450">
            <v>42972</v>
          </cell>
          <cell r="J1450">
            <v>0</v>
          </cell>
          <cell r="K1450">
            <v>0</v>
          </cell>
        </row>
        <row r="1451">
          <cell r="A1451" t="str">
            <v>00332400</v>
          </cell>
          <cell r="B1451" t="str">
            <v>MANSFIELD UNIVERSITY</v>
          </cell>
          <cell r="C1451" t="str">
            <v>PA</v>
          </cell>
          <cell r="D1451" t="str">
            <v>169331123</v>
          </cell>
          <cell r="E1451" t="str">
            <v>Public</v>
          </cell>
          <cell r="F1451">
            <v>796</v>
          </cell>
          <cell r="G1451">
            <v>3640284.84</v>
          </cell>
          <cell r="H1451">
            <v>3</v>
          </cell>
          <cell r="I1451">
            <v>11256</v>
          </cell>
          <cell r="J1451">
            <v>0</v>
          </cell>
          <cell r="K1451">
            <v>0</v>
          </cell>
        </row>
        <row r="1452">
          <cell r="A1452" t="str">
            <v>00332500</v>
          </cell>
          <cell r="B1452" t="str">
            <v>MILLERSVILLE UNIVERSITY</v>
          </cell>
          <cell r="C1452" t="str">
            <v>PA</v>
          </cell>
          <cell r="D1452" t="str">
            <v>175511800</v>
          </cell>
          <cell r="E1452" t="str">
            <v>Public</v>
          </cell>
          <cell r="F1452">
            <v>2230</v>
          </cell>
          <cell r="G1452">
            <v>9293492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</row>
        <row r="1453">
          <cell r="A1453" t="str">
            <v>00332600</v>
          </cell>
          <cell r="B1453" t="str">
            <v>SHIPPENSBURG UNIVERSITY</v>
          </cell>
          <cell r="C1453" t="str">
            <v>PA</v>
          </cell>
          <cell r="D1453" t="str">
            <v>172572299</v>
          </cell>
          <cell r="E1453" t="str">
            <v>Public</v>
          </cell>
          <cell r="F1453">
            <v>1971</v>
          </cell>
          <cell r="G1453">
            <v>8258800.3200000003</v>
          </cell>
          <cell r="H1453">
            <v>1</v>
          </cell>
          <cell r="I1453">
            <v>1876</v>
          </cell>
          <cell r="J1453">
            <v>0</v>
          </cell>
          <cell r="K1453">
            <v>0</v>
          </cell>
        </row>
        <row r="1454">
          <cell r="A1454" t="str">
            <v>00332700</v>
          </cell>
          <cell r="B1454" t="str">
            <v>SLIPPERY ROCK UNIVERSITY</v>
          </cell>
          <cell r="C1454" t="str">
            <v>PA</v>
          </cell>
          <cell r="D1454" t="str">
            <v>160571326</v>
          </cell>
          <cell r="E1454" t="str">
            <v>Public</v>
          </cell>
          <cell r="F1454">
            <v>2615</v>
          </cell>
          <cell r="G1454">
            <v>11654162.76</v>
          </cell>
          <cell r="H1454">
            <v>15</v>
          </cell>
          <cell r="I1454">
            <v>47718</v>
          </cell>
          <cell r="J1454">
            <v>0</v>
          </cell>
          <cell r="K1454">
            <v>0</v>
          </cell>
        </row>
        <row r="1455">
          <cell r="A1455" t="str">
            <v>00332800</v>
          </cell>
          <cell r="B1455" t="str">
            <v>WEST CHESTER UNIVERSITY OF PENNSYLVANIA</v>
          </cell>
          <cell r="C1455" t="str">
            <v>PA</v>
          </cell>
          <cell r="D1455" t="str">
            <v>193830001</v>
          </cell>
          <cell r="E1455" t="str">
            <v>Public</v>
          </cell>
          <cell r="F1455">
            <v>3946</v>
          </cell>
          <cell r="G1455">
            <v>17362837.079999998</v>
          </cell>
          <cell r="H1455">
            <v>9</v>
          </cell>
          <cell r="I1455">
            <v>22933</v>
          </cell>
          <cell r="J1455">
            <v>0</v>
          </cell>
          <cell r="K1455">
            <v>0</v>
          </cell>
        </row>
        <row r="1456">
          <cell r="A1456" t="str">
            <v>00332900</v>
          </cell>
          <cell r="B1456" t="str">
            <v>Pennsylvania State University (The)</v>
          </cell>
          <cell r="C1456" t="str">
            <v>PA</v>
          </cell>
          <cell r="D1456" t="str">
            <v>168021503</v>
          </cell>
          <cell r="E1456" t="str">
            <v>Public</v>
          </cell>
          <cell r="F1456">
            <v>19390</v>
          </cell>
          <cell r="G1456">
            <v>82388403</v>
          </cell>
          <cell r="H1456">
            <v>0</v>
          </cell>
          <cell r="I1456">
            <v>0</v>
          </cell>
          <cell r="J1456">
            <v>1</v>
          </cell>
          <cell r="K1456">
            <v>5717</v>
          </cell>
        </row>
        <row r="1457">
          <cell r="A1457" t="str">
            <v>00335000</v>
          </cell>
          <cell r="B1457" t="str">
            <v>UNIVERSITY OF THE ARTS (THE)</v>
          </cell>
          <cell r="C1457" t="str">
            <v>PA</v>
          </cell>
          <cell r="D1457" t="str">
            <v>191029493</v>
          </cell>
          <cell r="E1457" t="str">
            <v>Private-Nonprofit</v>
          </cell>
          <cell r="F1457">
            <v>580</v>
          </cell>
          <cell r="G1457">
            <v>2692977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</row>
        <row r="1458">
          <cell r="A1458" t="str">
            <v>00335100</v>
          </cell>
          <cell r="B1458" t="str">
            <v>CAIRN UNIVERSITY</v>
          </cell>
          <cell r="C1458" t="str">
            <v>PA</v>
          </cell>
          <cell r="D1458" t="str">
            <v>190472942</v>
          </cell>
          <cell r="E1458" t="str">
            <v>Private-Nonprofit</v>
          </cell>
          <cell r="F1458">
            <v>332</v>
          </cell>
          <cell r="G1458">
            <v>1480158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</row>
        <row r="1459">
          <cell r="A1459" t="str">
            <v>00335300</v>
          </cell>
          <cell r="B1459" t="str">
            <v>UNIVERSITY OF THE SCIENCES IN PHILADELPHIA</v>
          </cell>
          <cell r="C1459" t="str">
            <v>PA</v>
          </cell>
          <cell r="D1459" t="str">
            <v>191044495</v>
          </cell>
          <cell r="E1459" t="str">
            <v>Private-Nonprofit</v>
          </cell>
          <cell r="F1459">
            <v>357</v>
          </cell>
          <cell r="G1459">
            <v>1666677.27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</row>
        <row r="1460">
          <cell r="A1460" t="str">
            <v>00335700</v>
          </cell>
          <cell r="B1460" t="str">
            <v>Point Park University</v>
          </cell>
          <cell r="C1460" t="str">
            <v>PA</v>
          </cell>
          <cell r="D1460" t="str">
            <v>152221912</v>
          </cell>
          <cell r="E1460" t="str">
            <v>Private-Nonprofit</v>
          </cell>
          <cell r="F1460">
            <v>1394</v>
          </cell>
          <cell r="G1460">
            <v>6164105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</row>
        <row r="1461">
          <cell r="A1461" t="str">
            <v>00335900</v>
          </cell>
          <cell r="B1461" t="str">
            <v>ROBERT MORRIS UNIVERSITY</v>
          </cell>
          <cell r="C1461" t="str">
            <v>PA</v>
          </cell>
          <cell r="D1461" t="str">
            <v>151081189</v>
          </cell>
          <cell r="E1461" t="str">
            <v>Private-Nonprofit</v>
          </cell>
          <cell r="F1461">
            <v>1144</v>
          </cell>
          <cell r="G1461">
            <v>4758352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</row>
        <row r="1462">
          <cell r="A1462" t="str">
            <v>00336000</v>
          </cell>
          <cell r="B1462" t="str">
            <v>ROSEMONT COLLEGE - ROSEMONT COLLEGE</v>
          </cell>
          <cell r="C1462" t="str">
            <v>PA</v>
          </cell>
          <cell r="D1462" t="str">
            <v>190101699</v>
          </cell>
          <cell r="E1462" t="str">
            <v>Private-Nonprofit</v>
          </cell>
          <cell r="F1462">
            <v>280</v>
          </cell>
          <cell r="G1462">
            <v>1302476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</row>
        <row r="1463">
          <cell r="A1463" t="str">
            <v>00336200</v>
          </cell>
          <cell r="B1463" t="str">
            <v>SETON HILL UNIVERSITY</v>
          </cell>
          <cell r="C1463" t="str">
            <v>PA</v>
          </cell>
          <cell r="D1463" t="str">
            <v>156011599</v>
          </cell>
          <cell r="E1463" t="str">
            <v>Private-Nonprofit</v>
          </cell>
          <cell r="F1463">
            <v>540</v>
          </cell>
          <cell r="G1463">
            <v>2310022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</row>
        <row r="1464">
          <cell r="A1464" t="str">
            <v>00336400</v>
          </cell>
          <cell r="B1464" t="str">
            <v>SAINT CHARLES BORROMEO SEMINARY</v>
          </cell>
          <cell r="C1464" t="str">
            <v>PA</v>
          </cell>
          <cell r="D1464" t="str">
            <v>190963016</v>
          </cell>
          <cell r="E1464" t="str">
            <v>Private-Nonprofit</v>
          </cell>
          <cell r="F1464">
            <v>13</v>
          </cell>
          <cell r="G1464">
            <v>72985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</row>
        <row r="1465">
          <cell r="A1465" t="str">
            <v>00336600</v>
          </cell>
          <cell r="B1465" t="str">
            <v>SAINT FRANCIS UNIVERSITY</v>
          </cell>
          <cell r="C1465" t="str">
            <v>PA</v>
          </cell>
          <cell r="D1465" t="str">
            <v>159400600</v>
          </cell>
          <cell r="E1465" t="str">
            <v>Private-Nonprofit</v>
          </cell>
          <cell r="F1465">
            <v>511</v>
          </cell>
          <cell r="G1465">
            <v>2182334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</row>
        <row r="1466">
          <cell r="A1466" t="str">
            <v>00336700</v>
          </cell>
          <cell r="B1466" t="str">
            <v>SAINT JOSEPH'S UNIVERSITY</v>
          </cell>
          <cell r="C1466" t="str">
            <v>PA</v>
          </cell>
          <cell r="D1466" t="str">
            <v>191311395</v>
          </cell>
          <cell r="E1466" t="str">
            <v>Private-Nonprofit</v>
          </cell>
          <cell r="F1466">
            <v>675</v>
          </cell>
          <cell r="G1466">
            <v>2836017.08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</row>
        <row r="1467">
          <cell r="A1467" t="str">
            <v>00336800</v>
          </cell>
          <cell r="B1467" t="str">
            <v>SAINT VINCENT COLLEGE &amp; SEMINARY</v>
          </cell>
          <cell r="C1467" t="str">
            <v>PA</v>
          </cell>
          <cell r="D1467" t="str">
            <v>156502690</v>
          </cell>
          <cell r="E1467" t="str">
            <v>Private-Nonprofit</v>
          </cell>
          <cell r="F1467">
            <v>478</v>
          </cell>
          <cell r="G1467">
            <v>2224460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</row>
        <row r="1468">
          <cell r="A1468" t="str">
            <v>00336900</v>
          </cell>
          <cell r="B1468" t="str">
            <v>Susquehanna University</v>
          </cell>
          <cell r="C1468" t="str">
            <v>PA</v>
          </cell>
          <cell r="D1468" t="str">
            <v>178701001</v>
          </cell>
          <cell r="E1468" t="str">
            <v>Private-Nonprofit</v>
          </cell>
          <cell r="F1468">
            <v>681</v>
          </cell>
          <cell r="G1468">
            <v>3049502</v>
          </cell>
          <cell r="H1468">
            <v>4</v>
          </cell>
          <cell r="I1468">
            <v>13132</v>
          </cell>
          <cell r="J1468">
            <v>0</v>
          </cell>
          <cell r="K1468">
            <v>0</v>
          </cell>
        </row>
        <row r="1469">
          <cell r="A1469" t="str">
            <v>00337000</v>
          </cell>
          <cell r="B1469" t="str">
            <v>Swarthmore College</v>
          </cell>
          <cell r="C1469" t="str">
            <v>PA</v>
          </cell>
          <cell r="D1469" t="str">
            <v>190811390</v>
          </cell>
          <cell r="E1469" t="str">
            <v>Private-Nonprofit</v>
          </cell>
          <cell r="F1469">
            <v>337</v>
          </cell>
          <cell r="G1469">
            <v>1625457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</row>
        <row r="1470">
          <cell r="A1470" t="str">
            <v>00337100</v>
          </cell>
          <cell r="B1470" t="str">
            <v>TEMPLE UNIVERSITY</v>
          </cell>
          <cell r="C1470" t="str">
            <v>PA</v>
          </cell>
          <cell r="D1470" t="str">
            <v>191226003</v>
          </cell>
          <cell r="E1470" t="str">
            <v>Private-Nonprofit</v>
          </cell>
          <cell r="F1470">
            <v>9678</v>
          </cell>
          <cell r="G1470">
            <v>42653745.310000002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</row>
        <row r="1471">
          <cell r="A1471" t="str">
            <v>00337600</v>
          </cell>
          <cell r="B1471" t="str">
            <v>THIEL COLLEGE</v>
          </cell>
          <cell r="C1471" t="str">
            <v>PA</v>
          </cell>
          <cell r="D1471" t="str">
            <v>161252181</v>
          </cell>
          <cell r="E1471" t="str">
            <v>Private-Nonprofit</v>
          </cell>
          <cell r="F1471">
            <v>344</v>
          </cell>
          <cell r="G1471">
            <v>1541615.82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</row>
        <row r="1472">
          <cell r="A1472" t="str">
            <v>00337800</v>
          </cell>
          <cell r="B1472" t="str">
            <v>UNIVERSITY OF PENNSYLVANIA</v>
          </cell>
          <cell r="C1472" t="str">
            <v>PA</v>
          </cell>
          <cell r="D1472" t="str">
            <v>191046216</v>
          </cell>
          <cell r="E1472" t="str">
            <v>Private-Nonprofit</v>
          </cell>
          <cell r="F1472">
            <v>1465</v>
          </cell>
          <cell r="G1472">
            <v>6860802</v>
          </cell>
          <cell r="H1472">
            <v>4</v>
          </cell>
          <cell r="I1472">
            <v>12194</v>
          </cell>
          <cell r="J1472">
            <v>0</v>
          </cell>
          <cell r="K1472">
            <v>0</v>
          </cell>
        </row>
        <row r="1473">
          <cell r="A1473" t="str">
            <v>00337900</v>
          </cell>
          <cell r="B1473" t="str">
            <v>UNIVERSITY OF PITTSBURGH - PITTSBURGH</v>
          </cell>
          <cell r="C1473" t="str">
            <v>PA</v>
          </cell>
          <cell r="D1473" t="str">
            <v>152600001</v>
          </cell>
          <cell r="E1473" t="str">
            <v>Public</v>
          </cell>
          <cell r="F1473">
            <v>5201</v>
          </cell>
          <cell r="G1473">
            <v>22655745.739999998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</row>
        <row r="1474">
          <cell r="A1474" t="str">
            <v>00338400</v>
          </cell>
          <cell r="B1474" t="str">
            <v>University of Scranton</v>
          </cell>
          <cell r="C1474" t="str">
            <v>PA</v>
          </cell>
          <cell r="D1474" t="str">
            <v>185104622</v>
          </cell>
          <cell r="E1474" t="str">
            <v>Private-Nonprofit</v>
          </cell>
          <cell r="F1474">
            <v>754</v>
          </cell>
          <cell r="G1474">
            <v>3400192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</row>
        <row r="1475">
          <cell r="A1475" t="str">
            <v>00338500</v>
          </cell>
          <cell r="B1475" t="str">
            <v>Ursinus College</v>
          </cell>
          <cell r="C1475" t="str">
            <v>PA</v>
          </cell>
          <cell r="D1475" t="str">
            <v>194261000</v>
          </cell>
          <cell r="E1475" t="str">
            <v>Private-Nonprofit</v>
          </cell>
          <cell r="F1475">
            <v>331</v>
          </cell>
          <cell r="G1475">
            <v>1508574.73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</row>
        <row r="1476">
          <cell r="A1476" t="str">
            <v>00338600</v>
          </cell>
          <cell r="B1476" t="str">
            <v>VALLEY FORGE MILITARY COLLEGE</v>
          </cell>
          <cell r="C1476" t="str">
            <v>PA</v>
          </cell>
          <cell r="D1476" t="str">
            <v>190873695</v>
          </cell>
          <cell r="E1476" t="str">
            <v>Private-Nonprofit</v>
          </cell>
          <cell r="F1476">
            <v>168</v>
          </cell>
          <cell r="G1476">
            <v>809744.5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</row>
        <row r="1477">
          <cell r="A1477" t="str">
            <v>00338800</v>
          </cell>
          <cell r="B1477" t="str">
            <v>Villanova University</v>
          </cell>
          <cell r="C1477" t="str">
            <v>PA</v>
          </cell>
          <cell r="D1477" t="str">
            <v>190851699</v>
          </cell>
          <cell r="E1477" t="str">
            <v>Private-Nonprofit</v>
          </cell>
          <cell r="F1477">
            <v>779</v>
          </cell>
          <cell r="G1477">
            <v>3513964.03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</row>
        <row r="1478">
          <cell r="A1478" t="str">
            <v>00338900</v>
          </cell>
          <cell r="B1478" t="str">
            <v>Washington and Jefferson College</v>
          </cell>
          <cell r="C1478" t="str">
            <v>PA</v>
          </cell>
          <cell r="D1478" t="str">
            <v>153014801</v>
          </cell>
          <cell r="E1478" t="str">
            <v>Private-Nonprofit</v>
          </cell>
          <cell r="F1478">
            <v>419</v>
          </cell>
          <cell r="G1478">
            <v>1875867.91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</row>
        <row r="1479">
          <cell r="A1479" t="str">
            <v>00339100</v>
          </cell>
          <cell r="B1479" t="str">
            <v>WAYNESBURG UNIVERSITY</v>
          </cell>
          <cell r="C1479" t="str">
            <v>PA</v>
          </cell>
          <cell r="D1479" t="str">
            <v>153701222</v>
          </cell>
          <cell r="E1479" t="str">
            <v>Private-Nonprofit</v>
          </cell>
          <cell r="F1479">
            <v>479</v>
          </cell>
          <cell r="G1479">
            <v>2081080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</row>
        <row r="1480">
          <cell r="A1480" t="str">
            <v>00339200</v>
          </cell>
          <cell r="B1480" t="str">
            <v>WESTMINSTER COLLEGE</v>
          </cell>
          <cell r="C1480" t="str">
            <v>PA</v>
          </cell>
          <cell r="D1480" t="str">
            <v>161720002</v>
          </cell>
          <cell r="E1480" t="str">
            <v>Private-Nonprofit</v>
          </cell>
          <cell r="F1480">
            <v>414</v>
          </cell>
          <cell r="G1480">
            <v>1830700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</row>
        <row r="1481">
          <cell r="A1481" t="str">
            <v>00339400</v>
          </cell>
          <cell r="B1481" t="str">
            <v>WILKES UNIVERSITY</v>
          </cell>
          <cell r="C1481" t="str">
            <v>PA</v>
          </cell>
          <cell r="D1481" t="str">
            <v>187660998</v>
          </cell>
          <cell r="E1481" t="str">
            <v>Private-Nonprofit</v>
          </cell>
          <cell r="F1481">
            <v>883</v>
          </cell>
          <cell r="G1481">
            <v>3797555.35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</row>
        <row r="1482">
          <cell r="A1482" t="str">
            <v>00339500</v>
          </cell>
          <cell r="B1482" t="str">
            <v>PENNSYLVANIA COLLEGE OF TECHNOLOGY</v>
          </cell>
          <cell r="C1482" t="str">
            <v>PA</v>
          </cell>
          <cell r="D1482" t="str">
            <v>177015779</v>
          </cell>
          <cell r="E1482" t="str">
            <v>Public</v>
          </cell>
          <cell r="F1482">
            <v>2324</v>
          </cell>
          <cell r="G1482">
            <v>9371567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</row>
        <row r="1483">
          <cell r="A1483" t="str">
            <v>00339600</v>
          </cell>
          <cell r="B1483" t="str">
            <v>Wilson College</v>
          </cell>
          <cell r="C1483" t="str">
            <v>PA</v>
          </cell>
          <cell r="D1483" t="str">
            <v>172011285</v>
          </cell>
          <cell r="E1483" t="str">
            <v>Private-Nonprofit</v>
          </cell>
          <cell r="F1483">
            <v>352</v>
          </cell>
          <cell r="G1483">
            <v>1609697.65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</row>
        <row r="1484">
          <cell r="A1484" t="str">
            <v>00339900</v>
          </cell>
          <cell r="B1484" t="str">
            <v>YORK COLLEGE OF PENNSYLVANIA</v>
          </cell>
          <cell r="C1484" t="str">
            <v>PA</v>
          </cell>
          <cell r="D1484" t="str">
            <v>174057199</v>
          </cell>
          <cell r="E1484" t="str">
            <v>Private-Nonprofit</v>
          </cell>
          <cell r="F1484">
            <v>1087</v>
          </cell>
          <cell r="G1484">
            <v>4551028.75</v>
          </cell>
          <cell r="H1484">
            <v>2</v>
          </cell>
          <cell r="I1484">
            <v>7472</v>
          </cell>
          <cell r="J1484">
            <v>0</v>
          </cell>
          <cell r="K1484">
            <v>0</v>
          </cell>
        </row>
        <row r="1485">
          <cell r="A1485" t="str">
            <v>00340100</v>
          </cell>
          <cell r="B1485" t="str">
            <v>Brown University</v>
          </cell>
          <cell r="C1485" t="str">
            <v>RI</v>
          </cell>
          <cell r="D1485" t="str">
            <v>029129127</v>
          </cell>
          <cell r="E1485" t="str">
            <v>Private-Nonprofit</v>
          </cell>
          <cell r="F1485">
            <v>984</v>
          </cell>
          <cell r="G1485">
            <v>4735393</v>
          </cell>
          <cell r="H1485">
            <v>2</v>
          </cell>
          <cell r="I1485">
            <v>5620</v>
          </cell>
          <cell r="J1485">
            <v>1</v>
          </cell>
          <cell r="K1485">
            <v>5692</v>
          </cell>
        </row>
        <row r="1486">
          <cell r="A1486" t="str">
            <v>00340200</v>
          </cell>
          <cell r="B1486" t="str">
            <v>BRYANT UNIVERSITY</v>
          </cell>
          <cell r="C1486" t="str">
            <v>RI</v>
          </cell>
          <cell r="D1486" t="str">
            <v>029171284</v>
          </cell>
          <cell r="E1486" t="str">
            <v>Private-Nonprofit</v>
          </cell>
          <cell r="F1486">
            <v>493</v>
          </cell>
          <cell r="G1486">
            <v>2130799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</row>
        <row r="1487">
          <cell r="A1487" t="str">
            <v>00340400</v>
          </cell>
          <cell r="B1487" t="str">
            <v>JOHNSON &amp; WALES UNIVERSITY</v>
          </cell>
          <cell r="C1487" t="str">
            <v>RI</v>
          </cell>
          <cell r="D1487" t="str">
            <v>029033703</v>
          </cell>
          <cell r="E1487" t="str">
            <v>Private-Nonprofit</v>
          </cell>
          <cell r="F1487">
            <v>5871</v>
          </cell>
          <cell r="G1487">
            <v>24484888.710000001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</row>
        <row r="1488">
          <cell r="A1488" t="str">
            <v>00340600</v>
          </cell>
          <cell r="B1488" t="str">
            <v>PROVIDENCE COLLEGE</v>
          </cell>
          <cell r="C1488" t="str">
            <v>RI</v>
          </cell>
          <cell r="D1488" t="str">
            <v>029180001</v>
          </cell>
          <cell r="E1488" t="str">
            <v>Private-Nonprofit</v>
          </cell>
          <cell r="F1488">
            <v>636</v>
          </cell>
          <cell r="G1488">
            <v>2902641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</row>
        <row r="1489">
          <cell r="A1489" t="str">
            <v>00340700</v>
          </cell>
          <cell r="B1489" t="str">
            <v>RHODE ISLAND COLLEGE</v>
          </cell>
          <cell r="C1489" t="str">
            <v>RI</v>
          </cell>
          <cell r="D1489" t="str">
            <v>029081991</v>
          </cell>
          <cell r="E1489" t="str">
            <v>Public</v>
          </cell>
          <cell r="F1489">
            <v>3288</v>
          </cell>
          <cell r="G1489">
            <v>13733291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</row>
        <row r="1490">
          <cell r="A1490" t="str">
            <v>00340800</v>
          </cell>
          <cell r="B1490" t="str">
            <v>COMMUNITY COLLEGE OF RHODE ISLAND</v>
          </cell>
          <cell r="C1490" t="str">
            <v>RI</v>
          </cell>
          <cell r="D1490" t="str">
            <v>028861807</v>
          </cell>
          <cell r="E1490" t="str">
            <v>Public</v>
          </cell>
          <cell r="F1490">
            <v>7698</v>
          </cell>
          <cell r="G1490">
            <v>25277521.120000001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</row>
        <row r="1491">
          <cell r="A1491" t="str">
            <v>00340900</v>
          </cell>
          <cell r="B1491" t="str">
            <v>RHODE ISLAND SCHOOL OF DESIGN</v>
          </cell>
          <cell r="C1491" t="str">
            <v>RI</v>
          </cell>
          <cell r="D1491" t="str">
            <v>029032784</v>
          </cell>
          <cell r="E1491" t="str">
            <v>Private-Nonprofit</v>
          </cell>
          <cell r="F1491">
            <v>341</v>
          </cell>
          <cell r="G1491">
            <v>1737953.65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</row>
        <row r="1492">
          <cell r="A1492" t="str">
            <v>00341000</v>
          </cell>
          <cell r="B1492" t="str">
            <v>ROGER WILLIAMS UNIVERSITY</v>
          </cell>
          <cell r="C1492" t="str">
            <v>RI</v>
          </cell>
          <cell r="D1492" t="str">
            <v>028092921</v>
          </cell>
          <cell r="E1492" t="str">
            <v>Private-Nonprofit</v>
          </cell>
          <cell r="F1492">
            <v>726</v>
          </cell>
          <cell r="G1492">
            <v>2988117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</row>
        <row r="1493">
          <cell r="A1493" t="str">
            <v>00341100</v>
          </cell>
          <cell r="B1493" t="str">
            <v>SALVE REGINA COLLEGE</v>
          </cell>
          <cell r="C1493" t="str">
            <v>RI</v>
          </cell>
          <cell r="D1493" t="str">
            <v>028404192</v>
          </cell>
          <cell r="E1493" t="str">
            <v>Private-Nonprofit</v>
          </cell>
          <cell r="F1493">
            <v>479</v>
          </cell>
          <cell r="G1493">
            <v>2149708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</row>
        <row r="1494">
          <cell r="A1494" t="str">
            <v>00341400</v>
          </cell>
          <cell r="B1494" t="str">
            <v>UNIVERSITY OF RHODE ISLAND</v>
          </cell>
          <cell r="C1494" t="str">
            <v>RI</v>
          </cell>
          <cell r="D1494" t="str">
            <v>028810000</v>
          </cell>
          <cell r="E1494" t="str">
            <v>Public</v>
          </cell>
          <cell r="F1494">
            <v>3791</v>
          </cell>
          <cell r="G1494">
            <v>17189847.379999999</v>
          </cell>
          <cell r="H1494">
            <v>1</v>
          </cell>
          <cell r="I1494">
            <v>4000</v>
          </cell>
          <cell r="J1494">
            <v>0</v>
          </cell>
          <cell r="K1494">
            <v>0</v>
          </cell>
        </row>
        <row r="1495">
          <cell r="A1495" t="str">
            <v>00341700</v>
          </cell>
          <cell r="B1495" t="str">
            <v>Allen University</v>
          </cell>
          <cell r="C1495" t="str">
            <v>SC</v>
          </cell>
          <cell r="D1495" t="str">
            <v>292041085</v>
          </cell>
          <cell r="E1495" t="str">
            <v>Private-Nonprofit</v>
          </cell>
          <cell r="F1495">
            <v>665</v>
          </cell>
          <cell r="G1495">
            <v>3225898.65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</row>
        <row r="1496">
          <cell r="A1496" t="str">
            <v>00341800</v>
          </cell>
          <cell r="B1496" t="str">
            <v>ANDERSON UNIVERSITY</v>
          </cell>
          <cell r="C1496" t="str">
            <v>SC</v>
          </cell>
          <cell r="D1496" t="str">
            <v>296214035</v>
          </cell>
          <cell r="E1496" t="str">
            <v>Private-Nonprofit</v>
          </cell>
          <cell r="F1496">
            <v>775</v>
          </cell>
          <cell r="G1496">
            <v>3285142</v>
          </cell>
          <cell r="H1496">
            <v>39</v>
          </cell>
          <cell r="I1496">
            <v>132644</v>
          </cell>
          <cell r="J1496">
            <v>0</v>
          </cell>
          <cell r="K1496">
            <v>0</v>
          </cell>
        </row>
        <row r="1497">
          <cell r="A1497" t="str">
            <v>00341900</v>
          </cell>
          <cell r="B1497" t="str">
            <v>CHARLESTON SOUTHERN UNIVERSITY</v>
          </cell>
          <cell r="C1497" t="str">
            <v>SC</v>
          </cell>
          <cell r="D1497" t="str">
            <v>294062160</v>
          </cell>
          <cell r="E1497" t="str">
            <v>Private-Nonprofit</v>
          </cell>
          <cell r="F1497">
            <v>1298</v>
          </cell>
          <cell r="G1497">
            <v>5583717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</row>
        <row r="1498">
          <cell r="A1498" t="str">
            <v>00342000</v>
          </cell>
          <cell r="B1498" t="str">
            <v>BENEDICT COLLEGE</v>
          </cell>
          <cell r="C1498" t="str">
            <v>SC</v>
          </cell>
          <cell r="D1498" t="str">
            <v>292041086</v>
          </cell>
          <cell r="E1498" t="str">
            <v>Private-Nonprofit</v>
          </cell>
          <cell r="F1498">
            <v>1866</v>
          </cell>
          <cell r="G1498">
            <v>9313956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</row>
        <row r="1499">
          <cell r="A1499" t="str">
            <v>00342100</v>
          </cell>
          <cell r="B1499" t="str">
            <v>BOB JONES UNIVERSITY</v>
          </cell>
          <cell r="C1499" t="str">
            <v>SC</v>
          </cell>
          <cell r="D1499" t="str">
            <v>296141000</v>
          </cell>
          <cell r="E1499" t="str">
            <v>Private-Nonprofit</v>
          </cell>
          <cell r="F1499">
            <v>991</v>
          </cell>
          <cell r="G1499">
            <v>4181334</v>
          </cell>
          <cell r="H1499">
            <v>0</v>
          </cell>
          <cell r="I1499">
            <v>0</v>
          </cell>
          <cell r="J1499">
            <v>1</v>
          </cell>
          <cell r="K1499">
            <v>5717</v>
          </cell>
        </row>
        <row r="1500">
          <cell r="A1500" t="str">
            <v>00342200</v>
          </cell>
          <cell r="B1500" t="str">
            <v>Southern Wesleyan University</v>
          </cell>
          <cell r="C1500" t="str">
            <v>SC</v>
          </cell>
          <cell r="D1500" t="str">
            <v>296301020</v>
          </cell>
          <cell r="E1500" t="str">
            <v>Private-Nonprofit</v>
          </cell>
          <cell r="F1500">
            <v>631</v>
          </cell>
          <cell r="G1500">
            <v>2628935</v>
          </cell>
          <cell r="H1500">
            <v>5</v>
          </cell>
          <cell r="I1500">
            <v>18680</v>
          </cell>
          <cell r="J1500">
            <v>0</v>
          </cell>
          <cell r="K1500">
            <v>0</v>
          </cell>
        </row>
        <row r="1501">
          <cell r="A1501" t="str">
            <v>00342300</v>
          </cell>
          <cell r="B1501" t="str">
            <v>Citadel, the Military College of South Carolina</v>
          </cell>
          <cell r="C1501" t="str">
            <v>SC</v>
          </cell>
          <cell r="D1501" t="str">
            <v>294090002</v>
          </cell>
          <cell r="E1501" t="str">
            <v>Public</v>
          </cell>
          <cell r="F1501">
            <v>694</v>
          </cell>
          <cell r="G1501">
            <v>3147841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</row>
        <row r="1502">
          <cell r="A1502" t="str">
            <v>00342400</v>
          </cell>
          <cell r="B1502" t="str">
            <v>CLAFLIN UNIVERSITY</v>
          </cell>
          <cell r="C1502" t="str">
            <v>SC</v>
          </cell>
          <cell r="D1502" t="str">
            <v>291154498</v>
          </cell>
          <cell r="E1502" t="str">
            <v>Private-Nonprofit</v>
          </cell>
          <cell r="F1502">
            <v>1620</v>
          </cell>
          <cell r="G1502">
            <v>8239975</v>
          </cell>
          <cell r="H1502">
            <v>3</v>
          </cell>
          <cell r="I1502">
            <v>12000</v>
          </cell>
          <cell r="J1502">
            <v>0</v>
          </cell>
          <cell r="K1502">
            <v>0</v>
          </cell>
        </row>
        <row r="1503">
          <cell r="A1503" t="str">
            <v>00342500</v>
          </cell>
          <cell r="B1503" t="str">
            <v>CLEMSON UNIVERSITY</v>
          </cell>
          <cell r="C1503" t="str">
            <v>SC</v>
          </cell>
          <cell r="D1503" t="str">
            <v>296340001</v>
          </cell>
          <cell r="E1503" t="str">
            <v>Public</v>
          </cell>
          <cell r="F1503">
            <v>3455</v>
          </cell>
          <cell r="G1503">
            <v>14974930.300000001</v>
          </cell>
          <cell r="H1503">
            <v>9</v>
          </cell>
          <cell r="I1503">
            <v>25739</v>
          </cell>
          <cell r="J1503">
            <v>1</v>
          </cell>
          <cell r="K1503">
            <v>5717.11</v>
          </cell>
        </row>
        <row r="1504">
          <cell r="A1504" t="str">
            <v>00342600</v>
          </cell>
          <cell r="B1504" t="str">
            <v>UNIVERSITY OF SOUTH CAROLINA - SUMTER</v>
          </cell>
          <cell r="C1504" t="str">
            <v>SC</v>
          </cell>
          <cell r="D1504" t="str">
            <v>291502498</v>
          </cell>
          <cell r="E1504" t="str">
            <v>Public</v>
          </cell>
          <cell r="F1504">
            <v>405</v>
          </cell>
          <cell r="G1504">
            <v>1595973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</row>
        <row r="1505">
          <cell r="A1505" t="str">
            <v>00342700</v>
          </cell>
          <cell r="B1505" t="str">
            <v>COKER COLLEGE</v>
          </cell>
          <cell r="C1505" t="str">
            <v>SC</v>
          </cell>
          <cell r="D1505" t="str">
            <v>295503797</v>
          </cell>
          <cell r="E1505" t="str">
            <v>Private-Nonprofit</v>
          </cell>
          <cell r="F1505">
            <v>556</v>
          </cell>
          <cell r="G1505">
            <v>2568935.34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</row>
        <row r="1506">
          <cell r="A1506" t="str">
            <v>00342800</v>
          </cell>
          <cell r="B1506" t="str">
            <v>COLLEGE OF CHARLESTON</v>
          </cell>
          <cell r="C1506" t="str">
            <v>SC</v>
          </cell>
          <cell r="D1506" t="str">
            <v>294240100</v>
          </cell>
          <cell r="E1506" t="str">
            <v>Public</v>
          </cell>
          <cell r="F1506">
            <v>2469</v>
          </cell>
          <cell r="G1506">
            <v>11293420.08</v>
          </cell>
          <cell r="H1506">
            <v>29</v>
          </cell>
          <cell r="I1506">
            <v>104656</v>
          </cell>
          <cell r="J1506">
            <v>0</v>
          </cell>
          <cell r="K1506">
            <v>0</v>
          </cell>
        </row>
        <row r="1507">
          <cell r="A1507" t="str">
            <v>00342900</v>
          </cell>
          <cell r="B1507" t="str">
            <v>COLUMBIA INTERNATIONAL UNIVERSITY</v>
          </cell>
          <cell r="C1507" t="str">
            <v>SC</v>
          </cell>
          <cell r="D1507" t="str">
            <v>292031599</v>
          </cell>
          <cell r="E1507" t="str">
            <v>Private-Nonprofit</v>
          </cell>
          <cell r="F1507">
            <v>323</v>
          </cell>
          <cell r="G1507">
            <v>1362166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</row>
        <row r="1508">
          <cell r="A1508" t="str">
            <v>00343000</v>
          </cell>
          <cell r="B1508" t="str">
            <v>COLUMBIA COLLEGE OF SOUTH CAROLINA</v>
          </cell>
          <cell r="C1508" t="str">
            <v>SC</v>
          </cell>
          <cell r="D1508" t="str">
            <v>292035998</v>
          </cell>
          <cell r="E1508" t="str">
            <v>Private-Nonprofit</v>
          </cell>
          <cell r="F1508">
            <v>666</v>
          </cell>
          <cell r="G1508">
            <v>2955196.88</v>
          </cell>
          <cell r="H1508">
            <v>1</v>
          </cell>
          <cell r="I1508">
            <v>3752</v>
          </cell>
          <cell r="J1508">
            <v>0</v>
          </cell>
          <cell r="K1508">
            <v>0</v>
          </cell>
        </row>
        <row r="1509">
          <cell r="A1509" t="str">
            <v>00343100</v>
          </cell>
          <cell r="B1509" t="str">
            <v>Converse College</v>
          </cell>
          <cell r="C1509" t="str">
            <v>SC</v>
          </cell>
          <cell r="D1509" t="str">
            <v>293021931</v>
          </cell>
          <cell r="E1509" t="str">
            <v>Private-Nonprofit</v>
          </cell>
          <cell r="F1509">
            <v>410</v>
          </cell>
          <cell r="G1509">
            <v>1910410</v>
          </cell>
          <cell r="H1509">
            <v>34</v>
          </cell>
          <cell r="I1509">
            <v>109851</v>
          </cell>
          <cell r="J1509">
            <v>0</v>
          </cell>
          <cell r="K1509">
            <v>0</v>
          </cell>
        </row>
        <row r="1510">
          <cell r="A1510" t="str">
            <v>00343200</v>
          </cell>
          <cell r="B1510" t="str">
            <v>ERSKINE COLLEGE</v>
          </cell>
          <cell r="C1510" t="str">
            <v>SC</v>
          </cell>
          <cell r="D1510" t="str">
            <v>296390000</v>
          </cell>
          <cell r="E1510" t="str">
            <v>Private-Nonprofit</v>
          </cell>
          <cell r="F1510">
            <v>195</v>
          </cell>
          <cell r="G1510">
            <v>865773.78</v>
          </cell>
          <cell r="H1510">
            <v>3</v>
          </cell>
          <cell r="I1510">
            <v>11256</v>
          </cell>
          <cell r="J1510">
            <v>0</v>
          </cell>
          <cell r="K1510">
            <v>0</v>
          </cell>
        </row>
        <row r="1511">
          <cell r="A1511" t="str">
            <v>00343400</v>
          </cell>
          <cell r="B1511" t="str">
            <v>Furman University</v>
          </cell>
          <cell r="C1511" t="str">
            <v>SC</v>
          </cell>
          <cell r="D1511" t="str">
            <v>296135253</v>
          </cell>
          <cell r="E1511" t="str">
            <v>Private-Nonprofit</v>
          </cell>
          <cell r="F1511">
            <v>379</v>
          </cell>
          <cell r="G1511">
            <v>1715593.68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</row>
        <row r="1512">
          <cell r="A1512" t="str">
            <v>00343500</v>
          </cell>
          <cell r="B1512" t="str">
            <v>LANDER UNIVERSITY</v>
          </cell>
          <cell r="C1512" t="str">
            <v>SC</v>
          </cell>
          <cell r="D1512" t="str">
            <v>296492099</v>
          </cell>
          <cell r="E1512" t="str">
            <v>Public</v>
          </cell>
          <cell r="F1512">
            <v>1428</v>
          </cell>
          <cell r="G1512">
            <v>6718088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</row>
        <row r="1513">
          <cell r="A1513" t="str">
            <v>00343600</v>
          </cell>
          <cell r="B1513" t="str">
            <v>LIMESTONE COLLEGE</v>
          </cell>
          <cell r="C1513" t="str">
            <v>SC</v>
          </cell>
          <cell r="D1513" t="str">
            <v>293403799</v>
          </cell>
          <cell r="E1513" t="str">
            <v>Private-Nonprofit</v>
          </cell>
          <cell r="F1513">
            <v>1400</v>
          </cell>
          <cell r="G1513">
            <v>4861058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</row>
        <row r="1514">
          <cell r="A1514" t="str">
            <v>00343800</v>
          </cell>
          <cell r="B1514" t="str">
            <v>Medical University of South Carolina</v>
          </cell>
          <cell r="C1514" t="str">
            <v>SC</v>
          </cell>
          <cell r="D1514" t="str">
            <v>294250100</v>
          </cell>
          <cell r="E1514" t="str">
            <v>Public</v>
          </cell>
          <cell r="F1514">
            <v>50</v>
          </cell>
          <cell r="G1514">
            <v>259163.28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</row>
        <row r="1515">
          <cell r="A1515" t="str">
            <v>00343900</v>
          </cell>
          <cell r="B1515" t="str">
            <v>MORRIS COLLEGE</v>
          </cell>
          <cell r="C1515" t="str">
            <v>SC</v>
          </cell>
          <cell r="D1515" t="str">
            <v>291503599</v>
          </cell>
          <cell r="E1515" t="str">
            <v>Private-Nonprofit</v>
          </cell>
          <cell r="F1515">
            <v>657</v>
          </cell>
          <cell r="G1515">
            <v>3259578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</row>
        <row r="1516">
          <cell r="A1516" t="str">
            <v>00344000</v>
          </cell>
          <cell r="B1516" t="str">
            <v>NEWBERRY COLLEGE</v>
          </cell>
          <cell r="C1516" t="str">
            <v>SC</v>
          </cell>
          <cell r="D1516" t="str">
            <v>291082197</v>
          </cell>
          <cell r="E1516" t="str">
            <v>Private-Nonprofit</v>
          </cell>
          <cell r="F1516">
            <v>619</v>
          </cell>
          <cell r="G1516">
            <v>3009393</v>
          </cell>
          <cell r="H1516">
            <v>0</v>
          </cell>
          <cell r="I1516">
            <v>0</v>
          </cell>
          <cell r="J1516">
            <v>1</v>
          </cell>
          <cell r="K1516">
            <v>5717</v>
          </cell>
        </row>
        <row r="1517">
          <cell r="A1517" t="str">
            <v>00344100</v>
          </cell>
          <cell r="B1517" t="str">
            <v>North Greenville University</v>
          </cell>
          <cell r="C1517" t="str">
            <v>SC</v>
          </cell>
          <cell r="D1517" t="str">
            <v>296881892</v>
          </cell>
          <cell r="E1517" t="str">
            <v>Private-Nonprofit</v>
          </cell>
          <cell r="F1517">
            <v>841</v>
          </cell>
          <cell r="G1517">
            <v>3612807</v>
          </cell>
          <cell r="H1517">
            <v>57</v>
          </cell>
          <cell r="I1517">
            <v>196176</v>
          </cell>
          <cell r="J1517">
            <v>0</v>
          </cell>
          <cell r="K1517">
            <v>0</v>
          </cell>
        </row>
        <row r="1518">
          <cell r="A1518" t="str">
            <v>00344500</v>
          </cell>
          <cell r="B1518" t="str">
            <v>Presbyterian College</v>
          </cell>
          <cell r="C1518" t="str">
            <v>SC</v>
          </cell>
          <cell r="D1518" t="str">
            <v>293252503</v>
          </cell>
          <cell r="E1518" t="str">
            <v>Private-Nonprofit</v>
          </cell>
          <cell r="F1518">
            <v>324</v>
          </cell>
          <cell r="G1518">
            <v>1534822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</row>
        <row r="1519">
          <cell r="A1519" t="str">
            <v>00344600</v>
          </cell>
          <cell r="B1519" t="str">
            <v>SOUTH CAROLINA STATE UNIVERSITY</v>
          </cell>
          <cell r="C1519" t="str">
            <v>SC</v>
          </cell>
          <cell r="D1519" t="str">
            <v>291174427</v>
          </cell>
          <cell r="E1519" t="str">
            <v>Public</v>
          </cell>
          <cell r="F1519">
            <v>1828</v>
          </cell>
          <cell r="G1519">
            <v>8953267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</row>
        <row r="1520">
          <cell r="A1520" t="str">
            <v>00344700</v>
          </cell>
          <cell r="B1520" t="str">
            <v>Spartanburg Methodist College</v>
          </cell>
          <cell r="C1520" t="str">
            <v>SC</v>
          </cell>
          <cell r="D1520" t="str">
            <v>293015899</v>
          </cell>
          <cell r="E1520" t="str">
            <v>Private-Nonprofit</v>
          </cell>
          <cell r="F1520">
            <v>544</v>
          </cell>
          <cell r="G1520">
            <v>2601148.98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</row>
        <row r="1521">
          <cell r="A1521" t="str">
            <v>00344800</v>
          </cell>
          <cell r="B1521" t="str">
            <v>UNIVERSITY OF SOUTH CAROLINA - COLUMBIA</v>
          </cell>
          <cell r="C1521" t="str">
            <v>SC</v>
          </cell>
          <cell r="D1521" t="str">
            <v>292083999</v>
          </cell>
          <cell r="E1521" t="str">
            <v>Public</v>
          </cell>
          <cell r="F1521">
            <v>5586</v>
          </cell>
          <cell r="G1521">
            <v>25944130</v>
          </cell>
          <cell r="H1521">
            <v>19</v>
          </cell>
          <cell r="I1521">
            <v>59142</v>
          </cell>
          <cell r="J1521">
            <v>2</v>
          </cell>
          <cell r="K1521">
            <v>11385.46</v>
          </cell>
        </row>
        <row r="1522">
          <cell r="A1522" t="str">
            <v>00344900</v>
          </cell>
          <cell r="B1522" t="str">
            <v>UNIVERSITY OF SOUTH CAROLINA - AIKEN</v>
          </cell>
          <cell r="C1522" t="str">
            <v>SC</v>
          </cell>
          <cell r="D1522" t="str">
            <v>298016399</v>
          </cell>
          <cell r="E1522" t="str">
            <v>Public</v>
          </cell>
          <cell r="F1522">
            <v>1444</v>
          </cell>
          <cell r="G1522">
            <v>6578219</v>
          </cell>
          <cell r="H1522">
            <v>19</v>
          </cell>
          <cell r="I1522">
            <v>67034</v>
          </cell>
          <cell r="J1522">
            <v>0</v>
          </cell>
          <cell r="K1522">
            <v>0</v>
          </cell>
        </row>
        <row r="1523">
          <cell r="A1523" t="str">
            <v>00345000</v>
          </cell>
          <cell r="B1523" t="str">
            <v>UNIVERSITY OF SOUTH CAROLINA - BEAUFORT</v>
          </cell>
          <cell r="C1523" t="str">
            <v>SC</v>
          </cell>
          <cell r="D1523" t="str">
            <v>299094602</v>
          </cell>
          <cell r="E1523" t="str">
            <v>Public</v>
          </cell>
          <cell r="F1523">
            <v>953</v>
          </cell>
          <cell r="G1523">
            <v>4278060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</row>
        <row r="1524">
          <cell r="A1524" t="str">
            <v>00345100</v>
          </cell>
          <cell r="B1524" t="str">
            <v>COASTAL CAROLINA UNIVERSITY</v>
          </cell>
          <cell r="C1524" t="str">
            <v>SC</v>
          </cell>
          <cell r="D1524" t="str">
            <v>295268428</v>
          </cell>
          <cell r="E1524" t="str">
            <v>Public</v>
          </cell>
          <cell r="F1524">
            <v>3661</v>
          </cell>
          <cell r="G1524">
            <v>15955819.57</v>
          </cell>
          <cell r="H1524">
            <v>42</v>
          </cell>
          <cell r="I1524">
            <v>122553</v>
          </cell>
          <cell r="J1524">
            <v>0</v>
          </cell>
          <cell r="K1524">
            <v>0</v>
          </cell>
        </row>
        <row r="1525">
          <cell r="A1525" t="str">
            <v>00345300</v>
          </cell>
          <cell r="B1525" t="str">
            <v>UNIVERSITY OF SOUTH CAROLINA - LANCASTER</v>
          </cell>
          <cell r="C1525" t="str">
            <v>SC</v>
          </cell>
          <cell r="D1525" t="str">
            <v>297210889</v>
          </cell>
          <cell r="E1525" t="str">
            <v>Public</v>
          </cell>
          <cell r="F1525">
            <v>512</v>
          </cell>
          <cell r="G1525">
            <v>2170419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</row>
        <row r="1526">
          <cell r="A1526" t="str">
            <v>00345400</v>
          </cell>
          <cell r="B1526" t="str">
            <v>UNIVERSITY OF SOUTH CAROLINA - SALKEHATCHIE</v>
          </cell>
          <cell r="C1526" t="str">
            <v>SC</v>
          </cell>
          <cell r="D1526" t="str">
            <v>298100617</v>
          </cell>
          <cell r="E1526" t="str">
            <v>Public</v>
          </cell>
          <cell r="F1526">
            <v>484</v>
          </cell>
          <cell r="G1526">
            <v>2192450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</row>
        <row r="1527">
          <cell r="A1527" t="str">
            <v>00345500</v>
          </cell>
          <cell r="B1527" t="str">
            <v>Voorhees College</v>
          </cell>
          <cell r="C1527" t="str">
            <v>SC</v>
          </cell>
          <cell r="D1527" t="str">
            <v>290420000</v>
          </cell>
          <cell r="E1527" t="str">
            <v>Private-Nonprofit</v>
          </cell>
          <cell r="F1527">
            <v>458</v>
          </cell>
          <cell r="G1527">
            <v>2480832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</row>
        <row r="1528">
          <cell r="A1528" t="str">
            <v>00345600</v>
          </cell>
          <cell r="B1528" t="str">
            <v>WINTHROP UNIVERSITY</v>
          </cell>
          <cell r="C1528" t="str">
            <v>SC</v>
          </cell>
          <cell r="D1528" t="str">
            <v>297330001</v>
          </cell>
          <cell r="E1528" t="str">
            <v>Public</v>
          </cell>
          <cell r="F1528">
            <v>2077</v>
          </cell>
          <cell r="G1528">
            <v>9442401</v>
          </cell>
          <cell r="H1528">
            <v>75</v>
          </cell>
          <cell r="I1528">
            <v>248941</v>
          </cell>
          <cell r="J1528">
            <v>0</v>
          </cell>
          <cell r="K1528">
            <v>0</v>
          </cell>
        </row>
        <row r="1529">
          <cell r="A1529" t="str">
            <v>00345700</v>
          </cell>
          <cell r="B1529" t="str">
            <v>WOFFORD COLLEGE</v>
          </cell>
          <cell r="C1529" t="str">
            <v>SC</v>
          </cell>
          <cell r="D1529" t="str">
            <v>293033663</v>
          </cell>
          <cell r="E1529" t="str">
            <v>Private-Nonprofit</v>
          </cell>
          <cell r="F1529">
            <v>271</v>
          </cell>
          <cell r="G1529">
            <v>1242306.3799999999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</row>
        <row r="1530">
          <cell r="A1530" t="str">
            <v>00345800</v>
          </cell>
          <cell r="B1530" t="str">
            <v>Augustana University</v>
          </cell>
          <cell r="C1530" t="str">
            <v>SD</v>
          </cell>
          <cell r="D1530" t="str">
            <v>571970001</v>
          </cell>
          <cell r="E1530" t="str">
            <v>Private-Nonprofit</v>
          </cell>
          <cell r="F1530">
            <v>346</v>
          </cell>
          <cell r="G1530">
            <v>1500043.5</v>
          </cell>
          <cell r="H1530">
            <v>31</v>
          </cell>
          <cell r="I1530">
            <v>81320</v>
          </cell>
          <cell r="J1530">
            <v>0</v>
          </cell>
          <cell r="K1530">
            <v>0</v>
          </cell>
        </row>
        <row r="1531">
          <cell r="A1531" t="str">
            <v>00345900</v>
          </cell>
          <cell r="B1531" t="str">
            <v>BLACK HILLS STATE UNIVERSITY</v>
          </cell>
          <cell r="C1531" t="str">
            <v>SD</v>
          </cell>
          <cell r="D1531" t="str">
            <v>577999502</v>
          </cell>
          <cell r="E1531" t="str">
            <v>Public</v>
          </cell>
          <cell r="F1531">
            <v>1080</v>
          </cell>
          <cell r="G1531">
            <v>4294041.2699999996</v>
          </cell>
          <cell r="H1531">
            <v>38</v>
          </cell>
          <cell r="I1531">
            <v>127567</v>
          </cell>
          <cell r="J1531">
            <v>0</v>
          </cell>
          <cell r="K1531">
            <v>0</v>
          </cell>
        </row>
        <row r="1532">
          <cell r="A1532" t="str">
            <v>00346100</v>
          </cell>
          <cell r="B1532" t="str">
            <v>DAKOTA WESLEYAN UNIVERSITY</v>
          </cell>
          <cell r="C1532" t="str">
            <v>SD</v>
          </cell>
          <cell r="D1532" t="str">
            <v>573014398</v>
          </cell>
          <cell r="E1532" t="str">
            <v>Private-Nonprofit</v>
          </cell>
          <cell r="F1532">
            <v>294</v>
          </cell>
          <cell r="G1532">
            <v>1202209</v>
          </cell>
          <cell r="H1532">
            <v>6</v>
          </cell>
          <cell r="I1532">
            <v>22432</v>
          </cell>
          <cell r="J1532">
            <v>0</v>
          </cell>
          <cell r="K1532">
            <v>0</v>
          </cell>
        </row>
        <row r="1533">
          <cell r="A1533" t="str">
            <v>00346300</v>
          </cell>
          <cell r="B1533" t="str">
            <v>DAKOTA STATE UNIVERSITY</v>
          </cell>
          <cell r="C1533" t="str">
            <v>SD</v>
          </cell>
          <cell r="D1533" t="str">
            <v>570421799</v>
          </cell>
          <cell r="E1533" t="str">
            <v>Public</v>
          </cell>
          <cell r="F1533">
            <v>749</v>
          </cell>
          <cell r="G1533">
            <v>3008593.21</v>
          </cell>
          <cell r="H1533">
            <v>4</v>
          </cell>
          <cell r="I1533">
            <v>13084</v>
          </cell>
          <cell r="J1533">
            <v>0</v>
          </cell>
          <cell r="K1533">
            <v>0</v>
          </cell>
        </row>
        <row r="1534">
          <cell r="A1534" t="str">
            <v>00346500</v>
          </cell>
          <cell r="B1534" t="str">
            <v>MOUNT MARTY COLLEGE</v>
          </cell>
          <cell r="C1534" t="str">
            <v>SD</v>
          </cell>
          <cell r="D1534" t="str">
            <v>570783724</v>
          </cell>
          <cell r="E1534" t="str">
            <v>Private-Nonprofit</v>
          </cell>
          <cell r="F1534">
            <v>227</v>
          </cell>
          <cell r="G1534">
            <v>953012.88</v>
          </cell>
          <cell r="H1534">
            <v>11</v>
          </cell>
          <cell r="I1534">
            <v>39228</v>
          </cell>
          <cell r="J1534">
            <v>0</v>
          </cell>
          <cell r="K1534">
            <v>0</v>
          </cell>
        </row>
        <row r="1535">
          <cell r="A1535" t="str">
            <v>00346600</v>
          </cell>
          <cell r="B1535" t="str">
            <v>NORTHERN STATE UNIVERSITY</v>
          </cell>
          <cell r="C1535" t="str">
            <v>SD</v>
          </cell>
          <cell r="D1535" t="str">
            <v>574017198</v>
          </cell>
          <cell r="E1535" t="str">
            <v>Public</v>
          </cell>
          <cell r="F1535">
            <v>549</v>
          </cell>
          <cell r="G1535">
            <v>2308111.56</v>
          </cell>
          <cell r="H1535">
            <v>36</v>
          </cell>
          <cell r="I1535">
            <v>121502</v>
          </cell>
          <cell r="J1535">
            <v>0</v>
          </cell>
          <cell r="K1535">
            <v>0</v>
          </cell>
        </row>
        <row r="1536">
          <cell r="A1536" t="str">
            <v>00346700</v>
          </cell>
          <cell r="B1536" t="str">
            <v>PRESENTATION COLLEGE</v>
          </cell>
          <cell r="C1536" t="str">
            <v>SD</v>
          </cell>
          <cell r="D1536" t="str">
            <v>574011299</v>
          </cell>
          <cell r="E1536" t="str">
            <v>Private-Nonprofit</v>
          </cell>
          <cell r="F1536">
            <v>301</v>
          </cell>
          <cell r="G1536">
            <v>1165197.54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</row>
        <row r="1537">
          <cell r="A1537" t="str">
            <v>00346900</v>
          </cell>
          <cell r="B1537" t="str">
            <v>UNIVERSITY OF SIOUX FALLS</v>
          </cell>
          <cell r="C1537" t="str">
            <v>SD</v>
          </cell>
          <cell r="D1537" t="str">
            <v>571051699</v>
          </cell>
          <cell r="E1537" t="str">
            <v>Private-Nonprofit</v>
          </cell>
          <cell r="F1537">
            <v>436</v>
          </cell>
          <cell r="G1537">
            <v>1767231</v>
          </cell>
          <cell r="H1537">
            <v>25</v>
          </cell>
          <cell r="I1537">
            <v>76620</v>
          </cell>
          <cell r="J1537">
            <v>0</v>
          </cell>
          <cell r="K1537">
            <v>0</v>
          </cell>
        </row>
        <row r="1538">
          <cell r="A1538" t="str">
            <v>00347000</v>
          </cell>
          <cell r="B1538" t="str">
            <v>SOUTH DAKOTA SCHOOL OF MINES AND TECHNOLOGY</v>
          </cell>
          <cell r="C1538" t="str">
            <v>SD</v>
          </cell>
          <cell r="D1538" t="str">
            <v>577013995</v>
          </cell>
          <cell r="E1538" t="str">
            <v>Public</v>
          </cell>
          <cell r="F1538">
            <v>486</v>
          </cell>
          <cell r="G1538">
            <v>2012348.27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</row>
        <row r="1539">
          <cell r="A1539" t="str">
            <v>00347100</v>
          </cell>
          <cell r="B1539" t="str">
            <v>SOUTH DAKOTA STATE UNIVERSITY</v>
          </cell>
          <cell r="C1539" t="str">
            <v>SD</v>
          </cell>
          <cell r="D1539" t="str">
            <v>570072298</v>
          </cell>
          <cell r="E1539" t="str">
            <v>Public</v>
          </cell>
          <cell r="F1539">
            <v>2393</v>
          </cell>
          <cell r="G1539">
            <v>9984254.3100000005</v>
          </cell>
          <cell r="H1539">
            <v>45</v>
          </cell>
          <cell r="I1539">
            <v>139932.76999999999</v>
          </cell>
          <cell r="J1539">
            <v>0</v>
          </cell>
          <cell r="K1539">
            <v>0</v>
          </cell>
        </row>
        <row r="1540">
          <cell r="A1540" t="str">
            <v>00347400</v>
          </cell>
          <cell r="B1540" t="str">
            <v>UNIVERSITY OF SOUTH DAKOTA</v>
          </cell>
          <cell r="C1540" t="str">
            <v>SD</v>
          </cell>
          <cell r="D1540" t="str">
            <v>570692390</v>
          </cell>
          <cell r="E1540" t="str">
            <v>Public</v>
          </cell>
          <cell r="F1540">
            <v>1969</v>
          </cell>
          <cell r="G1540">
            <v>7970486.7699999996</v>
          </cell>
          <cell r="H1540">
            <v>6</v>
          </cell>
          <cell r="I1540">
            <v>19147</v>
          </cell>
          <cell r="J1540">
            <v>0</v>
          </cell>
          <cell r="K1540">
            <v>0</v>
          </cell>
        </row>
        <row r="1541">
          <cell r="A1541" t="str">
            <v>00347800</v>
          </cell>
          <cell r="B1541" t="str">
            <v>AUSTIN PEAY STATE UNIVERSITY</v>
          </cell>
          <cell r="C1541" t="str">
            <v>TN</v>
          </cell>
          <cell r="D1541" t="str">
            <v>370440002</v>
          </cell>
          <cell r="E1541" t="str">
            <v>Public</v>
          </cell>
          <cell r="F1541">
            <v>5371</v>
          </cell>
          <cell r="G1541">
            <v>23020806.98</v>
          </cell>
          <cell r="H1541">
            <v>57</v>
          </cell>
          <cell r="I1541">
            <v>171399.5</v>
          </cell>
          <cell r="J1541">
            <v>0</v>
          </cell>
          <cell r="K1541">
            <v>0</v>
          </cell>
        </row>
        <row r="1542">
          <cell r="A1542" t="str">
            <v>00347900</v>
          </cell>
          <cell r="B1542" t="str">
            <v>BELMONT UNIVERSITY</v>
          </cell>
          <cell r="C1542" t="str">
            <v>TN</v>
          </cell>
          <cell r="D1542" t="str">
            <v>372123757</v>
          </cell>
          <cell r="E1542" t="str">
            <v>Private-Nonprofit</v>
          </cell>
          <cell r="F1542">
            <v>1083</v>
          </cell>
          <cell r="G1542">
            <v>4823713.91</v>
          </cell>
          <cell r="H1542">
            <v>2</v>
          </cell>
          <cell r="I1542">
            <v>3752</v>
          </cell>
          <cell r="J1542">
            <v>0</v>
          </cell>
          <cell r="K1542">
            <v>0</v>
          </cell>
        </row>
        <row r="1543">
          <cell r="A1543" t="str">
            <v>00348000</v>
          </cell>
          <cell r="B1543" t="str">
            <v>Bethel University</v>
          </cell>
          <cell r="C1543" t="str">
            <v>TN</v>
          </cell>
          <cell r="D1543" t="str">
            <v>382011705</v>
          </cell>
          <cell r="E1543" t="str">
            <v>Private-Nonprofit</v>
          </cell>
          <cell r="F1543">
            <v>2340</v>
          </cell>
          <cell r="G1543">
            <v>8823969.6099999994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</row>
        <row r="1544">
          <cell r="A1544" t="str">
            <v>00348100</v>
          </cell>
          <cell r="B1544" t="str">
            <v>CARSON - NEWMAN UNIVERSITY</v>
          </cell>
          <cell r="C1544" t="str">
            <v>TN</v>
          </cell>
          <cell r="D1544" t="str">
            <v>377602204</v>
          </cell>
          <cell r="E1544" t="str">
            <v>Private-Nonprofit</v>
          </cell>
          <cell r="F1544">
            <v>830</v>
          </cell>
          <cell r="G1544">
            <v>3921339.18</v>
          </cell>
          <cell r="H1544">
            <v>113</v>
          </cell>
          <cell r="I1544">
            <v>299336.53999999998</v>
          </cell>
          <cell r="J1544">
            <v>0</v>
          </cell>
          <cell r="K1544">
            <v>0</v>
          </cell>
        </row>
        <row r="1545">
          <cell r="A1545" t="str">
            <v>00348200</v>
          </cell>
          <cell r="B1545" t="str">
            <v>CHRISTIAN BROTHERS UNIVERSITY</v>
          </cell>
          <cell r="C1545" t="str">
            <v>TN</v>
          </cell>
          <cell r="D1545" t="str">
            <v>381045581</v>
          </cell>
          <cell r="E1545" t="str">
            <v>Private-Nonprofit</v>
          </cell>
          <cell r="F1545">
            <v>629</v>
          </cell>
          <cell r="G1545">
            <v>2837466.33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</row>
        <row r="1546">
          <cell r="A1546" t="str">
            <v>00348300</v>
          </cell>
          <cell r="B1546" t="str">
            <v>Columbia State Community College</v>
          </cell>
          <cell r="C1546" t="str">
            <v>TN</v>
          </cell>
          <cell r="D1546" t="str">
            <v>384015653</v>
          </cell>
          <cell r="E1546" t="str">
            <v>Public</v>
          </cell>
          <cell r="F1546">
            <v>2254</v>
          </cell>
          <cell r="G1546">
            <v>8013037.2800000003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</row>
        <row r="1547">
          <cell r="A1547" t="str">
            <v>00348400</v>
          </cell>
          <cell r="B1547" t="str">
            <v>COVENANT COLLEGE</v>
          </cell>
          <cell r="C1547" t="str">
            <v>GA</v>
          </cell>
          <cell r="D1547" t="str">
            <v>307504164</v>
          </cell>
          <cell r="E1547" t="str">
            <v>Private-Nonprofit</v>
          </cell>
          <cell r="F1547">
            <v>250</v>
          </cell>
          <cell r="G1547">
            <v>1068389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</row>
        <row r="1548">
          <cell r="A1548" t="str">
            <v>00348500</v>
          </cell>
          <cell r="B1548" t="str">
            <v>CUMBERLAND UNIVERSITY</v>
          </cell>
          <cell r="C1548" t="str">
            <v>TN</v>
          </cell>
          <cell r="D1548" t="str">
            <v>370873554</v>
          </cell>
          <cell r="E1548" t="str">
            <v>Private-Nonprofit</v>
          </cell>
          <cell r="F1548">
            <v>755</v>
          </cell>
          <cell r="G1548">
            <v>3354796.37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</row>
        <row r="1549">
          <cell r="A1549" t="str">
            <v>00348600</v>
          </cell>
          <cell r="B1549" t="str">
            <v>LIPSCOMB UNIVERSITY</v>
          </cell>
          <cell r="C1549" t="str">
            <v>TN</v>
          </cell>
          <cell r="D1549" t="str">
            <v>372043951</v>
          </cell>
          <cell r="E1549" t="str">
            <v>Private-Nonprofit</v>
          </cell>
          <cell r="F1549">
            <v>726</v>
          </cell>
          <cell r="G1549">
            <v>3050354.18</v>
          </cell>
          <cell r="H1549">
            <v>5</v>
          </cell>
          <cell r="I1549">
            <v>7259</v>
          </cell>
          <cell r="J1549">
            <v>0</v>
          </cell>
          <cell r="K1549">
            <v>0</v>
          </cell>
        </row>
        <row r="1550">
          <cell r="A1550" t="str">
            <v>00348700</v>
          </cell>
          <cell r="B1550" t="str">
            <v>East Tennessee State University</v>
          </cell>
          <cell r="C1550" t="str">
            <v>TN</v>
          </cell>
          <cell r="D1550" t="str">
            <v>376141700</v>
          </cell>
          <cell r="E1550" t="str">
            <v>Public</v>
          </cell>
          <cell r="F1550">
            <v>4801</v>
          </cell>
          <cell r="G1550">
            <v>21539732.739999998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</row>
        <row r="1551">
          <cell r="A1551" t="str">
            <v>00349000</v>
          </cell>
          <cell r="B1551" t="str">
            <v>FISK UNIVERSITY</v>
          </cell>
          <cell r="C1551" t="str">
            <v>TN</v>
          </cell>
          <cell r="D1551" t="str">
            <v>372083045</v>
          </cell>
          <cell r="E1551" t="str">
            <v>Private-Nonprofit</v>
          </cell>
          <cell r="F1551">
            <v>476</v>
          </cell>
          <cell r="G1551">
            <v>2429026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</row>
        <row r="1552">
          <cell r="A1552" t="str">
            <v>00349200</v>
          </cell>
          <cell r="B1552" t="str">
            <v>Freed-Hardeman University</v>
          </cell>
          <cell r="C1552" t="str">
            <v>TN</v>
          </cell>
          <cell r="D1552" t="str">
            <v>383402399</v>
          </cell>
          <cell r="E1552" t="str">
            <v>Private-Nonprofit</v>
          </cell>
          <cell r="F1552">
            <v>446</v>
          </cell>
          <cell r="G1552">
            <v>1876341</v>
          </cell>
          <cell r="H1552">
            <v>52</v>
          </cell>
          <cell r="I1552">
            <v>174876</v>
          </cell>
          <cell r="J1552">
            <v>0</v>
          </cell>
          <cell r="K1552">
            <v>0</v>
          </cell>
        </row>
        <row r="1553">
          <cell r="A1553" t="str">
            <v>00349400</v>
          </cell>
          <cell r="B1553" t="str">
            <v>Hiwassee College</v>
          </cell>
          <cell r="C1553" t="str">
            <v>TN</v>
          </cell>
          <cell r="D1553" t="str">
            <v>373544001</v>
          </cell>
          <cell r="E1553" t="str">
            <v>Private-Nonprofit</v>
          </cell>
          <cell r="F1553">
            <v>153</v>
          </cell>
          <cell r="G1553">
            <v>707285.92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</row>
        <row r="1554">
          <cell r="A1554" t="str">
            <v>00349500</v>
          </cell>
          <cell r="B1554" t="str">
            <v>JOHNSON UNIVERSITY</v>
          </cell>
          <cell r="C1554" t="str">
            <v>TN</v>
          </cell>
          <cell r="D1554" t="str">
            <v>379989775</v>
          </cell>
          <cell r="E1554" t="str">
            <v>Private-Nonprofit</v>
          </cell>
          <cell r="F1554">
            <v>483</v>
          </cell>
          <cell r="G1554">
            <v>2034703</v>
          </cell>
          <cell r="H1554">
            <v>8</v>
          </cell>
          <cell r="I1554">
            <v>29888</v>
          </cell>
          <cell r="J1554">
            <v>0</v>
          </cell>
          <cell r="K1554">
            <v>0</v>
          </cell>
        </row>
        <row r="1555">
          <cell r="A1555" t="str">
            <v>00349600</v>
          </cell>
          <cell r="B1555" t="str">
            <v>KING UNIVERSITY</v>
          </cell>
          <cell r="C1555" t="str">
            <v>TN</v>
          </cell>
          <cell r="D1555" t="str">
            <v>376202699</v>
          </cell>
          <cell r="E1555" t="str">
            <v>Private-Nonprofit</v>
          </cell>
          <cell r="F1555">
            <v>1031</v>
          </cell>
          <cell r="G1555">
            <v>4653925</v>
          </cell>
          <cell r="H1555">
            <v>2</v>
          </cell>
          <cell r="I1555">
            <v>7488</v>
          </cell>
          <cell r="J1555">
            <v>0</v>
          </cell>
          <cell r="K1555">
            <v>0</v>
          </cell>
        </row>
        <row r="1556">
          <cell r="A1556" t="str">
            <v>00349900</v>
          </cell>
          <cell r="B1556" t="str">
            <v>LANE COLLEGE</v>
          </cell>
          <cell r="C1556" t="str">
            <v>TN</v>
          </cell>
          <cell r="D1556" t="str">
            <v>383014598</v>
          </cell>
          <cell r="E1556" t="str">
            <v>Private-Nonprofit</v>
          </cell>
          <cell r="F1556">
            <v>1048</v>
          </cell>
          <cell r="G1556">
            <v>5730873.6699999999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</row>
        <row r="1557">
          <cell r="A1557" t="str">
            <v>00350000</v>
          </cell>
          <cell r="B1557" t="str">
            <v>LEE UNIVERSITY</v>
          </cell>
          <cell r="C1557" t="str">
            <v>TN</v>
          </cell>
          <cell r="D1557" t="str">
            <v>373114475</v>
          </cell>
          <cell r="E1557" t="str">
            <v>Private-Nonprofit</v>
          </cell>
          <cell r="F1557">
            <v>1596</v>
          </cell>
          <cell r="G1557">
            <v>7293676.9500000002</v>
          </cell>
          <cell r="H1557">
            <v>50</v>
          </cell>
          <cell r="I1557">
            <v>171992</v>
          </cell>
          <cell r="J1557">
            <v>0</v>
          </cell>
          <cell r="K1557">
            <v>0</v>
          </cell>
        </row>
        <row r="1558">
          <cell r="A1558" t="str">
            <v>00350100</v>
          </cell>
          <cell r="B1558" t="str">
            <v>LEMOYNE-OWEN COLLEGE</v>
          </cell>
          <cell r="C1558" t="str">
            <v>TN</v>
          </cell>
          <cell r="D1558" t="str">
            <v>381266510</v>
          </cell>
          <cell r="E1558" t="str">
            <v>Private-Nonprofit</v>
          </cell>
          <cell r="F1558">
            <v>796</v>
          </cell>
          <cell r="G1558">
            <v>3707248.73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</row>
        <row r="1559">
          <cell r="A1559" t="str">
            <v>00350200</v>
          </cell>
          <cell r="B1559" t="str">
            <v>LINCOLN MEMORIAL UNIVERSITY</v>
          </cell>
          <cell r="C1559" t="str">
            <v>TN</v>
          </cell>
          <cell r="D1559" t="str">
            <v>377527920</v>
          </cell>
          <cell r="E1559" t="str">
            <v>Private-Nonprofit</v>
          </cell>
          <cell r="F1559">
            <v>967</v>
          </cell>
          <cell r="G1559">
            <v>3795356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</row>
        <row r="1560">
          <cell r="A1560" t="str">
            <v>00350400</v>
          </cell>
          <cell r="B1560" t="str">
            <v>MARTIN METHODIST COLLEGE</v>
          </cell>
          <cell r="C1560" t="str">
            <v>TN</v>
          </cell>
          <cell r="D1560" t="str">
            <v>384782799</v>
          </cell>
          <cell r="E1560" t="str">
            <v>Private-Nonprofit</v>
          </cell>
          <cell r="F1560">
            <v>421</v>
          </cell>
          <cell r="G1560">
            <v>1992869.56</v>
          </cell>
          <cell r="H1560">
            <v>1</v>
          </cell>
          <cell r="I1560">
            <v>4000</v>
          </cell>
          <cell r="J1560">
            <v>0</v>
          </cell>
          <cell r="K1560">
            <v>0</v>
          </cell>
        </row>
        <row r="1561">
          <cell r="A1561" t="str">
            <v>00350500</v>
          </cell>
          <cell r="B1561" t="str">
            <v>MARYVILLE COLLEGE</v>
          </cell>
          <cell r="C1561" t="str">
            <v>TN</v>
          </cell>
          <cell r="D1561" t="str">
            <v>378045907</v>
          </cell>
          <cell r="E1561" t="str">
            <v>Private-Nonprofit</v>
          </cell>
          <cell r="F1561">
            <v>481</v>
          </cell>
          <cell r="G1561">
            <v>2197597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</row>
        <row r="1562">
          <cell r="A1562" t="str">
            <v>00350700</v>
          </cell>
          <cell r="B1562" t="str">
            <v>MEMPHIS COLLEGE OF ART</v>
          </cell>
          <cell r="C1562" t="str">
            <v>TN</v>
          </cell>
          <cell r="D1562" t="str">
            <v>381042764</v>
          </cell>
          <cell r="E1562" t="str">
            <v>Private-Nonprofit</v>
          </cell>
          <cell r="F1562">
            <v>74</v>
          </cell>
          <cell r="G1562">
            <v>367814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</row>
        <row r="1563">
          <cell r="A1563" t="str">
            <v>00350900</v>
          </cell>
          <cell r="B1563" t="str">
            <v>UNIVERSITY OF MEMPHIS (THE)</v>
          </cell>
          <cell r="C1563" t="str">
            <v>TN</v>
          </cell>
          <cell r="D1563" t="str">
            <v>381524611</v>
          </cell>
          <cell r="E1563" t="str">
            <v>Public</v>
          </cell>
          <cell r="F1563">
            <v>8301</v>
          </cell>
          <cell r="G1563">
            <v>37020316</v>
          </cell>
          <cell r="H1563">
            <v>11</v>
          </cell>
          <cell r="I1563">
            <v>23643</v>
          </cell>
          <cell r="J1563">
            <v>0</v>
          </cell>
          <cell r="K1563">
            <v>0</v>
          </cell>
        </row>
        <row r="1564">
          <cell r="A1564" t="str">
            <v>00351000</v>
          </cell>
          <cell r="B1564" t="str">
            <v>MIDDLE TENNESSEE STATE UNIVERSITY</v>
          </cell>
          <cell r="C1564" t="str">
            <v>TN</v>
          </cell>
          <cell r="D1564" t="str">
            <v>371323754</v>
          </cell>
          <cell r="E1564" t="str">
            <v>Public</v>
          </cell>
          <cell r="F1564">
            <v>7907</v>
          </cell>
          <cell r="G1564">
            <v>34106473</v>
          </cell>
          <cell r="H1564">
            <v>16</v>
          </cell>
          <cell r="I1564">
            <v>54188</v>
          </cell>
          <cell r="J1564">
            <v>1</v>
          </cell>
          <cell r="K1564">
            <v>5692</v>
          </cell>
        </row>
        <row r="1565">
          <cell r="A1565" t="str">
            <v>00351100</v>
          </cell>
          <cell r="B1565" t="str">
            <v>MILLIGAN COLLEGE</v>
          </cell>
          <cell r="C1565" t="str">
            <v>TN</v>
          </cell>
          <cell r="D1565" t="str">
            <v>376824001</v>
          </cell>
          <cell r="E1565" t="str">
            <v>Private-Nonprofit</v>
          </cell>
          <cell r="F1565">
            <v>234</v>
          </cell>
          <cell r="G1565">
            <v>1000135</v>
          </cell>
          <cell r="H1565">
            <v>1</v>
          </cell>
          <cell r="I1565">
            <v>3736</v>
          </cell>
          <cell r="J1565">
            <v>0</v>
          </cell>
          <cell r="K1565">
            <v>0</v>
          </cell>
        </row>
        <row r="1566">
          <cell r="A1566" t="str">
            <v>00351800</v>
          </cell>
          <cell r="B1566" t="str">
            <v>SOUTHERN ADVENTIST UNIVERSITY</v>
          </cell>
          <cell r="C1566" t="str">
            <v>TN</v>
          </cell>
          <cell r="D1566" t="str">
            <v>373150370</v>
          </cell>
          <cell r="E1566" t="str">
            <v>Private-Nonprofit</v>
          </cell>
          <cell r="F1566">
            <v>955</v>
          </cell>
          <cell r="G1566">
            <v>4140854.92</v>
          </cell>
          <cell r="H1566">
            <v>1</v>
          </cell>
          <cell r="I1566">
            <v>3752</v>
          </cell>
          <cell r="J1566">
            <v>0</v>
          </cell>
          <cell r="K1566">
            <v>0</v>
          </cell>
        </row>
        <row r="1567">
          <cell r="A1567" t="str">
            <v>00351900</v>
          </cell>
          <cell r="B1567" t="str">
            <v>RHODES COLLEGE</v>
          </cell>
          <cell r="C1567" t="str">
            <v>TN</v>
          </cell>
          <cell r="D1567" t="str">
            <v>381121690</v>
          </cell>
          <cell r="E1567" t="str">
            <v>Private-Nonprofit</v>
          </cell>
          <cell r="F1567">
            <v>266</v>
          </cell>
          <cell r="G1567">
            <v>1267042.3400000001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</row>
        <row r="1568">
          <cell r="A1568" t="str">
            <v>00352200</v>
          </cell>
          <cell r="B1568" t="str">
            <v>TENNESSEE STATE UNIVERSITY</v>
          </cell>
          <cell r="C1568" t="str">
            <v>TN</v>
          </cell>
          <cell r="D1568" t="str">
            <v>372091561</v>
          </cell>
          <cell r="E1568" t="str">
            <v>Public</v>
          </cell>
          <cell r="F1568">
            <v>3539</v>
          </cell>
          <cell r="G1568">
            <v>16584361.93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</row>
        <row r="1569">
          <cell r="A1569" t="str">
            <v>00352300</v>
          </cell>
          <cell r="B1569" t="str">
            <v>Tennessee Technological University</v>
          </cell>
          <cell r="C1569" t="str">
            <v>TN</v>
          </cell>
          <cell r="D1569" t="str">
            <v>385050001</v>
          </cell>
          <cell r="E1569" t="str">
            <v>Public</v>
          </cell>
          <cell r="F1569">
            <v>3416</v>
          </cell>
          <cell r="G1569">
            <v>14647013</v>
          </cell>
          <cell r="H1569">
            <v>37</v>
          </cell>
          <cell r="I1569">
            <v>118155</v>
          </cell>
          <cell r="J1569">
            <v>0</v>
          </cell>
          <cell r="K1569">
            <v>0</v>
          </cell>
        </row>
        <row r="1570">
          <cell r="A1570" t="str">
            <v>00352500</v>
          </cell>
          <cell r="B1570" t="str">
            <v>TENNESSEE WESLEYAN UNIVERSITY</v>
          </cell>
          <cell r="C1570" t="str">
            <v>TN</v>
          </cell>
          <cell r="D1570" t="str">
            <v>373710040</v>
          </cell>
          <cell r="E1570" t="str">
            <v>Private-Nonprofit</v>
          </cell>
          <cell r="F1570">
            <v>461</v>
          </cell>
          <cell r="G1570">
            <v>2145029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</row>
        <row r="1571">
          <cell r="A1571" t="str">
            <v>00352600</v>
          </cell>
          <cell r="B1571" t="str">
            <v>TREVECCA NAZARENE UNIVERSITY</v>
          </cell>
          <cell r="C1571" t="str">
            <v>TN</v>
          </cell>
          <cell r="D1571" t="str">
            <v>372102877</v>
          </cell>
          <cell r="E1571" t="str">
            <v>Private-Nonprofit</v>
          </cell>
          <cell r="F1571">
            <v>952</v>
          </cell>
          <cell r="G1571">
            <v>3785446.96</v>
          </cell>
          <cell r="H1571">
            <v>3</v>
          </cell>
          <cell r="I1571">
            <v>7488</v>
          </cell>
          <cell r="J1571">
            <v>0</v>
          </cell>
          <cell r="K1571">
            <v>0</v>
          </cell>
        </row>
        <row r="1572">
          <cell r="A1572" t="str">
            <v>00352700</v>
          </cell>
          <cell r="B1572" t="str">
            <v>Tusculum University</v>
          </cell>
          <cell r="C1572" t="str">
            <v>TN</v>
          </cell>
          <cell r="D1572" t="str">
            <v>377430001</v>
          </cell>
          <cell r="E1572" t="str">
            <v>Private-Nonprofit</v>
          </cell>
          <cell r="F1572">
            <v>815</v>
          </cell>
          <cell r="G1572">
            <v>3694404.06</v>
          </cell>
          <cell r="H1572">
            <v>21</v>
          </cell>
          <cell r="I1572">
            <v>61311</v>
          </cell>
          <cell r="J1572">
            <v>0</v>
          </cell>
          <cell r="K1572">
            <v>0</v>
          </cell>
        </row>
        <row r="1573">
          <cell r="A1573" t="str">
            <v>00352800</v>
          </cell>
          <cell r="B1573" t="str">
            <v>UNION UNIVERSITY</v>
          </cell>
          <cell r="C1573" t="str">
            <v>TN</v>
          </cell>
          <cell r="D1573" t="str">
            <v>383053697</v>
          </cell>
          <cell r="E1573" t="str">
            <v>Private-Nonprofit</v>
          </cell>
          <cell r="F1573">
            <v>724</v>
          </cell>
          <cell r="G1573">
            <v>3190014.9</v>
          </cell>
          <cell r="H1573">
            <v>23</v>
          </cell>
          <cell r="I1573">
            <v>73617</v>
          </cell>
          <cell r="J1573">
            <v>0</v>
          </cell>
          <cell r="K1573">
            <v>0</v>
          </cell>
        </row>
        <row r="1574">
          <cell r="A1574" t="str">
            <v>00352900</v>
          </cell>
          <cell r="B1574" t="str">
            <v>UNIVERSITY OF TENNESSEE - CHATTANOOGA</v>
          </cell>
          <cell r="C1574" t="str">
            <v>TN</v>
          </cell>
          <cell r="D1574" t="str">
            <v>374032598</v>
          </cell>
          <cell r="E1574" t="str">
            <v>Public</v>
          </cell>
          <cell r="F1574">
            <v>3689</v>
          </cell>
          <cell r="G1574">
            <v>16031366.91</v>
          </cell>
          <cell r="H1574">
            <v>3</v>
          </cell>
          <cell r="I1574">
            <v>7472</v>
          </cell>
          <cell r="J1574">
            <v>0</v>
          </cell>
          <cell r="K1574">
            <v>0</v>
          </cell>
        </row>
        <row r="1575">
          <cell r="A1575" t="str">
            <v>00353000</v>
          </cell>
          <cell r="B1575" t="str">
            <v>UNIVERSITY OF TENNESSEE</v>
          </cell>
          <cell r="C1575" t="str">
            <v>TN</v>
          </cell>
          <cell r="D1575" t="str">
            <v>379960150</v>
          </cell>
          <cell r="E1575" t="str">
            <v>Public</v>
          </cell>
          <cell r="F1575">
            <v>5947</v>
          </cell>
          <cell r="G1575">
            <v>27605231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</row>
        <row r="1576">
          <cell r="A1576" t="str">
            <v>00353100</v>
          </cell>
          <cell r="B1576" t="str">
            <v>UNIVERSITY OF TENNESSEE - MARTIN</v>
          </cell>
          <cell r="C1576" t="str">
            <v>TN</v>
          </cell>
          <cell r="D1576" t="str">
            <v>382380002</v>
          </cell>
          <cell r="E1576" t="str">
            <v>Public</v>
          </cell>
          <cell r="F1576">
            <v>2753</v>
          </cell>
          <cell r="G1576">
            <v>12497278.59</v>
          </cell>
          <cell r="H1576">
            <v>16</v>
          </cell>
          <cell r="I1576">
            <v>37933</v>
          </cell>
          <cell r="J1576">
            <v>0</v>
          </cell>
          <cell r="K1576">
            <v>0</v>
          </cell>
        </row>
        <row r="1577">
          <cell r="A1577" t="str">
            <v>00353400</v>
          </cell>
          <cell r="B1577" t="str">
            <v>University of the South (The)</v>
          </cell>
          <cell r="C1577" t="str">
            <v>TN</v>
          </cell>
          <cell r="D1577" t="str">
            <v>373831000</v>
          </cell>
          <cell r="E1577" t="str">
            <v>Private-Nonprofit</v>
          </cell>
          <cell r="F1577">
            <v>274</v>
          </cell>
          <cell r="G1577">
            <v>1253989.55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</row>
        <row r="1578">
          <cell r="A1578" t="str">
            <v>00353500</v>
          </cell>
          <cell r="B1578" t="str">
            <v>VANDERBILT UNIVERSITY</v>
          </cell>
          <cell r="C1578" t="str">
            <v>TN</v>
          </cell>
          <cell r="D1578" t="str">
            <v>372400001</v>
          </cell>
          <cell r="E1578" t="str">
            <v>Private-Nonprofit</v>
          </cell>
          <cell r="F1578">
            <v>1099</v>
          </cell>
          <cell r="G1578">
            <v>5028174</v>
          </cell>
          <cell r="H1578">
            <v>12</v>
          </cell>
          <cell r="I1578">
            <v>34903</v>
          </cell>
          <cell r="J1578">
            <v>0</v>
          </cell>
          <cell r="K1578">
            <v>0</v>
          </cell>
        </row>
        <row r="1579">
          <cell r="A1579" t="str">
            <v>00353600</v>
          </cell>
          <cell r="B1579" t="str">
            <v>BRYAN COLLEGE</v>
          </cell>
          <cell r="C1579" t="str">
            <v>TN</v>
          </cell>
          <cell r="D1579" t="str">
            <v>373217000</v>
          </cell>
          <cell r="E1579" t="str">
            <v>Private-Nonprofit</v>
          </cell>
          <cell r="F1579">
            <v>421</v>
          </cell>
          <cell r="G1579">
            <v>1829021.15</v>
          </cell>
          <cell r="H1579">
            <v>9</v>
          </cell>
          <cell r="I1579">
            <v>29904</v>
          </cell>
          <cell r="J1579">
            <v>0</v>
          </cell>
          <cell r="K1579">
            <v>0</v>
          </cell>
        </row>
        <row r="1580">
          <cell r="A1580" t="str">
            <v>00353700</v>
          </cell>
          <cell r="B1580" t="str">
            <v>ABILENE CHRISTIAN UNIVERSITY</v>
          </cell>
          <cell r="C1580" t="str">
            <v>TX</v>
          </cell>
          <cell r="D1580" t="str">
            <v>796993701</v>
          </cell>
          <cell r="E1580" t="str">
            <v>Private-Nonprofit</v>
          </cell>
          <cell r="F1580">
            <v>955</v>
          </cell>
          <cell r="G1580">
            <v>4370902</v>
          </cell>
          <cell r="H1580">
            <v>7</v>
          </cell>
          <cell r="I1580">
            <v>22899</v>
          </cell>
          <cell r="J1580">
            <v>0</v>
          </cell>
          <cell r="K1580">
            <v>0</v>
          </cell>
        </row>
        <row r="1581">
          <cell r="A1581" t="str">
            <v>00353900</v>
          </cell>
          <cell r="B1581" t="str">
            <v>ALVIN COMMUNITY COLLEGE</v>
          </cell>
          <cell r="C1581" t="str">
            <v>TX</v>
          </cell>
          <cell r="D1581" t="str">
            <v>775114807</v>
          </cell>
          <cell r="E1581" t="str">
            <v>Public</v>
          </cell>
          <cell r="F1581">
            <v>1277</v>
          </cell>
          <cell r="G1581">
            <v>3923127.07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</row>
        <row r="1582">
          <cell r="A1582" t="str">
            <v>00354000</v>
          </cell>
          <cell r="B1582" t="str">
            <v>Amarillo College</v>
          </cell>
          <cell r="C1582" t="str">
            <v>TX</v>
          </cell>
          <cell r="D1582" t="str">
            <v>791092446</v>
          </cell>
          <cell r="E1582" t="str">
            <v>Public</v>
          </cell>
          <cell r="F1582">
            <v>4709</v>
          </cell>
          <cell r="G1582">
            <v>16151730.039999999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</row>
        <row r="1583">
          <cell r="A1583" t="str">
            <v>00354100</v>
          </cell>
          <cell r="B1583" t="str">
            <v>ANGELO STATE UNIVERSITY</v>
          </cell>
          <cell r="C1583" t="str">
            <v>TX</v>
          </cell>
          <cell r="D1583" t="str">
            <v>769095069</v>
          </cell>
          <cell r="E1583" t="str">
            <v>Public</v>
          </cell>
          <cell r="F1583">
            <v>2947</v>
          </cell>
          <cell r="G1583">
            <v>13727651.73</v>
          </cell>
          <cell r="H1583">
            <v>3</v>
          </cell>
          <cell r="I1583">
            <v>9350</v>
          </cell>
          <cell r="J1583">
            <v>0</v>
          </cell>
          <cell r="K1583">
            <v>0</v>
          </cell>
        </row>
        <row r="1584">
          <cell r="A1584" t="str">
            <v>00354300</v>
          </cell>
          <cell r="B1584" t="str">
            <v>AUSTIN COLLEGE</v>
          </cell>
          <cell r="C1584" t="str">
            <v>TX</v>
          </cell>
          <cell r="D1584" t="str">
            <v>750904440</v>
          </cell>
          <cell r="E1584" t="str">
            <v>Private-Nonprofit</v>
          </cell>
          <cell r="F1584">
            <v>436</v>
          </cell>
          <cell r="G1584">
            <v>2071841</v>
          </cell>
          <cell r="H1584">
            <v>10</v>
          </cell>
          <cell r="I1584">
            <v>31772</v>
          </cell>
          <cell r="J1584">
            <v>0</v>
          </cell>
          <cell r="K1584">
            <v>0</v>
          </cell>
        </row>
        <row r="1585">
          <cell r="A1585" t="str">
            <v>00354500</v>
          </cell>
          <cell r="B1585" t="str">
            <v>BAYLOR UNIVERSITY</v>
          </cell>
          <cell r="C1585" t="str">
            <v>TX</v>
          </cell>
          <cell r="D1585" t="str">
            <v>767987028</v>
          </cell>
          <cell r="E1585" t="str">
            <v>Private-Nonprofit</v>
          </cell>
          <cell r="F1585">
            <v>2730</v>
          </cell>
          <cell r="G1585">
            <v>12356508.5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</row>
        <row r="1586">
          <cell r="A1586" t="str">
            <v>00354600</v>
          </cell>
          <cell r="B1586" t="str">
            <v>Coastal Bend College</v>
          </cell>
          <cell r="C1586" t="str">
            <v>TX</v>
          </cell>
          <cell r="D1586" t="str">
            <v>781022197</v>
          </cell>
          <cell r="E1586" t="str">
            <v>Public</v>
          </cell>
          <cell r="F1586">
            <v>1594</v>
          </cell>
          <cell r="G1586">
            <v>6369434.4000000004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</row>
        <row r="1587">
          <cell r="A1587" t="str">
            <v>00354900</v>
          </cell>
          <cell r="B1587" t="str">
            <v>BLINN COLLEGE</v>
          </cell>
          <cell r="C1587" t="str">
            <v>TX</v>
          </cell>
          <cell r="D1587" t="str">
            <v>778334098</v>
          </cell>
          <cell r="E1587" t="str">
            <v>Public</v>
          </cell>
          <cell r="F1587">
            <v>5441</v>
          </cell>
          <cell r="G1587">
            <v>20872280.260000002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</row>
        <row r="1588">
          <cell r="A1588" t="str">
            <v>00355300</v>
          </cell>
          <cell r="B1588" t="str">
            <v>CISCO COLLEGE</v>
          </cell>
          <cell r="C1588" t="str">
            <v>TX</v>
          </cell>
          <cell r="D1588" t="str">
            <v>764379803</v>
          </cell>
          <cell r="E1588" t="str">
            <v>Public</v>
          </cell>
          <cell r="F1588">
            <v>1396</v>
          </cell>
          <cell r="G1588">
            <v>5730784.0300000003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</row>
        <row r="1589">
          <cell r="A1589" t="str">
            <v>00355400</v>
          </cell>
          <cell r="B1589" t="str">
            <v>CLARENDON COLLEGE</v>
          </cell>
          <cell r="C1589" t="str">
            <v>TX</v>
          </cell>
          <cell r="D1589" t="str">
            <v>792260000</v>
          </cell>
          <cell r="E1589" t="str">
            <v>Public</v>
          </cell>
          <cell r="F1589">
            <v>612</v>
          </cell>
          <cell r="G1589">
            <v>2109106.15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</row>
        <row r="1590">
          <cell r="A1590" t="str">
            <v>00355600</v>
          </cell>
          <cell r="B1590" t="str">
            <v>COMMONWEALTH INSTITUTE OF FUNERAL SERVICE</v>
          </cell>
          <cell r="C1590" t="str">
            <v>TX</v>
          </cell>
          <cell r="D1590" t="str">
            <v>770905918</v>
          </cell>
          <cell r="E1590" t="str">
            <v>Private-Nonprofit</v>
          </cell>
          <cell r="F1590">
            <v>108</v>
          </cell>
          <cell r="G1590">
            <v>308041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</row>
        <row r="1591">
          <cell r="A1591" t="str">
            <v>00355700</v>
          </cell>
          <cell r="B1591" t="str">
            <v>Concordia University Texas</v>
          </cell>
          <cell r="C1591" t="str">
            <v>TX</v>
          </cell>
          <cell r="D1591" t="str">
            <v>787264141</v>
          </cell>
          <cell r="E1591" t="str">
            <v>Private-Nonprofit</v>
          </cell>
          <cell r="F1591">
            <v>816</v>
          </cell>
          <cell r="G1591">
            <v>3413337.86</v>
          </cell>
          <cell r="H1591">
            <v>167</v>
          </cell>
          <cell r="I1591">
            <v>452187</v>
          </cell>
          <cell r="J1591">
            <v>0</v>
          </cell>
          <cell r="K1591">
            <v>0</v>
          </cell>
        </row>
        <row r="1592">
          <cell r="A1592" t="str">
            <v>00355800</v>
          </cell>
          <cell r="B1592" t="str">
            <v>NORTH CENTRAL TEXAS COLLEGE</v>
          </cell>
          <cell r="C1592" t="str">
            <v>TX</v>
          </cell>
          <cell r="D1592" t="str">
            <v>762404699</v>
          </cell>
          <cell r="E1592" t="str">
            <v>Public</v>
          </cell>
          <cell r="F1592">
            <v>3293</v>
          </cell>
          <cell r="G1592">
            <v>10792097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</row>
        <row r="1593">
          <cell r="A1593" t="str">
            <v>00356000</v>
          </cell>
          <cell r="B1593" t="str">
            <v>DALLAS BAPTIST UNIVERSITY</v>
          </cell>
          <cell r="C1593" t="str">
            <v>TX</v>
          </cell>
          <cell r="D1593" t="str">
            <v>752119299</v>
          </cell>
          <cell r="E1593" t="str">
            <v>Private-Nonprofit</v>
          </cell>
          <cell r="F1593">
            <v>884</v>
          </cell>
          <cell r="G1593">
            <v>3543130.19</v>
          </cell>
          <cell r="H1593">
            <v>0</v>
          </cell>
          <cell r="I1593">
            <v>0</v>
          </cell>
          <cell r="J1593">
            <v>1</v>
          </cell>
          <cell r="K1593">
            <v>5717.11</v>
          </cell>
        </row>
        <row r="1594">
          <cell r="A1594" t="str">
            <v>00356100</v>
          </cell>
          <cell r="B1594" t="str">
            <v>CEDAR VALLEY COLLEGE</v>
          </cell>
          <cell r="C1594" t="str">
            <v>TX</v>
          </cell>
          <cell r="D1594" t="str">
            <v>751343799</v>
          </cell>
          <cell r="E1594" t="str">
            <v>Public</v>
          </cell>
          <cell r="F1594">
            <v>2024</v>
          </cell>
          <cell r="G1594">
            <v>7041949.0499999998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</row>
        <row r="1595">
          <cell r="A1595" t="str">
            <v>00356300</v>
          </cell>
          <cell r="B1595" t="str">
            <v>DEL MAR COLLEGE</v>
          </cell>
          <cell r="C1595" t="str">
            <v>TX</v>
          </cell>
          <cell r="D1595" t="str">
            <v>784043897</v>
          </cell>
          <cell r="E1595" t="str">
            <v>Public</v>
          </cell>
          <cell r="F1595">
            <v>4457</v>
          </cell>
          <cell r="G1595">
            <v>14580540.25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</row>
        <row r="1596">
          <cell r="A1596" t="str">
            <v>00356400</v>
          </cell>
          <cell r="B1596" t="str">
            <v>EAST TEXAS BAPTIST UNIVERSITY</v>
          </cell>
          <cell r="C1596" t="str">
            <v>TX</v>
          </cell>
          <cell r="D1596" t="str">
            <v>756701423</v>
          </cell>
          <cell r="E1596" t="str">
            <v>Private-Nonprofit</v>
          </cell>
          <cell r="F1596">
            <v>643</v>
          </cell>
          <cell r="G1596">
            <v>2778989</v>
          </cell>
          <cell r="H1596">
            <v>14</v>
          </cell>
          <cell r="I1596">
            <v>43431</v>
          </cell>
          <cell r="J1596">
            <v>0</v>
          </cell>
          <cell r="K1596">
            <v>0</v>
          </cell>
        </row>
        <row r="1597">
          <cell r="A1597" t="str">
            <v>00356500</v>
          </cell>
          <cell r="B1597" t="str">
            <v>TEXAS A&amp;M UNIVERSITY - COMMERCE</v>
          </cell>
          <cell r="C1597" t="str">
            <v>TX</v>
          </cell>
          <cell r="D1597" t="str">
            <v>754293011</v>
          </cell>
          <cell r="E1597" t="str">
            <v>Public</v>
          </cell>
          <cell r="F1597">
            <v>4163</v>
          </cell>
          <cell r="G1597">
            <v>18592326.23</v>
          </cell>
          <cell r="H1597">
            <v>331</v>
          </cell>
          <cell r="I1597">
            <v>837470</v>
          </cell>
          <cell r="J1597">
            <v>0</v>
          </cell>
          <cell r="K1597">
            <v>0</v>
          </cell>
        </row>
        <row r="1598">
          <cell r="A1598" t="str">
            <v>00356800</v>
          </cell>
          <cell r="B1598" t="str">
            <v>FRANK PHILLIPS COLLEGE</v>
          </cell>
          <cell r="C1598" t="str">
            <v>TX</v>
          </cell>
          <cell r="D1598" t="str">
            <v>790074427</v>
          </cell>
          <cell r="E1598" t="str">
            <v>Public</v>
          </cell>
          <cell r="F1598">
            <v>438</v>
          </cell>
          <cell r="G1598">
            <v>1812396.83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</row>
        <row r="1599">
          <cell r="A1599" t="str">
            <v>00357000</v>
          </cell>
          <cell r="B1599" t="str">
            <v>GRAYSON COLLEGE</v>
          </cell>
          <cell r="C1599" t="str">
            <v>TX</v>
          </cell>
          <cell r="D1599" t="str">
            <v>750208299</v>
          </cell>
          <cell r="E1599" t="str">
            <v>Public</v>
          </cell>
          <cell r="F1599">
            <v>1707</v>
          </cell>
          <cell r="G1599">
            <v>6390836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</row>
        <row r="1600">
          <cell r="A1600" t="str">
            <v>00357100</v>
          </cell>
          <cell r="B1600" t="str">
            <v>HARDIN-SIMMONS UNIVERSITY</v>
          </cell>
          <cell r="C1600" t="str">
            <v>TX</v>
          </cell>
          <cell r="D1600" t="str">
            <v>796986050</v>
          </cell>
          <cell r="E1600" t="str">
            <v>Private-Nonprofit</v>
          </cell>
          <cell r="F1600">
            <v>712</v>
          </cell>
          <cell r="G1600">
            <v>3057965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</row>
        <row r="1601">
          <cell r="A1601" t="str">
            <v>00357200</v>
          </cell>
          <cell r="B1601" t="str">
            <v>TRINITY VALLEY COMMUNITY COLLEGE</v>
          </cell>
          <cell r="C1601" t="str">
            <v>TX</v>
          </cell>
          <cell r="D1601" t="str">
            <v>757512734</v>
          </cell>
          <cell r="E1601" t="str">
            <v>Public</v>
          </cell>
          <cell r="F1601">
            <v>2366</v>
          </cell>
          <cell r="G1601">
            <v>8426601.6999999993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</row>
        <row r="1602">
          <cell r="A1602" t="str">
            <v>00357300</v>
          </cell>
          <cell r="B1602" t="str">
            <v>HILL COLLEGE</v>
          </cell>
          <cell r="C1602" t="str">
            <v>TX</v>
          </cell>
          <cell r="D1602" t="str">
            <v>766452711</v>
          </cell>
          <cell r="E1602" t="str">
            <v>Public</v>
          </cell>
          <cell r="F1602">
            <v>1472</v>
          </cell>
          <cell r="G1602">
            <v>5348755.34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</row>
        <row r="1603">
          <cell r="A1603" t="str">
            <v>00357400</v>
          </cell>
          <cell r="B1603" t="str">
            <v>Howard County Junior College District</v>
          </cell>
          <cell r="C1603" t="str">
            <v>TX</v>
          </cell>
          <cell r="D1603" t="str">
            <v>797200213</v>
          </cell>
          <cell r="E1603" t="str">
            <v>Public</v>
          </cell>
          <cell r="F1603">
            <v>1334</v>
          </cell>
          <cell r="G1603">
            <v>4764090.6100000003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</row>
        <row r="1604">
          <cell r="A1604" t="str">
            <v>00357500</v>
          </cell>
          <cell r="B1604" t="str">
            <v>Howard Payne University</v>
          </cell>
          <cell r="C1604" t="str">
            <v>TX</v>
          </cell>
          <cell r="D1604" t="str">
            <v>768012715</v>
          </cell>
          <cell r="E1604" t="str">
            <v>Private-Nonprofit</v>
          </cell>
          <cell r="F1604">
            <v>433</v>
          </cell>
          <cell r="G1604">
            <v>1829573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</row>
        <row r="1605">
          <cell r="A1605" t="str">
            <v>00357600</v>
          </cell>
          <cell r="B1605" t="str">
            <v>Houston Baptist University</v>
          </cell>
          <cell r="C1605" t="str">
            <v>TX</v>
          </cell>
          <cell r="D1605" t="str">
            <v>770743298</v>
          </cell>
          <cell r="E1605" t="str">
            <v>Private-Nonprofit</v>
          </cell>
          <cell r="F1605">
            <v>1168</v>
          </cell>
          <cell r="G1605">
            <v>5192227</v>
          </cell>
          <cell r="H1605">
            <v>35</v>
          </cell>
          <cell r="I1605">
            <v>107581</v>
          </cell>
          <cell r="J1605">
            <v>0</v>
          </cell>
          <cell r="K1605">
            <v>0</v>
          </cell>
        </row>
        <row r="1606">
          <cell r="A1606" t="str">
            <v>00357700</v>
          </cell>
          <cell r="B1606" t="str">
            <v>HUSTON - TILLOTSON UNIVERSITY</v>
          </cell>
          <cell r="C1606" t="str">
            <v>TX</v>
          </cell>
          <cell r="D1606" t="str">
            <v>787022795</v>
          </cell>
          <cell r="E1606" t="str">
            <v>Private-Nonprofit</v>
          </cell>
          <cell r="F1606">
            <v>770</v>
          </cell>
          <cell r="G1606">
            <v>3550138.16</v>
          </cell>
          <cell r="H1606">
            <v>35</v>
          </cell>
          <cell r="I1606">
            <v>121000</v>
          </cell>
          <cell r="J1606">
            <v>0</v>
          </cell>
          <cell r="K1606">
            <v>0</v>
          </cell>
        </row>
        <row r="1607">
          <cell r="A1607" t="str">
            <v>00357800</v>
          </cell>
          <cell r="B1607" t="str">
            <v>UNIVERSITY OF THE INCARNATE WORD</v>
          </cell>
          <cell r="C1607" t="str">
            <v>TX</v>
          </cell>
          <cell r="D1607" t="str">
            <v>782096398</v>
          </cell>
          <cell r="E1607" t="str">
            <v>Private-Nonprofit</v>
          </cell>
          <cell r="F1607">
            <v>2533</v>
          </cell>
          <cell r="G1607">
            <v>11083588</v>
          </cell>
          <cell r="H1607">
            <v>6</v>
          </cell>
          <cell r="I1607">
            <v>20548</v>
          </cell>
          <cell r="J1607">
            <v>0</v>
          </cell>
          <cell r="K1607">
            <v>0</v>
          </cell>
        </row>
        <row r="1608">
          <cell r="A1608" t="str">
            <v>00357900</v>
          </cell>
          <cell r="B1608" t="str">
            <v>JACKSONVILLE COLLEGE-MAIN CAMPUS</v>
          </cell>
          <cell r="C1608" t="str">
            <v>TX</v>
          </cell>
          <cell r="D1608" t="str">
            <v>757664759</v>
          </cell>
          <cell r="E1608" t="str">
            <v>Private-Nonprofit</v>
          </cell>
          <cell r="F1608">
            <v>218</v>
          </cell>
          <cell r="G1608">
            <v>934403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</row>
        <row r="1609">
          <cell r="A1609" t="str">
            <v>00358000</v>
          </cell>
          <cell r="B1609" t="str">
            <v>KILGORE COLLEGE</v>
          </cell>
          <cell r="C1609" t="str">
            <v>TX</v>
          </cell>
          <cell r="D1609" t="str">
            <v>756623299</v>
          </cell>
          <cell r="E1609" t="str">
            <v>Public</v>
          </cell>
          <cell r="F1609">
            <v>2580</v>
          </cell>
          <cell r="G1609">
            <v>10361996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</row>
        <row r="1610">
          <cell r="A1610" t="str">
            <v>00358100</v>
          </cell>
          <cell r="B1610" t="str">
            <v>LAMAR UNIVERSITY</v>
          </cell>
          <cell r="C1610" t="str">
            <v>TX</v>
          </cell>
          <cell r="D1610" t="str">
            <v>777100042</v>
          </cell>
          <cell r="E1610" t="str">
            <v>Public</v>
          </cell>
          <cell r="F1610">
            <v>4072</v>
          </cell>
          <cell r="G1610">
            <v>18111927</v>
          </cell>
          <cell r="H1610">
            <v>37</v>
          </cell>
          <cell r="I1610">
            <v>99214</v>
          </cell>
          <cell r="J1610">
            <v>0</v>
          </cell>
          <cell r="K1610">
            <v>0</v>
          </cell>
        </row>
        <row r="1611">
          <cell r="A1611" t="str">
            <v>00358200</v>
          </cell>
          <cell r="B1611" t="str">
            <v>Laredo College</v>
          </cell>
          <cell r="C1611" t="str">
            <v>TX</v>
          </cell>
          <cell r="D1611" t="str">
            <v>780404395</v>
          </cell>
          <cell r="E1611" t="str">
            <v>Public</v>
          </cell>
          <cell r="F1611">
            <v>4279</v>
          </cell>
          <cell r="G1611">
            <v>17023632.309999999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</row>
        <row r="1612">
          <cell r="A1612" t="str">
            <v>00358300</v>
          </cell>
          <cell r="B1612" t="str">
            <v>LEE COLLEGE</v>
          </cell>
          <cell r="C1612" t="str">
            <v>TX</v>
          </cell>
          <cell r="D1612" t="str">
            <v>775204796</v>
          </cell>
          <cell r="E1612" t="str">
            <v>Public</v>
          </cell>
          <cell r="F1612">
            <v>2457</v>
          </cell>
          <cell r="G1612">
            <v>6224916.25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</row>
        <row r="1613">
          <cell r="A1613" t="str">
            <v>00358400</v>
          </cell>
          <cell r="B1613" t="str">
            <v>LETOURNEAU UNIVERSITY</v>
          </cell>
          <cell r="C1613" t="str">
            <v>TX</v>
          </cell>
          <cell r="D1613" t="str">
            <v>756023564</v>
          </cell>
          <cell r="E1613" t="str">
            <v>Private-Nonprofit</v>
          </cell>
          <cell r="F1613">
            <v>819</v>
          </cell>
          <cell r="G1613">
            <v>3327879.16</v>
          </cell>
          <cell r="H1613">
            <v>23</v>
          </cell>
          <cell r="I1613">
            <v>69357.61</v>
          </cell>
          <cell r="J1613">
            <v>0</v>
          </cell>
          <cell r="K1613">
            <v>0</v>
          </cell>
        </row>
        <row r="1614">
          <cell r="A1614" t="str">
            <v>00358600</v>
          </cell>
          <cell r="B1614" t="str">
            <v>LUBBOCK CHRISTIAN UNIVERSITY</v>
          </cell>
          <cell r="C1614" t="str">
            <v>TX</v>
          </cell>
          <cell r="D1614" t="str">
            <v>794072099</v>
          </cell>
          <cell r="E1614" t="str">
            <v>Private-Nonprofit</v>
          </cell>
          <cell r="F1614">
            <v>594</v>
          </cell>
          <cell r="G1614">
            <v>2489272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</row>
        <row r="1615">
          <cell r="A1615" t="str">
            <v>00358800</v>
          </cell>
          <cell r="B1615" t="str">
            <v>UNIVERSITY OF MARY HARDIN-BAYLOR</v>
          </cell>
          <cell r="C1615" t="str">
            <v>TX</v>
          </cell>
          <cell r="D1615" t="str">
            <v>765132599</v>
          </cell>
          <cell r="E1615" t="str">
            <v>Private-Nonprofit</v>
          </cell>
          <cell r="F1615">
            <v>1457</v>
          </cell>
          <cell r="G1615">
            <v>6404859</v>
          </cell>
          <cell r="H1615">
            <v>6</v>
          </cell>
          <cell r="I1615">
            <v>22432</v>
          </cell>
          <cell r="J1615">
            <v>0</v>
          </cell>
          <cell r="K1615">
            <v>0</v>
          </cell>
        </row>
        <row r="1616">
          <cell r="A1616" t="str">
            <v>00359000</v>
          </cell>
          <cell r="B1616" t="str">
            <v>MCLENNAN COMMUNITY COLLEGE</v>
          </cell>
          <cell r="C1616" t="str">
            <v>TX</v>
          </cell>
          <cell r="D1616" t="str">
            <v>767081498</v>
          </cell>
          <cell r="E1616" t="str">
            <v>Public</v>
          </cell>
          <cell r="F1616">
            <v>4311</v>
          </cell>
          <cell r="G1616">
            <v>16716780.08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</row>
        <row r="1617">
          <cell r="A1617" t="str">
            <v>00359100</v>
          </cell>
          <cell r="B1617" t="str">
            <v>McMurry University</v>
          </cell>
          <cell r="C1617" t="str">
            <v>TX</v>
          </cell>
          <cell r="D1617" t="str">
            <v>796970001</v>
          </cell>
          <cell r="E1617" t="str">
            <v>Private-Nonprofit</v>
          </cell>
          <cell r="F1617">
            <v>584</v>
          </cell>
          <cell r="G1617">
            <v>2780285</v>
          </cell>
          <cell r="H1617">
            <v>13</v>
          </cell>
          <cell r="I1617">
            <v>45299</v>
          </cell>
          <cell r="J1617">
            <v>0</v>
          </cell>
          <cell r="K1617">
            <v>0</v>
          </cell>
        </row>
        <row r="1618">
          <cell r="A1618" t="str">
            <v>00359200</v>
          </cell>
          <cell r="B1618" t="str">
            <v>MIDWESTERN STATE UNIVERSITY</v>
          </cell>
          <cell r="C1618" t="str">
            <v>TX</v>
          </cell>
          <cell r="D1618" t="str">
            <v>763082099</v>
          </cell>
          <cell r="E1618" t="str">
            <v>Public</v>
          </cell>
          <cell r="F1618">
            <v>2348</v>
          </cell>
          <cell r="G1618">
            <v>10625898.5</v>
          </cell>
          <cell r="H1618">
            <v>57</v>
          </cell>
          <cell r="I1618">
            <v>188088</v>
          </cell>
          <cell r="J1618">
            <v>0</v>
          </cell>
          <cell r="K1618">
            <v>0</v>
          </cell>
        </row>
        <row r="1619">
          <cell r="A1619" t="str">
            <v>00359300</v>
          </cell>
          <cell r="B1619" t="str">
            <v>NAVARRO COLLEGE</v>
          </cell>
          <cell r="C1619" t="str">
            <v>TX</v>
          </cell>
          <cell r="D1619" t="str">
            <v>751104818</v>
          </cell>
          <cell r="E1619" t="str">
            <v>Public</v>
          </cell>
          <cell r="F1619">
            <v>3248</v>
          </cell>
          <cell r="G1619">
            <v>13275214.220000001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</row>
        <row r="1620">
          <cell r="A1620" t="str">
            <v>00359400</v>
          </cell>
          <cell r="B1620" t="str">
            <v>UNIVERSITY OF NORTH TEXAS</v>
          </cell>
          <cell r="C1620" t="str">
            <v>TX</v>
          </cell>
          <cell r="D1620" t="str">
            <v>762035017</v>
          </cell>
          <cell r="E1620" t="str">
            <v>Public</v>
          </cell>
          <cell r="F1620">
            <v>12420</v>
          </cell>
          <cell r="G1620">
            <v>56960084.079999998</v>
          </cell>
          <cell r="H1620">
            <v>9</v>
          </cell>
          <cell r="I1620">
            <v>28140</v>
          </cell>
          <cell r="J1620">
            <v>0</v>
          </cell>
          <cell r="K1620">
            <v>0</v>
          </cell>
        </row>
        <row r="1621">
          <cell r="A1621" t="str">
            <v>00359600</v>
          </cell>
          <cell r="B1621" t="str">
            <v>Odessa College</v>
          </cell>
          <cell r="C1621" t="str">
            <v>TX</v>
          </cell>
          <cell r="D1621" t="str">
            <v>797647127</v>
          </cell>
          <cell r="E1621" t="str">
            <v>Public</v>
          </cell>
          <cell r="F1621">
            <v>1768</v>
          </cell>
          <cell r="G1621">
            <v>6774108.29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</row>
        <row r="1622">
          <cell r="A1622" t="str">
            <v>00359800</v>
          </cell>
          <cell r="B1622" t="str">
            <v>OUR LADY OF THE LAKE UNIVERSITY</v>
          </cell>
          <cell r="C1622" t="str">
            <v>TX</v>
          </cell>
          <cell r="D1622" t="str">
            <v>782074689</v>
          </cell>
          <cell r="E1622" t="str">
            <v>Private-Nonprofit</v>
          </cell>
          <cell r="F1622">
            <v>865</v>
          </cell>
          <cell r="G1622">
            <v>3900401.25</v>
          </cell>
          <cell r="H1622">
            <v>3</v>
          </cell>
          <cell r="I1622">
            <v>8878</v>
          </cell>
          <cell r="J1622">
            <v>0</v>
          </cell>
          <cell r="K1622">
            <v>0</v>
          </cell>
        </row>
        <row r="1623">
          <cell r="A1623" t="str">
            <v>00359900</v>
          </cell>
          <cell r="B1623" t="str">
            <v>University of Texas - Rio Grande Valley</v>
          </cell>
          <cell r="C1623" t="str">
            <v>TX</v>
          </cell>
          <cell r="D1623" t="str">
            <v>785392999</v>
          </cell>
          <cell r="E1623" t="str">
            <v>Public</v>
          </cell>
          <cell r="F1623">
            <v>16689</v>
          </cell>
          <cell r="G1623">
            <v>84004568.549999997</v>
          </cell>
          <cell r="H1623">
            <v>154</v>
          </cell>
          <cell r="I1623">
            <v>399450</v>
          </cell>
          <cell r="J1623">
            <v>0</v>
          </cell>
          <cell r="K1623">
            <v>0</v>
          </cell>
        </row>
        <row r="1624">
          <cell r="A1624" t="str">
            <v>00360000</v>
          </cell>
          <cell r="B1624" t="str">
            <v>PANOLA COLLEGE</v>
          </cell>
          <cell r="C1624" t="str">
            <v>TX</v>
          </cell>
          <cell r="D1624" t="str">
            <v>756332397</v>
          </cell>
          <cell r="E1624" t="str">
            <v>Public</v>
          </cell>
          <cell r="F1624">
            <v>1272</v>
          </cell>
          <cell r="G1624">
            <v>4667697.12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</row>
        <row r="1625">
          <cell r="A1625" t="str">
            <v>00360100</v>
          </cell>
          <cell r="B1625" t="str">
            <v>Paris Junior College</v>
          </cell>
          <cell r="C1625" t="str">
            <v>TX</v>
          </cell>
          <cell r="D1625" t="str">
            <v>754606298</v>
          </cell>
          <cell r="E1625" t="str">
            <v>Public</v>
          </cell>
          <cell r="F1625">
            <v>1924</v>
          </cell>
          <cell r="G1625">
            <v>8168212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</row>
        <row r="1626">
          <cell r="A1626" t="str">
            <v>00360200</v>
          </cell>
          <cell r="B1626" t="str">
            <v>PAUL QUINN COLLEGE</v>
          </cell>
          <cell r="C1626" t="str">
            <v>TX</v>
          </cell>
          <cell r="D1626" t="str">
            <v>752414398</v>
          </cell>
          <cell r="E1626" t="str">
            <v>Private-Nonprofit</v>
          </cell>
          <cell r="F1626">
            <v>597</v>
          </cell>
          <cell r="G1626">
            <v>2599659.38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</row>
        <row r="1627">
          <cell r="A1627" t="str">
            <v>00360300</v>
          </cell>
          <cell r="B1627" t="str">
            <v>Ranger College</v>
          </cell>
          <cell r="C1627" t="str">
            <v>TX</v>
          </cell>
          <cell r="D1627" t="str">
            <v>764703298</v>
          </cell>
          <cell r="E1627" t="str">
            <v>Public</v>
          </cell>
          <cell r="F1627">
            <v>843</v>
          </cell>
          <cell r="G1627">
            <v>3048731.6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</row>
        <row r="1628">
          <cell r="A1628" t="str">
            <v>00360400</v>
          </cell>
          <cell r="B1628" t="str">
            <v>RICE UNIVERSITY</v>
          </cell>
          <cell r="C1628" t="str">
            <v>TX</v>
          </cell>
          <cell r="D1628" t="str">
            <v>770051892</v>
          </cell>
          <cell r="E1628" t="str">
            <v>Private-Nonprofit</v>
          </cell>
          <cell r="F1628">
            <v>620</v>
          </cell>
          <cell r="G1628">
            <v>2892465.12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</row>
        <row r="1629">
          <cell r="A1629" t="str">
            <v>00360600</v>
          </cell>
          <cell r="B1629" t="str">
            <v>Sam Houston State University</v>
          </cell>
          <cell r="C1629" t="str">
            <v>TX</v>
          </cell>
          <cell r="D1629" t="str">
            <v>773400000</v>
          </cell>
          <cell r="E1629" t="str">
            <v>Public</v>
          </cell>
          <cell r="F1629">
            <v>8078</v>
          </cell>
          <cell r="G1629">
            <v>37071442.719999999</v>
          </cell>
          <cell r="H1629">
            <v>48</v>
          </cell>
          <cell r="I1629">
            <v>139815</v>
          </cell>
          <cell r="J1629">
            <v>0</v>
          </cell>
          <cell r="K1629">
            <v>0</v>
          </cell>
        </row>
        <row r="1630">
          <cell r="A1630" t="str">
            <v>00360800</v>
          </cell>
          <cell r="B1630" t="str">
            <v>SAINT PHILIP'S COLLEGE</v>
          </cell>
          <cell r="C1630" t="str">
            <v>TX</v>
          </cell>
          <cell r="D1630" t="str">
            <v>782032098</v>
          </cell>
          <cell r="E1630" t="str">
            <v>Public</v>
          </cell>
          <cell r="F1630">
            <v>3485</v>
          </cell>
          <cell r="G1630">
            <v>12946412.970000001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</row>
        <row r="1631">
          <cell r="A1631" t="str">
            <v>00360900</v>
          </cell>
          <cell r="B1631" t="str">
            <v>SAN JACINTO COMMUNITY COLLEGE DISTRICT</v>
          </cell>
          <cell r="C1631" t="str">
            <v>TX</v>
          </cell>
          <cell r="D1631" t="str">
            <v>775043323</v>
          </cell>
          <cell r="E1631" t="str">
            <v>Public</v>
          </cell>
          <cell r="F1631">
            <v>8549</v>
          </cell>
          <cell r="G1631">
            <v>30539985.109999999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</row>
        <row r="1632">
          <cell r="A1632" t="str">
            <v>00361000</v>
          </cell>
          <cell r="B1632" t="str">
            <v>Schreiner University</v>
          </cell>
          <cell r="C1632" t="str">
            <v>TX</v>
          </cell>
          <cell r="D1632" t="str">
            <v>780285697</v>
          </cell>
          <cell r="E1632" t="str">
            <v>Private-Nonprofit</v>
          </cell>
          <cell r="F1632">
            <v>531</v>
          </cell>
          <cell r="G1632">
            <v>2473631</v>
          </cell>
          <cell r="H1632">
            <v>6</v>
          </cell>
          <cell r="I1632">
            <v>20000</v>
          </cell>
          <cell r="J1632">
            <v>0</v>
          </cell>
          <cell r="K1632">
            <v>0</v>
          </cell>
        </row>
        <row r="1633">
          <cell r="A1633" t="str">
            <v>00361100</v>
          </cell>
          <cell r="B1633" t="str">
            <v>SOUTH PLAINS COLLEGE</v>
          </cell>
          <cell r="C1633" t="str">
            <v>TX</v>
          </cell>
          <cell r="D1633" t="str">
            <v>793366504</v>
          </cell>
          <cell r="E1633" t="str">
            <v>Public</v>
          </cell>
          <cell r="F1633">
            <v>4333</v>
          </cell>
          <cell r="G1633">
            <v>17012869.57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</row>
        <row r="1634">
          <cell r="A1634" t="str">
            <v>00361200</v>
          </cell>
          <cell r="B1634" t="str">
            <v>UNIVERSITY OF HOUSTON - DOWNTOWN</v>
          </cell>
          <cell r="C1634" t="str">
            <v>TX</v>
          </cell>
          <cell r="D1634" t="str">
            <v>770021001</v>
          </cell>
          <cell r="E1634" t="str">
            <v>Public</v>
          </cell>
          <cell r="F1634">
            <v>6608</v>
          </cell>
          <cell r="G1634">
            <v>27441735.559999999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</row>
        <row r="1635">
          <cell r="A1635" t="str">
            <v>00361300</v>
          </cell>
          <cell r="B1635" t="str">
            <v>SOUTHERN METHODIST UNIVERSITY</v>
          </cell>
          <cell r="C1635" t="str">
            <v>TX</v>
          </cell>
          <cell r="D1635" t="str">
            <v>752750100</v>
          </cell>
          <cell r="E1635" t="str">
            <v>Private-Nonprofit</v>
          </cell>
          <cell r="F1635">
            <v>736</v>
          </cell>
          <cell r="G1635">
            <v>3464449</v>
          </cell>
          <cell r="H1635">
            <v>0</v>
          </cell>
          <cell r="I1635">
            <v>0</v>
          </cell>
          <cell r="J1635">
            <v>1</v>
          </cell>
          <cell r="K1635">
            <v>5692.73</v>
          </cell>
        </row>
        <row r="1636">
          <cell r="A1636" t="str">
            <v>00361400</v>
          </cell>
          <cell r="B1636" t="str">
            <v>SOUTHWEST TEXAS JUNIOR COLLEGE</v>
          </cell>
          <cell r="C1636" t="str">
            <v>TX</v>
          </cell>
          <cell r="D1636" t="str">
            <v>788016221</v>
          </cell>
          <cell r="E1636" t="str">
            <v>Public</v>
          </cell>
          <cell r="F1636">
            <v>3079</v>
          </cell>
          <cell r="G1636">
            <v>12435859.08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</row>
        <row r="1637">
          <cell r="A1637" t="str">
            <v>00361500</v>
          </cell>
          <cell r="B1637" t="str">
            <v>Texas State University</v>
          </cell>
          <cell r="C1637" t="str">
            <v>TX</v>
          </cell>
          <cell r="D1637" t="str">
            <v>786664602</v>
          </cell>
          <cell r="E1637" t="str">
            <v>Public</v>
          </cell>
          <cell r="F1637">
            <v>13373</v>
          </cell>
          <cell r="G1637">
            <v>60665552.469999999</v>
          </cell>
          <cell r="H1637">
            <v>6</v>
          </cell>
          <cell r="I1637">
            <v>17156</v>
          </cell>
          <cell r="J1637">
            <v>1</v>
          </cell>
          <cell r="K1637">
            <v>4270</v>
          </cell>
        </row>
        <row r="1638">
          <cell r="A1638" t="str">
            <v>00361600</v>
          </cell>
          <cell r="B1638" t="str">
            <v>SOUTHWESTERN ASSEMBLIES OF GOD UNIVERSITY</v>
          </cell>
          <cell r="C1638" t="str">
            <v>TX</v>
          </cell>
          <cell r="D1638" t="str">
            <v>751652397</v>
          </cell>
          <cell r="E1638" t="str">
            <v>Private-Nonprofit</v>
          </cell>
          <cell r="F1638">
            <v>1080</v>
          </cell>
          <cell r="G1638">
            <v>4542075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</row>
        <row r="1639">
          <cell r="A1639" t="str">
            <v>00361800</v>
          </cell>
          <cell r="B1639" t="str">
            <v>SOUTHWESTERN CHRISTIAN COLLEGE</v>
          </cell>
          <cell r="C1639" t="str">
            <v>TX</v>
          </cell>
          <cell r="D1639" t="str">
            <v>751603400</v>
          </cell>
          <cell r="E1639" t="str">
            <v>Private-Nonprofit</v>
          </cell>
          <cell r="F1639">
            <v>89</v>
          </cell>
          <cell r="G1639">
            <v>446937.5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</row>
        <row r="1640">
          <cell r="A1640" t="str">
            <v>00361900</v>
          </cell>
          <cell r="B1640" t="str">
            <v>SOUTHWESTERN ADVENTIST UNIVERSITY</v>
          </cell>
          <cell r="C1640" t="str">
            <v>TX</v>
          </cell>
          <cell r="D1640" t="str">
            <v>760591922</v>
          </cell>
          <cell r="E1640" t="str">
            <v>Private-Nonprofit</v>
          </cell>
          <cell r="F1640">
            <v>391</v>
          </cell>
          <cell r="G1640">
            <v>1795581.75</v>
          </cell>
          <cell r="H1640">
            <v>1</v>
          </cell>
          <cell r="I1640">
            <v>4000</v>
          </cell>
          <cell r="J1640">
            <v>0</v>
          </cell>
          <cell r="K1640">
            <v>0</v>
          </cell>
        </row>
        <row r="1641">
          <cell r="A1641" t="str">
            <v>00362000</v>
          </cell>
          <cell r="B1641" t="str">
            <v>SOUTHWESTERN UNIVERSITY</v>
          </cell>
          <cell r="C1641" t="str">
            <v>TX</v>
          </cell>
          <cell r="D1641" t="str">
            <v>786266111</v>
          </cell>
          <cell r="E1641" t="str">
            <v>Private-Nonprofit</v>
          </cell>
          <cell r="F1641">
            <v>380</v>
          </cell>
          <cell r="G1641">
            <v>1803927.09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</row>
        <row r="1642">
          <cell r="A1642" t="str">
            <v>00362100</v>
          </cell>
          <cell r="B1642" t="str">
            <v>ST. EDWARD'S UNIVERSITY</v>
          </cell>
          <cell r="C1642" t="str">
            <v>TX</v>
          </cell>
          <cell r="D1642" t="str">
            <v>787040000</v>
          </cell>
          <cell r="E1642" t="str">
            <v>Private-Nonprofit</v>
          </cell>
          <cell r="F1642">
            <v>1598</v>
          </cell>
          <cell r="G1642">
            <v>7229255.54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</row>
        <row r="1643">
          <cell r="A1643" t="str">
            <v>00362300</v>
          </cell>
          <cell r="B1643" t="str">
            <v>St. Mary's University</v>
          </cell>
          <cell r="C1643" t="str">
            <v>TX</v>
          </cell>
          <cell r="D1643" t="str">
            <v>782288500</v>
          </cell>
          <cell r="E1643" t="str">
            <v>Private-Nonprofit</v>
          </cell>
          <cell r="F1643">
            <v>1045</v>
          </cell>
          <cell r="G1643">
            <v>4967029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</row>
        <row r="1644">
          <cell r="A1644" t="str">
            <v>00362400</v>
          </cell>
          <cell r="B1644" t="str">
            <v>STEPHEN F AUSTIN STATE UNIVERSITY</v>
          </cell>
          <cell r="C1644" t="str">
            <v>TX</v>
          </cell>
          <cell r="D1644" t="str">
            <v>759620001</v>
          </cell>
          <cell r="E1644" t="str">
            <v>Public</v>
          </cell>
          <cell r="F1644">
            <v>4755</v>
          </cell>
          <cell r="G1644">
            <v>22002493</v>
          </cell>
          <cell r="H1644">
            <v>135</v>
          </cell>
          <cell r="I1644">
            <v>377983</v>
          </cell>
          <cell r="J1644">
            <v>0</v>
          </cell>
          <cell r="K1644">
            <v>0</v>
          </cell>
        </row>
        <row r="1645">
          <cell r="A1645" t="str">
            <v>00362500</v>
          </cell>
          <cell r="B1645" t="str">
            <v>SUL ROSS STATE UNIVERSITY</v>
          </cell>
          <cell r="C1645" t="str">
            <v>TX</v>
          </cell>
          <cell r="D1645" t="str">
            <v>798320113</v>
          </cell>
          <cell r="E1645" t="str">
            <v>Public</v>
          </cell>
          <cell r="F1645">
            <v>1221</v>
          </cell>
          <cell r="G1645">
            <v>5239105.7300000004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</row>
        <row r="1646">
          <cell r="A1646" t="str">
            <v>00362600</v>
          </cell>
          <cell r="B1646" t="str">
            <v>Tarrant County College District</v>
          </cell>
          <cell r="C1646" t="str">
            <v>TX</v>
          </cell>
          <cell r="D1646" t="str">
            <v>761026599</v>
          </cell>
          <cell r="E1646" t="str">
            <v>Public</v>
          </cell>
          <cell r="F1646">
            <v>17005</v>
          </cell>
          <cell r="G1646">
            <v>55413895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</row>
        <row r="1647">
          <cell r="A1647" t="str">
            <v>00362700</v>
          </cell>
          <cell r="B1647" t="str">
            <v>TEMPLE COLLEGE</v>
          </cell>
          <cell r="C1647" t="str">
            <v>TX</v>
          </cell>
          <cell r="D1647" t="str">
            <v>765047435</v>
          </cell>
          <cell r="E1647" t="str">
            <v>Public</v>
          </cell>
          <cell r="F1647">
            <v>2472</v>
          </cell>
          <cell r="G1647">
            <v>8318730.7699999996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</row>
        <row r="1648">
          <cell r="A1648" t="str">
            <v>00362800</v>
          </cell>
          <cell r="B1648" t="str">
            <v>Texarkana College</v>
          </cell>
          <cell r="C1648" t="str">
            <v>TX</v>
          </cell>
          <cell r="D1648" t="str">
            <v>755990001</v>
          </cell>
          <cell r="E1648" t="str">
            <v>Public</v>
          </cell>
          <cell r="F1648">
            <v>2117</v>
          </cell>
          <cell r="G1648">
            <v>8386951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</row>
        <row r="1649">
          <cell r="A1649" t="str">
            <v>00363000</v>
          </cell>
          <cell r="B1649" t="str">
            <v>Prairie View Agricultural &amp; Mechanical University</v>
          </cell>
          <cell r="C1649" t="str">
            <v>TX</v>
          </cell>
          <cell r="D1649" t="str">
            <v>774462967</v>
          </cell>
          <cell r="E1649" t="str">
            <v>Public</v>
          </cell>
          <cell r="F1649">
            <v>5810</v>
          </cell>
          <cell r="G1649">
            <v>28536830.07</v>
          </cell>
          <cell r="H1649">
            <v>19</v>
          </cell>
          <cell r="I1649">
            <v>62656</v>
          </cell>
          <cell r="J1649">
            <v>0</v>
          </cell>
          <cell r="K1649">
            <v>0</v>
          </cell>
        </row>
        <row r="1650">
          <cell r="A1650" t="str">
            <v>00363100</v>
          </cell>
          <cell r="B1650" t="str">
            <v>TARLETON STATE UNIVERSITY</v>
          </cell>
          <cell r="C1650" t="str">
            <v>TX</v>
          </cell>
          <cell r="D1650" t="str">
            <v>764010002</v>
          </cell>
          <cell r="E1650" t="str">
            <v>Public</v>
          </cell>
          <cell r="F1650">
            <v>4938</v>
          </cell>
          <cell r="G1650">
            <v>21246622.829999998</v>
          </cell>
          <cell r="H1650">
            <v>3</v>
          </cell>
          <cell r="I1650">
            <v>4221</v>
          </cell>
          <cell r="J1650">
            <v>0</v>
          </cell>
          <cell r="K1650">
            <v>0</v>
          </cell>
        </row>
        <row r="1651">
          <cell r="A1651" t="str">
            <v>00363200</v>
          </cell>
          <cell r="B1651" t="str">
            <v>TEXAS A&amp;M UNIVERSITY</v>
          </cell>
          <cell r="C1651" t="str">
            <v>TX</v>
          </cell>
          <cell r="D1651" t="str">
            <v>778431246</v>
          </cell>
          <cell r="E1651" t="str">
            <v>Public</v>
          </cell>
          <cell r="F1651">
            <v>12013</v>
          </cell>
          <cell r="G1651">
            <v>56574491.439999998</v>
          </cell>
          <cell r="H1651">
            <v>113</v>
          </cell>
          <cell r="I1651">
            <v>355657</v>
          </cell>
          <cell r="J1651">
            <v>2</v>
          </cell>
          <cell r="K1651">
            <v>8519.93</v>
          </cell>
        </row>
        <row r="1652">
          <cell r="A1652" t="str">
            <v>00363400</v>
          </cell>
          <cell r="B1652" t="str">
            <v>TEXAS STATE TECHNICAL COLLEGE</v>
          </cell>
          <cell r="C1652" t="str">
            <v>TX</v>
          </cell>
          <cell r="D1652" t="str">
            <v>767051695</v>
          </cell>
          <cell r="E1652" t="str">
            <v>Public</v>
          </cell>
          <cell r="F1652">
            <v>6418</v>
          </cell>
          <cell r="G1652">
            <v>28864518.390000001</v>
          </cell>
          <cell r="H1652">
            <v>0</v>
          </cell>
          <cell r="I1652">
            <v>0</v>
          </cell>
          <cell r="J1652">
            <v>2</v>
          </cell>
          <cell r="K1652">
            <v>10288.11</v>
          </cell>
        </row>
        <row r="1653">
          <cell r="A1653" t="str">
            <v>00363600</v>
          </cell>
          <cell r="B1653" t="str">
            <v>TEXAS CHRISTIAN UNIVERSITY</v>
          </cell>
          <cell r="C1653" t="str">
            <v>TX</v>
          </cell>
          <cell r="D1653" t="str">
            <v>761290001</v>
          </cell>
          <cell r="E1653" t="str">
            <v>Private-Nonprofit</v>
          </cell>
          <cell r="F1653">
            <v>1383</v>
          </cell>
          <cell r="G1653">
            <v>6390947</v>
          </cell>
          <cell r="H1653">
            <v>1</v>
          </cell>
          <cell r="I1653">
            <v>1868</v>
          </cell>
          <cell r="J1653">
            <v>0</v>
          </cell>
          <cell r="K1653">
            <v>0</v>
          </cell>
        </row>
        <row r="1654">
          <cell r="A1654" t="str">
            <v>00363700</v>
          </cell>
          <cell r="B1654" t="str">
            <v>JARVIS CHRISTIAN COLLEGE</v>
          </cell>
          <cell r="C1654" t="str">
            <v>TX</v>
          </cell>
          <cell r="D1654" t="str">
            <v>757651470</v>
          </cell>
          <cell r="E1654" t="str">
            <v>Private-Nonprofit</v>
          </cell>
          <cell r="F1654">
            <v>904</v>
          </cell>
          <cell r="G1654">
            <v>4708675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</row>
        <row r="1655">
          <cell r="A1655" t="str">
            <v>00363800</v>
          </cell>
          <cell r="B1655" t="str">
            <v>TEXAS COLLEGE</v>
          </cell>
          <cell r="C1655" t="str">
            <v>TX</v>
          </cell>
          <cell r="D1655" t="str">
            <v>757024500</v>
          </cell>
          <cell r="E1655" t="str">
            <v>Private-Nonprofit</v>
          </cell>
          <cell r="F1655">
            <v>949</v>
          </cell>
          <cell r="G1655">
            <v>4916124.03</v>
          </cell>
          <cell r="H1655">
            <v>4</v>
          </cell>
          <cell r="I1655">
            <v>16000</v>
          </cell>
          <cell r="J1655">
            <v>0</v>
          </cell>
          <cell r="K1655">
            <v>0</v>
          </cell>
        </row>
        <row r="1656">
          <cell r="A1656" t="str">
            <v>00363900</v>
          </cell>
          <cell r="B1656" t="str">
            <v>TEXAS A&amp;M UNIVERSITY - KINGSVILLE</v>
          </cell>
          <cell r="C1656" t="str">
            <v>TX</v>
          </cell>
          <cell r="D1656" t="str">
            <v>783638203</v>
          </cell>
          <cell r="E1656" t="str">
            <v>Public</v>
          </cell>
          <cell r="F1656">
            <v>3313</v>
          </cell>
          <cell r="G1656">
            <v>16056190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</row>
        <row r="1657">
          <cell r="A1657" t="str">
            <v>00364100</v>
          </cell>
          <cell r="B1657" t="str">
            <v>TEXAS LUTHERAN UNIVERSITY</v>
          </cell>
          <cell r="C1657" t="str">
            <v>TX</v>
          </cell>
          <cell r="D1657" t="str">
            <v>781555999</v>
          </cell>
          <cell r="E1657" t="str">
            <v>Private-Nonprofit</v>
          </cell>
          <cell r="F1657">
            <v>541</v>
          </cell>
          <cell r="G1657">
            <v>2411012</v>
          </cell>
          <cell r="H1657">
            <v>4</v>
          </cell>
          <cell r="I1657">
            <v>14944</v>
          </cell>
          <cell r="J1657">
            <v>0</v>
          </cell>
          <cell r="K1657">
            <v>0</v>
          </cell>
        </row>
        <row r="1658">
          <cell r="A1658" t="str">
            <v>00364200</v>
          </cell>
          <cell r="B1658" t="str">
            <v>Texas Southern University</v>
          </cell>
          <cell r="C1658" t="str">
            <v>TX</v>
          </cell>
          <cell r="D1658" t="str">
            <v>770044598</v>
          </cell>
          <cell r="E1658" t="str">
            <v>Public</v>
          </cell>
          <cell r="F1658">
            <v>5467</v>
          </cell>
          <cell r="G1658">
            <v>26132237.309999999</v>
          </cell>
          <cell r="H1658">
            <v>23</v>
          </cell>
          <cell r="I1658">
            <v>66144.5</v>
          </cell>
          <cell r="J1658">
            <v>0</v>
          </cell>
          <cell r="K1658">
            <v>0</v>
          </cell>
        </row>
        <row r="1659">
          <cell r="A1659" t="str">
            <v>00364400</v>
          </cell>
          <cell r="B1659" t="str">
            <v>Texas Tech University</v>
          </cell>
          <cell r="C1659" t="str">
            <v>TX</v>
          </cell>
          <cell r="D1659" t="str">
            <v>794092011</v>
          </cell>
          <cell r="E1659" t="str">
            <v>Public</v>
          </cell>
          <cell r="F1659">
            <v>9098</v>
          </cell>
          <cell r="G1659">
            <v>42422109</v>
          </cell>
          <cell r="H1659">
            <v>23</v>
          </cell>
          <cell r="I1659">
            <v>61210</v>
          </cell>
          <cell r="J1659">
            <v>0</v>
          </cell>
          <cell r="K1659">
            <v>0</v>
          </cell>
        </row>
        <row r="1660">
          <cell r="A1660" t="str">
            <v>00364500</v>
          </cell>
          <cell r="B1660" t="str">
            <v>TEXAS WESLEYAN UNIVERSITY</v>
          </cell>
          <cell r="C1660" t="str">
            <v>TX</v>
          </cell>
          <cell r="D1660" t="str">
            <v>761051536</v>
          </cell>
          <cell r="E1660" t="str">
            <v>Private-Nonprofit</v>
          </cell>
          <cell r="F1660">
            <v>820</v>
          </cell>
          <cell r="G1660">
            <v>3622914.18</v>
          </cell>
          <cell r="H1660">
            <v>17</v>
          </cell>
          <cell r="I1660">
            <v>45278</v>
          </cell>
          <cell r="J1660">
            <v>0</v>
          </cell>
          <cell r="K1660">
            <v>0</v>
          </cell>
        </row>
        <row r="1661">
          <cell r="A1661" t="str">
            <v>00364600</v>
          </cell>
          <cell r="B1661" t="str">
            <v>Texas Womans University</v>
          </cell>
          <cell r="C1661" t="str">
            <v>TX</v>
          </cell>
          <cell r="D1661" t="str">
            <v>762045587</v>
          </cell>
          <cell r="E1661" t="str">
            <v>Public</v>
          </cell>
          <cell r="F1661">
            <v>4476</v>
          </cell>
          <cell r="G1661">
            <v>19536113.879999999</v>
          </cell>
          <cell r="H1661">
            <v>17</v>
          </cell>
          <cell r="I1661">
            <v>55215</v>
          </cell>
          <cell r="J1661">
            <v>0</v>
          </cell>
          <cell r="K1661">
            <v>0</v>
          </cell>
        </row>
        <row r="1662">
          <cell r="A1662" t="str">
            <v>00364700</v>
          </cell>
          <cell r="B1662" t="str">
            <v>Trinity University</v>
          </cell>
          <cell r="C1662" t="str">
            <v>TX</v>
          </cell>
          <cell r="D1662" t="str">
            <v>782127200</v>
          </cell>
          <cell r="E1662" t="str">
            <v>Private-Nonprofit</v>
          </cell>
          <cell r="F1662">
            <v>424</v>
          </cell>
          <cell r="G1662">
            <v>1908531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</row>
        <row r="1663">
          <cell r="A1663" t="str">
            <v>00364800</v>
          </cell>
          <cell r="B1663" t="str">
            <v>TYLER JUNIOR COLLEGE</v>
          </cell>
          <cell r="C1663" t="str">
            <v>TX</v>
          </cell>
          <cell r="D1663" t="str">
            <v>757013436</v>
          </cell>
          <cell r="E1663" t="str">
            <v>Public</v>
          </cell>
          <cell r="F1663">
            <v>5121</v>
          </cell>
          <cell r="G1663">
            <v>20567787.77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</row>
        <row r="1664">
          <cell r="A1664" t="str">
            <v>00365100</v>
          </cell>
          <cell r="B1664" t="str">
            <v>University of Dallas</v>
          </cell>
          <cell r="C1664" t="str">
            <v>TX</v>
          </cell>
          <cell r="D1664" t="str">
            <v>750624799</v>
          </cell>
          <cell r="E1664" t="str">
            <v>Private-Nonprofit</v>
          </cell>
          <cell r="F1664">
            <v>389</v>
          </cell>
          <cell r="G1664">
            <v>1695626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</row>
        <row r="1665">
          <cell r="A1665" t="str">
            <v>00365200</v>
          </cell>
          <cell r="B1665" t="str">
            <v>UNIVERSITY OF HOUSTON</v>
          </cell>
          <cell r="C1665" t="str">
            <v>TX</v>
          </cell>
          <cell r="D1665" t="str">
            <v>772042010</v>
          </cell>
          <cell r="E1665" t="str">
            <v>Public</v>
          </cell>
          <cell r="F1665">
            <v>16284</v>
          </cell>
          <cell r="G1665">
            <v>73214188.629999995</v>
          </cell>
          <cell r="H1665">
            <v>8</v>
          </cell>
          <cell r="I1665">
            <v>19097</v>
          </cell>
          <cell r="J1665">
            <v>0</v>
          </cell>
          <cell r="K1665">
            <v>0</v>
          </cell>
        </row>
        <row r="1666">
          <cell r="A1666" t="str">
            <v>00365400</v>
          </cell>
          <cell r="B1666" t="str">
            <v>University of Saint Thomas</v>
          </cell>
          <cell r="C1666" t="str">
            <v>TX</v>
          </cell>
          <cell r="D1666" t="str">
            <v>770064626</v>
          </cell>
          <cell r="E1666" t="str">
            <v>Private-Nonprofit</v>
          </cell>
          <cell r="F1666">
            <v>820</v>
          </cell>
          <cell r="G1666">
            <v>3968544</v>
          </cell>
          <cell r="H1666">
            <v>27</v>
          </cell>
          <cell r="I1666">
            <v>81374</v>
          </cell>
          <cell r="J1666">
            <v>0</v>
          </cell>
          <cell r="K1666">
            <v>0</v>
          </cell>
        </row>
        <row r="1667">
          <cell r="A1667" t="str">
            <v>00365600</v>
          </cell>
          <cell r="B1667" t="str">
            <v>UNIVERSITY OF TEXAS AT ARLINGTON</v>
          </cell>
          <cell r="C1667" t="str">
            <v>TX</v>
          </cell>
          <cell r="D1667" t="str">
            <v>760190125</v>
          </cell>
          <cell r="E1667" t="str">
            <v>Public</v>
          </cell>
          <cell r="F1667">
            <v>13769</v>
          </cell>
          <cell r="G1667">
            <v>56233004.299999997</v>
          </cell>
          <cell r="H1667">
            <v>336</v>
          </cell>
          <cell r="I1667">
            <v>806157.05</v>
          </cell>
          <cell r="J1667">
            <v>0</v>
          </cell>
          <cell r="K1667">
            <v>0</v>
          </cell>
        </row>
        <row r="1668">
          <cell r="A1668" t="str">
            <v>00365800</v>
          </cell>
          <cell r="B1668" t="str">
            <v>UNIVERSITY OF TEXAS - AUSTIN</v>
          </cell>
          <cell r="C1668" t="str">
            <v>TX</v>
          </cell>
          <cell r="D1668" t="str">
            <v>787120000</v>
          </cell>
          <cell r="E1668" t="str">
            <v>Public</v>
          </cell>
          <cell r="F1668">
            <v>9671</v>
          </cell>
          <cell r="G1668">
            <v>46330511.18</v>
          </cell>
          <cell r="H1668">
            <v>1</v>
          </cell>
          <cell r="I1668">
            <v>2788</v>
          </cell>
          <cell r="J1668">
            <v>0</v>
          </cell>
          <cell r="K1668">
            <v>0</v>
          </cell>
        </row>
        <row r="1669">
          <cell r="A1669" t="str">
            <v>00365900</v>
          </cell>
          <cell r="B1669" t="str">
            <v>UNIVERSITY OF TEXAS HEALTH SCIENCE CENTER AT SAN ANTONIO</v>
          </cell>
          <cell r="C1669" t="str">
            <v>TX</v>
          </cell>
          <cell r="D1669" t="str">
            <v>782293900</v>
          </cell>
          <cell r="E1669" t="str">
            <v>Public</v>
          </cell>
          <cell r="F1669">
            <v>293</v>
          </cell>
          <cell r="G1669">
            <v>1105320.0900000001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</row>
        <row r="1670">
          <cell r="A1670" t="str">
            <v>00366100</v>
          </cell>
          <cell r="B1670" t="str">
            <v>University of Texas at El Paso</v>
          </cell>
          <cell r="C1670" t="str">
            <v>TX</v>
          </cell>
          <cell r="D1670" t="str">
            <v>799680500</v>
          </cell>
          <cell r="E1670" t="str">
            <v>Public</v>
          </cell>
          <cell r="F1670">
            <v>13408</v>
          </cell>
          <cell r="G1670">
            <v>62286128.149999999</v>
          </cell>
          <cell r="H1670">
            <v>51</v>
          </cell>
          <cell r="I1670">
            <v>112295</v>
          </cell>
          <cell r="J1670">
            <v>0</v>
          </cell>
          <cell r="K1670">
            <v>0</v>
          </cell>
        </row>
        <row r="1671">
          <cell r="A1671" t="str">
            <v>00366200</v>
          </cell>
          <cell r="B1671" t="str">
            <v>VICTORIA COLLEGE</v>
          </cell>
          <cell r="C1671" t="str">
            <v>TX</v>
          </cell>
          <cell r="D1671" t="str">
            <v>779014494</v>
          </cell>
          <cell r="E1671" t="str">
            <v>Public</v>
          </cell>
          <cell r="F1671">
            <v>1488</v>
          </cell>
          <cell r="G1671">
            <v>4810438.8899999997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</row>
        <row r="1672">
          <cell r="A1672" t="str">
            <v>00366300</v>
          </cell>
          <cell r="B1672" t="str">
            <v>WAYLAND BAPTIST UNIVERSITY - PLAINVIEW CAMPUS</v>
          </cell>
          <cell r="C1672" t="str">
            <v>TX</v>
          </cell>
          <cell r="D1672" t="str">
            <v>790726998</v>
          </cell>
          <cell r="E1672" t="str">
            <v>Private-Nonprofit</v>
          </cell>
          <cell r="F1672">
            <v>1707</v>
          </cell>
          <cell r="G1672">
            <v>5154027</v>
          </cell>
          <cell r="H1672">
            <v>29</v>
          </cell>
          <cell r="I1672">
            <v>86187</v>
          </cell>
          <cell r="J1672">
            <v>0</v>
          </cell>
          <cell r="K1672">
            <v>0</v>
          </cell>
        </row>
        <row r="1673">
          <cell r="A1673" t="str">
            <v>00366400</v>
          </cell>
          <cell r="B1673" t="str">
            <v>WEATHERFORD COLLEGE</v>
          </cell>
          <cell r="C1673" t="str">
            <v>TX</v>
          </cell>
          <cell r="D1673" t="str">
            <v>760865699</v>
          </cell>
          <cell r="E1673" t="str">
            <v>Public</v>
          </cell>
          <cell r="F1673">
            <v>1617</v>
          </cell>
          <cell r="G1673">
            <v>6212938.9900000002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</row>
        <row r="1674">
          <cell r="A1674" t="str">
            <v>00366500</v>
          </cell>
          <cell r="B1674" t="str">
            <v>WEST TEXAS A&amp;M UNIVERSITY</v>
          </cell>
          <cell r="C1674" t="str">
            <v>TX</v>
          </cell>
          <cell r="D1674" t="str">
            <v>790150001</v>
          </cell>
          <cell r="E1674" t="str">
            <v>Public</v>
          </cell>
          <cell r="F1674">
            <v>3126</v>
          </cell>
          <cell r="G1674">
            <v>13045507.189999999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</row>
        <row r="1675">
          <cell r="A1675" t="str">
            <v>00366800</v>
          </cell>
          <cell r="B1675" t="str">
            <v>WHARTON COUNTY JUNIOR COLLEGE</v>
          </cell>
          <cell r="C1675" t="str">
            <v>TX</v>
          </cell>
          <cell r="D1675" t="str">
            <v>774883298</v>
          </cell>
          <cell r="E1675" t="str">
            <v>Public</v>
          </cell>
          <cell r="F1675">
            <v>1839</v>
          </cell>
          <cell r="G1675">
            <v>7021418.6299999999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</row>
        <row r="1676">
          <cell r="A1676" t="str">
            <v>00366900</v>
          </cell>
          <cell r="B1676" t="str">
            <v>WILEY COLLEGE</v>
          </cell>
          <cell r="C1676" t="str">
            <v>TX</v>
          </cell>
          <cell r="D1676" t="str">
            <v>756705199</v>
          </cell>
          <cell r="E1676" t="str">
            <v>Private-Nonprofit</v>
          </cell>
          <cell r="F1676">
            <v>756</v>
          </cell>
          <cell r="G1676">
            <v>3841244.39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</row>
        <row r="1677">
          <cell r="A1677" t="str">
            <v>00367000</v>
          </cell>
          <cell r="B1677" t="str">
            <v>BRIGHAM YOUNG UNIVERSITY</v>
          </cell>
          <cell r="C1677" t="str">
            <v>UT</v>
          </cell>
          <cell r="D1677" t="str">
            <v>846028406</v>
          </cell>
          <cell r="E1677" t="str">
            <v>Private-Nonprofit</v>
          </cell>
          <cell r="F1677">
            <v>11961</v>
          </cell>
          <cell r="G1677">
            <v>59516031.310000002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</row>
        <row r="1678">
          <cell r="A1678" t="str">
            <v>00367100</v>
          </cell>
          <cell r="B1678" t="str">
            <v>DIXIE STATE UNIVERSITY</v>
          </cell>
          <cell r="C1678" t="str">
            <v>UT</v>
          </cell>
          <cell r="D1678" t="str">
            <v>847703876</v>
          </cell>
          <cell r="E1678" t="str">
            <v>Public</v>
          </cell>
          <cell r="F1678">
            <v>3602</v>
          </cell>
          <cell r="G1678">
            <v>14913033.859999999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</row>
        <row r="1679">
          <cell r="A1679" t="str">
            <v>00367200</v>
          </cell>
          <cell r="B1679" t="str">
            <v>LDS BUSINESS COLLEGE</v>
          </cell>
          <cell r="C1679" t="str">
            <v>UT</v>
          </cell>
          <cell r="D1679" t="str">
            <v>841013500</v>
          </cell>
          <cell r="E1679" t="str">
            <v>Private-Nonprofit</v>
          </cell>
          <cell r="F1679">
            <v>596</v>
          </cell>
          <cell r="G1679">
            <v>2375192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</row>
        <row r="1680">
          <cell r="A1680" t="str">
            <v>00367400</v>
          </cell>
          <cell r="B1680" t="str">
            <v>Stevens Henager College</v>
          </cell>
          <cell r="C1680" t="str">
            <v>UT</v>
          </cell>
          <cell r="D1680" t="str">
            <v>844011420</v>
          </cell>
          <cell r="E1680" t="str">
            <v>Private-Nonprofit</v>
          </cell>
          <cell r="F1680">
            <v>13516</v>
          </cell>
          <cell r="G1680">
            <v>65499111.219999999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</row>
        <row r="1681">
          <cell r="A1681" t="str">
            <v>00367500</v>
          </cell>
          <cell r="B1681" t="str">
            <v>UNIVERSITY OF UTAH</v>
          </cell>
          <cell r="C1681" t="str">
            <v>UT</v>
          </cell>
          <cell r="D1681" t="str">
            <v>841129055</v>
          </cell>
          <cell r="E1681" t="str">
            <v>Public</v>
          </cell>
          <cell r="F1681">
            <v>6911</v>
          </cell>
          <cell r="G1681">
            <v>30031259.5</v>
          </cell>
          <cell r="H1681">
            <v>7</v>
          </cell>
          <cell r="I1681">
            <v>26200</v>
          </cell>
          <cell r="J1681">
            <v>0</v>
          </cell>
          <cell r="K1681">
            <v>0</v>
          </cell>
        </row>
        <row r="1682">
          <cell r="A1682" t="str">
            <v>00367700</v>
          </cell>
          <cell r="B1682" t="str">
            <v>UTAH STATE UNIVERSITY</v>
          </cell>
          <cell r="C1682" t="str">
            <v>UT</v>
          </cell>
          <cell r="D1682" t="str">
            <v>843221400</v>
          </cell>
          <cell r="E1682" t="str">
            <v>Public</v>
          </cell>
          <cell r="F1682">
            <v>9208</v>
          </cell>
          <cell r="G1682">
            <v>40467721.420000002</v>
          </cell>
          <cell r="H1682">
            <v>42</v>
          </cell>
          <cell r="I1682">
            <v>131272</v>
          </cell>
          <cell r="J1682">
            <v>0</v>
          </cell>
          <cell r="K1682">
            <v>0</v>
          </cell>
        </row>
        <row r="1683">
          <cell r="A1683" t="str">
            <v>00367800</v>
          </cell>
          <cell r="B1683" t="str">
            <v>SOUTHERN UTAH UNIVERSITY</v>
          </cell>
          <cell r="C1683" t="str">
            <v>UT</v>
          </cell>
          <cell r="D1683" t="str">
            <v>847202470</v>
          </cell>
          <cell r="E1683" t="str">
            <v>Public</v>
          </cell>
          <cell r="F1683">
            <v>3137</v>
          </cell>
          <cell r="G1683">
            <v>14358737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</row>
        <row r="1684">
          <cell r="A1684" t="str">
            <v>00367900</v>
          </cell>
          <cell r="B1684" t="str">
            <v>Snow College</v>
          </cell>
          <cell r="C1684" t="str">
            <v>UT</v>
          </cell>
          <cell r="D1684" t="str">
            <v>846271299</v>
          </cell>
          <cell r="E1684" t="str">
            <v>Public</v>
          </cell>
          <cell r="F1684">
            <v>1734</v>
          </cell>
          <cell r="G1684">
            <v>7341819.0499999998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</row>
        <row r="1685">
          <cell r="A1685" t="str">
            <v>00368000</v>
          </cell>
          <cell r="B1685" t="str">
            <v>WEBER STATE UNIVERSITY</v>
          </cell>
          <cell r="C1685" t="str">
            <v>UT</v>
          </cell>
          <cell r="D1685" t="str">
            <v>844081001</v>
          </cell>
          <cell r="E1685" t="str">
            <v>Public</v>
          </cell>
          <cell r="F1685">
            <v>7264</v>
          </cell>
          <cell r="G1685">
            <v>29873682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</row>
        <row r="1686">
          <cell r="A1686" t="str">
            <v>00368100</v>
          </cell>
          <cell r="B1686" t="str">
            <v>WESTMINSTER COLLEGE</v>
          </cell>
          <cell r="C1686" t="str">
            <v>UT</v>
          </cell>
          <cell r="D1686" t="str">
            <v>841053697</v>
          </cell>
          <cell r="E1686" t="str">
            <v>Private-Nonprofit</v>
          </cell>
          <cell r="F1686">
            <v>615</v>
          </cell>
          <cell r="G1686">
            <v>2721204.84</v>
          </cell>
          <cell r="H1686">
            <v>4</v>
          </cell>
          <cell r="I1686">
            <v>11333</v>
          </cell>
          <cell r="J1686">
            <v>0</v>
          </cell>
          <cell r="K1686">
            <v>0</v>
          </cell>
        </row>
        <row r="1687">
          <cell r="A1687" t="str">
            <v>00368200</v>
          </cell>
          <cell r="B1687" t="str">
            <v>BENNINGTON COLLEGE</v>
          </cell>
          <cell r="C1687" t="str">
            <v>VT</v>
          </cell>
          <cell r="D1687" t="str">
            <v>052016001</v>
          </cell>
          <cell r="E1687" t="str">
            <v>Private-Nonprofit</v>
          </cell>
          <cell r="F1687">
            <v>165</v>
          </cell>
          <cell r="G1687">
            <v>781866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</row>
        <row r="1688">
          <cell r="A1688" t="str">
            <v>00368300</v>
          </cell>
          <cell r="B1688" t="str">
            <v>CASTLETON UNIVERSITY</v>
          </cell>
          <cell r="C1688" t="str">
            <v>VT</v>
          </cell>
          <cell r="D1688" t="str">
            <v>057350000</v>
          </cell>
          <cell r="E1688" t="str">
            <v>Public</v>
          </cell>
          <cell r="F1688">
            <v>722</v>
          </cell>
          <cell r="G1688">
            <v>3149595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</row>
        <row r="1689">
          <cell r="A1689" t="str">
            <v>00368400</v>
          </cell>
          <cell r="B1689" t="str">
            <v>CHAMPLAIN COLLEGE</v>
          </cell>
          <cell r="C1689" t="str">
            <v>VT</v>
          </cell>
          <cell r="D1689" t="str">
            <v>054013950</v>
          </cell>
          <cell r="E1689" t="str">
            <v>Private-Nonprofit</v>
          </cell>
          <cell r="F1689">
            <v>1023</v>
          </cell>
          <cell r="G1689">
            <v>4109439.22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</row>
        <row r="1690">
          <cell r="A1690" t="str">
            <v>00368500</v>
          </cell>
          <cell r="B1690" t="str">
            <v>COLLEGE OF SAINT JOSEPH</v>
          </cell>
          <cell r="C1690" t="str">
            <v>VT</v>
          </cell>
          <cell r="D1690" t="str">
            <v>057013899</v>
          </cell>
          <cell r="E1690" t="str">
            <v>Private-Nonprofit</v>
          </cell>
          <cell r="F1690">
            <v>88</v>
          </cell>
          <cell r="G1690">
            <v>399065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</row>
        <row r="1691">
          <cell r="A1691" t="str">
            <v>00368600</v>
          </cell>
          <cell r="B1691" t="str">
            <v>Goddard College</v>
          </cell>
          <cell r="C1691" t="str">
            <v>VT</v>
          </cell>
          <cell r="D1691" t="str">
            <v>056670000</v>
          </cell>
          <cell r="E1691" t="str">
            <v>Private-Nonprofit</v>
          </cell>
          <cell r="F1691">
            <v>116</v>
          </cell>
          <cell r="G1691">
            <v>439219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</row>
        <row r="1692">
          <cell r="A1692" t="str">
            <v>00368700</v>
          </cell>
          <cell r="B1692" t="str">
            <v>GREEN MOUNTAIN COLLEGE</v>
          </cell>
          <cell r="C1692" t="str">
            <v>VT</v>
          </cell>
          <cell r="D1692" t="str">
            <v>057641199</v>
          </cell>
          <cell r="E1692" t="str">
            <v>Private-Nonprofit</v>
          </cell>
          <cell r="F1692">
            <v>217</v>
          </cell>
          <cell r="G1692">
            <v>947099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</row>
        <row r="1693">
          <cell r="A1693" t="str">
            <v>00368800</v>
          </cell>
          <cell r="B1693" t="str">
            <v>Northern Vermont University</v>
          </cell>
          <cell r="C1693" t="str">
            <v>VT</v>
          </cell>
          <cell r="D1693" t="str">
            <v>056569898</v>
          </cell>
          <cell r="E1693" t="str">
            <v>Public</v>
          </cell>
          <cell r="F1693">
            <v>1167</v>
          </cell>
          <cell r="G1693">
            <v>4822450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</row>
        <row r="1694">
          <cell r="A1694" t="str">
            <v>00369000</v>
          </cell>
          <cell r="B1694" t="str">
            <v>MARLBORO COLLEGE</v>
          </cell>
          <cell r="C1694" t="str">
            <v>VT</v>
          </cell>
          <cell r="D1694" t="str">
            <v>053443668</v>
          </cell>
          <cell r="E1694" t="str">
            <v>Private-Nonprofit</v>
          </cell>
          <cell r="F1694">
            <v>77</v>
          </cell>
          <cell r="G1694">
            <v>345583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</row>
        <row r="1695">
          <cell r="A1695" t="str">
            <v>00369100</v>
          </cell>
          <cell r="B1695" t="str">
            <v>MIDDLEBURY COLLEGE</v>
          </cell>
          <cell r="C1695" t="str">
            <v>VT</v>
          </cell>
          <cell r="D1695" t="str">
            <v>057530000</v>
          </cell>
          <cell r="E1695" t="str">
            <v>Private-Nonprofit</v>
          </cell>
          <cell r="F1695">
            <v>443</v>
          </cell>
          <cell r="G1695">
            <v>2083382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</row>
        <row r="1696">
          <cell r="A1696" t="str">
            <v>00369200</v>
          </cell>
          <cell r="B1696" t="str">
            <v>Norwich University</v>
          </cell>
          <cell r="C1696" t="str">
            <v>VT</v>
          </cell>
          <cell r="D1696" t="str">
            <v>056631035</v>
          </cell>
          <cell r="E1696" t="str">
            <v>Private-Nonprofit</v>
          </cell>
          <cell r="F1696">
            <v>955</v>
          </cell>
          <cell r="G1696">
            <v>3971312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</row>
        <row r="1697">
          <cell r="A1697" t="str">
            <v>00369300</v>
          </cell>
          <cell r="B1697" t="str">
            <v>SOUTHERN VERMONT COLLEGE</v>
          </cell>
          <cell r="C1697" t="str">
            <v>VT</v>
          </cell>
          <cell r="D1697" t="str">
            <v>052016002</v>
          </cell>
          <cell r="E1697" t="str">
            <v>Private-Nonprofit</v>
          </cell>
          <cell r="F1697">
            <v>153</v>
          </cell>
          <cell r="G1697">
            <v>698332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</row>
        <row r="1698">
          <cell r="A1698" t="str">
            <v>00369400</v>
          </cell>
          <cell r="B1698" t="str">
            <v>SAINT MICHAEL'S COLLEGE</v>
          </cell>
          <cell r="C1698" t="str">
            <v>VT</v>
          </cell>
          <cell r="D1698" t="str">
            <v>054390001</v>
          </cell>
          <cell r="E1698" t="str">
            <v>Private-Nonprofit</v>
          </cell>
          <cell r="F1698">
            <v>291</v>
          </cell>
          <cell r="G1698">
            <v>1252474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</row>
        <row r="1699">
          <cell r="A1699" t="str">
            <v>00369600</v>
          </cell>
          <cell r="B1699" t="str">
            <v>UNIVERSITY OF VERMONT AND STATE AGRICULTURAL COLLEGE</v>
          </cell>
          <cell r="C1699" t="str">
            <v>VT</v>
          </cell>
          <cell r="D1699" t="str">
            <v>054050160</v>
          </cell>
          <cell r="E1699" t="str">
            <v>Public</v>
          </cell>
          <cell r="F1699">
            <v>1860</v>
          </cell>
          <cell r="G1699">
            <v>7940617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</row>
        <row r="1700">
          <cell r="A1700" t="str">
            <v>00369800</v>
          </cell>
          <cell r="B1700" t="str">
            <v>VERMONT TECHNICAL COLLEGE</v>
          </cell>
          <cell r="C1700" t="str">
            <v>VT</v>
          </cell>
          <cell r="D1700" t="str">
            <v>050610000</v>
          </cell>
          <cell r="E1700" t="str">
            <v>Public</v>
          </cell>
          <cell r="F1700">
            <v>527</v>
          </cell>
          <cell r="G1700">
            <v>2158880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</row>
        <row r="1701">
          <cell r="A1701" t="str">
            <v>00370200</v>
          </cell>
          <cell r="B1701" t="str">
            <v>AVERETT UNIVERSITY</v>
          </cell>
          <cell r="C1701" t="str">
            <v>VA</v>
          </cell>
          <cell r="D1701" t="str">
            <v>245413692</v>
          </cell>
          <cell r="E1701" t="str">
            <v>Private-Nonprofit</v>
          </cell>
          <cell r="F1701">
            <v>572</v>
          </cell>
          <cell r="G1701">
            <v>2477190.66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</row>
        <row r="1702">
          <cell r="A1702" t="str">
            <v>00370300</v>
          </cell>
          <cell r="B1702" t="str">
            <v>BLUEFIELD COLLEGE</v>
          </cell>
          <cell r="C1702" t="str">
            <v>VA</v>
          </cell>
          <cell r="D1702" t="str">
            <v>246051799</v>
          </cell>
          <cell r="E1702" t="str">
            <v>Private-Nonprofit</v>
          </cell>
          <cell r="F1702">
            <v>545</v>
          </cell>
          <cell r="G1702">
            <v>2259318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</row>
        <row r="1703">
          <cell r="A1703" t="str">
            <v>00370400</v>
          </cell>
          <cell r="B1703" t="str">
            <v>BRIDGEWATER COLLEGE</v>
          </cell>
          <cell r="C1703" t="str">
            <v>VA</v>
          </cell>
          <cell r="D1703" t="str">
            <v>228121599</v>
          </cell>
          <cell r="E1703" t="str">
            <v>Private-Nonprofit</v>
          </cell>
          <cell r="F1703">
            <v>597</v>
          </cell>
          <cell r="G1703">
            <v>2693048.43</v>
          </cell>
          <cell r="H1703">
            <v>3</v>
          </cell>
          <cell r="I1703">
            <v>9340</v>
          </cell>
          <cell r="J1703">
            <v>0</v>
          </cell>
          <cell r="K1703">
            <v>0</v>
          </cell>
        </row>
        <row r="1704">
          <cell r="A1704" t="str">
            <v>00370500</v>
          </cell>
          <cell r="B1704" t="str">
            <v>COLLEGE OF WILLIAM &amp; MARY</v>
          </cell>
          <cell r="C1704" t="str">
            <v>VA</v>
          </cell>
          <cell r="D1704" t="str">
            <v>231878795</v>
          </cell>
          <cell r="E1704" t="str">
            <v>Public</v>
          </cell>
          <cell r="F1704">
            <v>775</v>
          </cell>
          <cell r="G1704">
            <v>3603582.03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</row>
        <row r="1705">
          <cell r="A1705" t="str">
            <v>00370600</v>
          </cell>
          <cell r="B1705" t="str">
            <v>CHRISTOPHER NEWPORT UNIVERSITY</v>
          </cell>
          <cell r="C1705" t="str">
            <v>VA</v>
          </cell>
          <cell r="D1705" t="str">
            <v>236063072</v>
          </cell>
          <cell r="E1705" t="str">
            <v>Public</v>
          </cell>
          <cell r="F1705">
            <v>700</v>
          </cell>
          <cell r="G1705">
            <v>3022698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</row>
        <row r="1706">
          <cell r="A1706" t="str">
            <v>00370700</v>
          </cell>
          <cell r="B1706" t="str">
            <v>RICHARD BLAND COLLEGE</v>
          </cell>
          <cell r="C1706" t="str">
            <v>VA</v>
          </cell>
          <cell r="D1706" t="str">
            <v>238057100</v>
          </cell>
          <cell r="E1706" t="str">
            <v>Public</v>
          </cell>
          <cell r="F1706">
            <v>499</v>
          </cell>
          <cell r="G1706">
            <v>2147952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</row>
        <row r="1707">
          <cell r="A1707" t="str">
            <v>00370800</v>
          </cell>
          <cell r="B1707" t="str">
            <v>EASTERN MENNONITE UNIVERSITY</v>
          </cell>
          <cell r="C1707" t="str">
            <v>VA</v>
          </cell>
          <cell r="D1707" t="str">
            <v>228022462</v>
          </cell>
          <cell r="E1707" t="str">
            <v>Private-Nonprofit</v>
          </cell>
          <cell r="F1707">
            <v>347</v>
          </cell>
          <cell r="G1707">
            <v>1447886</v>
          </cell>
          <cell r="H1707">
            <v>15</v>
          </cell>
          <cell r="I1707">
            <v>52360</v>
          </cell>
          <cell r="J1707">
            <v>0</v>
          </cell>
          <cell r="K1707">
            <v>0</v>
          </cell>
        </row>
        <row r="1708">
          <cell r="A1708" t="str">
            <v>00370900</v>
          </cell>
          <cell r="B1708" t="str">
            <v>EMORY &amp; HENRY COLLEGE</v>
          </cell>
          <cell r="C1708" t="str">
            <v>VA</v>
          </cell>
          <cell r="D1708" t="str">
            <v>243270010</v>
          </cell>
          <cell r="E1708" t="str">
            <v>Private-Nonprofit</v>
          </cell>
          <cell r="F1708">
            <v>440</v>
          </cell>
          <cell r="G1708">
            <v>1997806.5</v>
          </cell>
          <cell r="H1708">
            <v>2</v>
          </cell>
          <cell r="I1708">
            <v>7472</v>
          </cell>
          <cell r="J1708">
            <v>0</v>
          </cell>
          <cell r="K1708">
            <v>0</v>
          </cell>
        </row>
        <row r="1709">
          <cell r="A1709" t="str">
            <v>00371100</v>
          </cell>
          <cell r="B1709" t="str">
            <v>Ferrum College</v>
          </cell>
          <cell r="C1709" t="str">
            <v>VA</v>
          </cell>
          <cell r="D1709" t="str">
            <v>240882612</v>
          </cell>
          <cell r="E1709" t="str">
            <v>Private-Nonprofit</v>
          </cell>
          <cell r="F1709">
            <v>680</v>
          </cell>
          <cell r="G1709">
            <v>3177807.02</v>
          </cell>
          <cell r="H1709">
            <v>2</v>
          </cell>
          <cell r="I1709">
            <v>7488</v>
          </cell>
          <cell r="J1709">
            <v>0</v>
          </cell>
          <cell r="K1709">
            <v>0</v>
          </cell>
        </row>
        <row r="1710">
          <cell r="A1710" t="str">
            <v>00371200</v>
          </cell>
          <cell r="B1710" t="str">
            <v>TIDEWATER COMMUNITY COLLEGE</v>
          </cell>
          <cell r="C1710" t="str">
            <v>VA</v>
          </cell>
          <cell r="D1710" t="str">
            <v>235101910</v>
          </cell>
          <cell r="E1710" t="str">
            <v>Public</v>
          </cell>
          <cell r="F1710">
            <v>10427</v>
          </cell>
          <cell r="G1710">
            <v>34052205.490000002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</row>
        <row r="1711">
          <cell r="A1711" t="str">
            <v>00371300</v>
          </cell>
          <cell r="B1711" t="str">
            <v>HAMPDEN SYDNEY COLLEGE</v>
          </cell>
          <cell r="C1711" t="str">
            <v>VA</v>
          </cell>
          <cell r="D1711" t="str">
            <v>239430128</v>
          </cell>
          <cell r="E1711" t="str">
            <v>Private-Nonprofit</v>
          </cell>
          <cell r="F1711">
            <v>176</v>
          </cell>
          <cell r="G1711">
            <v>782415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</row>
        <row r="1712">
          <cell r="A1712" t="str">
            <v>00371400</v>
          </cell>
          <cell r="B1712" t="str">
            <v>HAMPTON UNIVERSITY</v>
          </cell>
          <cell r="C1712" t="str">
            <v>VA</v>
          </cell>
          <cell r="D1712" t="str">
            <v>236680099</v>
          </cell>
          <cell r="E1712" t="str">
            <v>Private-Nonprofit</v>
          </cell>
          <cell r="F1712">
            <v>1381</v>
          </cell>
          <cell r="G1712">
            <v>6367067.9699999997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</row>
        <row r="1713">
          <cell r="A1713" t="str">
            <v>00371500</v>
          </cell>
          <cell r="B1713" t="str">
            <v>HOLLINS UNIVERSITY</v>
          </cell>
          <cell r="C1713" t="str">
            <v>VA</v>
          </cell>
          <cell r="D1713" t="str">
            <v>240194421</v>
          </cell>
          <cell r="E1713" t="str">
            <v>Private-Nonprofit</v>
          </cell>
          <cell r="F1713">
            <v>252</v>
          </cell>
          <cell r="G1713">
            <v>1186510.27</v>
          </cell>
          <cell r="H1713">
            <v>8</v>
          </cell>
          <cell r="I1713">
            <v>21021</v>
          </cell>
          <cell r="J1713">
            <v>0</v>
          </cell>
          <cell r="K1713">
            <v>0</v>
          </cell>
        </row>
        <row r="1714">
          <cell r="A1714" t="str">
            <v>00371900</v>
          </cell>
          <cell r="B1714" t="str">
            <v>LONGWOOD UNIVERSITY</v>
          </cell>
          <cell r="C1714" t="str">
            <v>VA</v>
          </cell>
          <cell r="D1714" t="str">
            <v>239091899</v>
          </cell>
          <cell r="E1714" t="str">
            <v>Public</v>
          </cell>
          <cell r="F1714">
            <v>1179</v>
          </cell>
          <cell r="G1714">
            <v>5183398</v>
          </cell>
          <cell r="H1714">
            <v>6</v>
          </cell>
          <cell r="I1714">
            <v>9364</v>
          </cell>
          <cell r="J1714">
            <v>0</v>
          </cell>
          <cell r="K1714">
            <v>0</v>
          </cell>
        </row>
        <row r="1715">
          <cell r="A1715" t="str">
            <v>00372000</v>
          </cell>
          <cell r="B1715" t="str">
            <v>University of Lynchburg</v>
          </cell>
          <cell r="C1715" t="str">
            <v>VA</v>
          </cell>
          <cell r="D1715" t="str">
            <v>245013199</v>
          </cell>
          <cell r="E1715" t="str">
            <v>Private-Nonprofit</v>
          </cell>
          <cell r="F1715">
            <v>629</v>
          </cell>
          <cell r="G1715">
            <v>2874535</v>
          </cell>
          <cell r="H1715">
            <v>4</v>
          </cell>
          <cell r="I1715">
            <v>11208</v>
          </cell>
          <cell r="J1715">
            <v>0</v>
          </cell>
          <cell r="K1715">
            <v>0</v>
          </cell>
        </row>
        <row r="1716">
          <cell r="A1716" t="str">
            <v>00372100</v>
          </cell>
          <cell r="B1716" t="str">
            <v>JAMES MADISON UNIVERSITY</v>
          </cell>
          <cell r="C1716" t="str">
            <v>VA</v>
          </cell>
          <cell r="D1716" t="str">
            <v>228073780</v>
          </cell>
          <cell r="E1716" t="str">
            <v>Public</v>
          </cell>
          <cell r="F1716">
            <v>3113</v>
          </cell>
          <cell r="G1716">
            <v>13542150</v>
          </cell>
          <cell r="H1716">
            <v>0</v>
          </cell>
          <cell r="I1716">
            <v>0</v>
          </cell>
          <cell r="J1716">
            <v>1</v>
          </cell>
          <cell r="K1716">
            <v>5692.73</v>
          </cell>
        </row>
        <row r="1717">
          <cell r="A1717" t="str">
            <v>00372300</v>
          </cell>
          <cell r="B1717" t="str">
            <v>MARY BALDWIN UNIVERSITY</v>
          </cell>
          <cell r="C1717" t="str">
            <v>VA</v>
          </cell>
          <cell r="D1717" t="str">
            <v>244013610</v>
          </cell>
          <cell r="E1717" t="str">
            <v>Private-Nonprofit</v>
          </cell>
          <cell r="F1717">
            <v>817</v>
          </cell>
          <cell r="G1717">
            <v>3651076</v>
          </cell>
          <cell r="H1717">
            <v>29</v>
          </cell>
          <cell r="I1717">
            <v>88399</v>
          </cell>
          <cell r="J1717">
            <v>0</v>
          </cell>
          <cell r="K1717">
            <v>0</v>
          </cell>
        </row>
        <row r="1718">
          <cell r="A1718" t="str">
            <v>00372400</v>
          </cell>
          <cell r="B1718" t="str">
            <v>MARYMOUNT UNIVERSITY</v>
          </cell>
          <cell r="C1718" t="str">
            <v>VA</v>
          </cell>
          <cell r="D1718" t="str">
            <v>222074224</v>
          </cell>
          <cell r="E1718" t="str">
            <v>Private-Nonprofit</v>
          </cell>
          <cell r="F1718">
            <v>676</v>
          </cell>
          <cell r="G1718">
            <v>3004387.3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</row>
        <row r="1719">
          <cell r="A1719" t="str">
            <v>00372600</v>
          </cell>
          <cell r="B1719" t="str">
            <v>AMERICAN NATIONAL UNIVERSITY</v>
          </cell>
          <cell r="C1719" t="str">
            <v>VA</v>
          </cell>
          <cell r="D1719" t="str">
            <v>241534524</v>
          </cell>
          <cell r="E1719" t="str">
            <v>Proprietary</v>
          </cell>
          <cell r="F1719">
            <v>1690</v>
          </cell>
          <cell r="G1719">
            <v>5366324.01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</row>
        <row r="1720">
          <cell r="A1720" t="str">
            <v>00372700</v>
          </cell>
          <cell r="B1720" t="str">
            <v>Northern Virginia Community College</v>
          </cell>
          <cell r="C1720" t="str">
            <v>VA</v>
          </cell>
          <cell r="D1720" t="str">
            <v>220033743</v>
          </cell>
          <cell r="E1720" t="str">
            <v>Public</v>
          </cell>
          <cell r="F1720">
            <v>13918</v>
          </cell>
          <cell r="G1720">
            <v>51377476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</row>
        <row r="1721">
          <cell r="A1721" t="str">
            <v>00372800</v>
          </cell>
          <cell r="B1721" t="str">
            <v>OLD DOMINION UNIVERSITY</v>
          </cell>
          <cell r="C1721" t="str">
            <v>VA</v>
          </cell>
          <cell r="D1721" t="str">
            <v>235290001</v>
          </cell>
          <cell r="E1721" t="str">
            <v>Public</v>
          </cell>
          <cell r="F1721">
            <v>8184</v>
          </cell>
          <cell r="G1721">
            <v>35616645.390000001</v>
          </cell>
          <cell r="H1721">
            <v>53</v>
          </cell>
          <cell r="I1721">
            <v>156709</v>
          </cell>
          <cell r="J1721">
            <v>0</v>
          </cell>
          <cell r="K1721">
            <v>0</v>
          </cell>
        </row>
        <row r="1722">
          <cell r="A1722" t="str">
            <v>00373200</v>
          </cell>
          <cell r="B1722" t="str">
            <v>RADFORD UNIVERSITY</v>
          </cell>
          <cell r="C1722" t="str">
            <v>VA</v>
          </cell>
          <cell r="D1722" t="str">
            <v>241426905</v>
          </cell>
          <cell r="E1722" t="str">
            <v>Public</v>
          </cell>
          <cell r="F1722">
            <v>3080</v>
          </cell>
          <cell r="G1722">
            <v>14095984.15</v>
          </cell>
          <cell r="H1722">
            <v>11</v>
          </cell>
          <cell r="I1722">
            <v>24352</v>
          </cell>
          <cell r="J1722">
            <v>0</v>
          </cell>
          <cell r="K1722">
            <v>0</v>
          </cell>
        </row>
        <row r="1723">
          <cell r="A1723" t="str">
            <v>00373300</v>
          </cell>
          <cell r="B1723" t="str">
            <v>RANDOLPH-MACON COLLEGE</v>
          </cell>
          <cell r="C1723" t="str">
            <v>VA</v>
          </cell>
          <cell r="D1723" t="str">
            <v>230055505</v>
          </cell>
          <cell r="E1723" t="str">
            <v>Private-Nonprofit</v>
          </cell>
          <cell r="F1723">
            <v>308</v>
          </cell>
          <cell r="G1723">
            <v>1319957</v>
          </cell>
          <cell r="H1723">
            <v>3</v>
          </cell>
          <cell r="I1723">
            <v>9364</v>
          </cell>
          <cell r="J1723">
            <v>0</v>
          </cell>
          <cell r="K1723">
            <v>0</v>
          </cell>
        </row>
        <row r="1724">
          <cell r="A1724" t="str">
            <v>00373400</v>
          </cell>
          <cell r="B1724" t="str">
            <v>RANDOLPH COLLEGE</v>
          </cell>
          <cell r="C1724" t="str">
            <v>VA</v>
          </cell>
          <cell r="D1724" t="str">
            <v>245031526</v>
          </cell>
          <cell r="E1724" t="str">
            <v>Private-Nonprofit</v>
          </cell>
          <cell r="F1724">
            <v>227</v>
          </cell>
          <cell r="G1724">
            <v>1117727</v>
          </cell>
          <cell r="H1724">
            <v>2</v>
          </cell>
          <cell r="I1724">
            <v>3732</v>
          </cell>
          <cell r="J1724">
            <v>0</v>
          </cell>
          <cell r="K1724">
            <v>0</v>
          </cell>
        </row>
        <row r="1725">
          <cell r="A1725" t="str">
            <v>00373500</v>
          </cell>
          <cell r="B1725" t="str">
            <v>VIRGINIA COMMONWEALTH UNIVERSITY</v>
          </cell>
          <cell r="C1725" t="str">
            <v>VA</v>
          </cell>
          <cell r="D1725" t="str">
            <v>232849004</v>
          </cell>
          <cell r="E1725" t="str">
            <v>Public</v>
          </cell>
          <cell r="F1725">
            <v>7173</v>
          </cell>
          <cell r="G1725">
            <v>31824777.469999999</v>
          </cell>
          <cell r="H1725">
            <v>15</v>
          </cell>
          <cell r="I1725">
            <v>35665.39</v>
          </cell>
          <cell r="J1725">
            <v>0</v>
          </cell>
          <cell r="K1725">
            <v>0</v>
          </cell>
        </row>
        <row r="1726">
          <cell r="A1726" t="str">
            <v>00373600</v>
          </cell>
          <cell r="B1726" t="str">
            <v>ROANOKE COLLEGE</v>
          </cell>
          <cell r="C1726" t="str">
            <v>VA</v>
          </cell>
          <cell r="D1726" t="str">
            <v>241533794</v>
          </cell>
          <cell r="E1726" t="str">
            <v>Private-Nonprofit</v>
          </cell>
          <cell r="F1726">
            <v>518</v>
          </cell>
          <cell r="G1726">
            <v>2239470.58</v>
          </cell>
          <cell r="H1726">
            <v>2</v>
          </cell>
          <cell r="I1726">
            <v>5628</v>
          </cell>
          <cell r="J1726">
            <v>0</v>
          </cell>
          <cell r="K1726">
            <v>0</v>
          </cell>
        </row>
        <row r="1727">
          <cell r="A1727" t="str">
            <v>00373700</v>
          </cell>
          <cell r="B1727" t="str">
            <v>Shenandoah University</v>
          </cell>
          <cell r="C1727" t="str">
            <v>VA</v>
          </cell>
          <cell r="D1727" t="str">
            <v>226015195</v>
          </cell>
          <cell r="E1727" t="str">
            <v>Private-Nonprofit</v>
          </cell>
          <cell r="F1727">
            <v>537</v>
          </cell>
          <cell r="G1727">
            <v>2183641.1</v>
          </cell>
          <cell r="H1727">
            <v>0</v>
          </cell>
          <cell r="I1727">
            <v>0</v>
          </cell>
          <cell r="J1727">
            <v>1</v>
          </cell>
          <cell r="K1727">
            <v>5692.73</v>
          </cell>
        </row>
        <row r="1728">
          <cell r="A1728" t="str">
            <v>00373800</v>
          </cell>
          <cell r="B1728" t="str">
            <v>SOUTHERN VIRGINIA UNIVERSITY</v>
          </cell>
          <cell r="C1728" t="str">
            <v>VA</v>
          </cell>
          <cell r="D1728" t="str">
            <v>244163038</v>
          </cell>
          <cell r="E1728" t="str">
            <v>Private-Nonprofit</v>
          </cell>
          <cell r="F1728">
            <v>561</v>
          </cell>
          <cell r="G1728">
            <v>2619733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</row>
        <row r="1729">
          <cell r="A1729" t="str">
            <v>00374200</v>
          </cell>
          <cell r="B1729" t="str">
            <v>SWEET BRIAR COLLEGE</v>
          </cell>
          <cell r="C1729" t="str">
            <v>VA</v>
          </cell>
          <cell r="D1729" t="str">
            <v>245959998</v>
          </cell>
          <cell r="E1729" t="str">
            <v>Private-Nonprofit</v>
          </cell>
          <cell r="F1729">
            <v>105</v>
          </cell>
          <cell r="G1729">
            <v>473415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</row>
        <row r="1730">
          <cell r="A1730" t="str">
            <v>00374400</v>
          </cell>
          <cell r="B1730" t="str">
            <v>University of Richmond</v>
          </cell>
          <cell r="C1730" t="str">
            <v>VA</v>
          </cell>
          <cell r="D1730" t="str">
            <v>231730001</v>
          </cell>
          <cell r="E1730" t="str">
            <v>Private-Nonprofit</v>
          </cell>
          <cell r="F1730">
            <v>604</v>
          </cell>
          <cell r="G1730">
            <v>2812573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</row>
        <row r="1731">
          <cell r="A1731" t="str">
            <v>00374500</v>
          </cell>
          <cell r="B1731" t="str">
            <v>UNIVERSITY OF VIRGINIA</v>
          </cell>
          <cell r="C1731" t="str">
            <v>VA</v>
          </cell>
          <cell r="D1731" t="str">
            <v>229032600</v>
          </cell>
          <cell r="E1731" t="str">
            <v>Public</v>
          </cell>
          <cell r="F1731">
            <v>2309</v>
          </cell>
          <cell r="G1731">
            <v>10962924.34</v>
          </cell>
          <cell r="H1731">
            <v>9</v>
          </cell>
          <cell r="I1731">
            <v>23873</v>
          </cell>
          <cell r="J1731">
            <v>0</v>
          </cell>
          <cell r="K1731">
            <v>0</v>
          </cell>
        </row>
        <row r="1732">
          <cell r="A1732" t="str">
            <v>00374600</v>
          </cell>
          <cell r="B1732" t="str">
            <v>UNIVERSITY OF MARY WASHINGTON</v>
          </cell>
          <cell r="C1732" t="str">
            <v>VA</v>
          </cell>
          <cell r="D1732" t="str">
            <v>224015358</v>
          </cell>
          <cell r="E1732" t="str">
            <v>Public</v>
          </cell>
          <cell r="F1732">
            <v>925</v>
          </cell>
          <cell r="G1732">
            <v>4011602.93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</row>
        <row r="1733">
          <cell r="A1733" t="str">
            <v>00374700</v>
          </cell>
          <cell r="B1733" t="str">
            <v>UNIVERSITY OF VIRGINIA'S COLLEGE AT WISE (THE)</v>
          </cell>
          <cell r="C1733" t="str">
            <v>VA</v>
          </cell>
          <cell r="D1733" t="str">
            <v>242934412</v>
          </cell>
          <cell r="E1733" t="str">
            <v>Public</v>
          </cell>
          <cell r="F1733">
            <v>785</v>
          </cell>
          <cell r="G1733">
            <v>3422882</v>
          </cell>
          <cell r="H1733">
            <v>19</v>
          </cell>
          <cell r="I1733">
            <v>65586</v>
          </cell>
          <cell r="J1733">
            <v>0</v>
          </cell>
          <cell r="K1733">
            <v>0</v>
          </cell>
        </row>
        <row r="1734">
          <cell r="A1734" t="str">
            <v>00374800</v>
          </cell>
          <cell r="B1734" t="str">
            <v>EASTERN SHORE COMMUNITY COLLEGE</v>
          </cell>
          <cell r="C1734" t="str">
            <v>VA</v>
          </cell>
          <cell r="D1734" t="str">
            <v>234103001</v>
          </cell>
          <cell r="E1734" t="str">
            <v>Public</v>
          </cell>
          <cell r="F1734">
            <v>260</v>
          </cell>
          <cell r="G1734">
            <v>875400.88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</row>
        <row r="1735">
          <cell r="A1735" t="str">
            <v>00374900</v>
          </cell>
          <cell r="B1735" t="str">
            <v>GEORGE MASON UNIVERSITY</v>
          </cell>
          <cell r="C1735" t="str">
            <v>VA</v>
          </cell>
          <cell r="D1735" t="str">
            <v>220304444</v>
          </cell>
          <cell r="E1735" t="str">
            <v>Public</v>
          </cell>
          <cell r="F1735">
            <v>8448</v>
          </cell>
          <cell r="G1735">
            <v>37354714.149999999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</row>
        <row r="1736">
          <cell r="A1736" t="str">
            <v>00375100</v>
          </cell>
          <cell r="B1736" t="str">
            <v>Patrick Henry Community College</v>
          </cell>
          <cell r="C1736" t="str">
            <v>VA</v>
          </cell>
          <cell r="D1736" t="str">
            <v>241125311</v>
          </cell>
          <cell r="E1736" t="str">
            <v>Public</v>
          </cell>
          <cell r="F1736">
            <v>1175</v>
          </cell>
          <cell r="G1736">
            <v>4236600.1900000004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</row>
        <row r="1737">
          <cell r="A1737" t="str">
            <v>00375300</v>
          </cell>
          <cell r="B1737" t="str">
            <v>VIRGINIA MILITARY INSTITUTE</v>
          </cell>
          <cell r="C1737" t="str">
            <v>VA</v>
          </cell>
          <cell r="D1737" t="str">
            <v>244502138</v>
          </cell>
          <cell r="E1737" t="str">
            <v>Public</v>
          </cell>
          <cell r="F1737">
            <v>264</v>
          </cell>
          <cell r="G1737">
            <v>1168161.3700000001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</row>
        <row r="1738">
          <cell r="A1738" t="str">
            <v>00375400</v>
          </cell>
          <cell r="B1738" t="str">
            <v>Virginia Polytechnic Institute &amp; State University</v>
          </cell>
          <cell r="C1738" t="str">
            <v>VA</v>
          </cell>
          <cell r="D1738" t="str">
            <v>240612000</v>
          </cell>
          <cell r="E1738" t="str">
            <v>Public</v>
          </cell>
          <cell r="F1738">
            <v>4374</v>
          </cell>
          <cell r="G1738">
            <v>19892484</v>
          </cell>
          <cell r="H1738">
            <v>3</v>
          </cell>
          <cell r="I1738">
            <v>4674</v>
          </cell>
          <cell r="J1738">
            <v>0</v>
          </cell>
          <cell r="K1738">
            <v>0</v>
          </cell>
        </row>
        <row r="1739">
          <cell r="A1739" t="str">
            <v>00375800</v>
          </cell>
          <cell r="B1739" t="str">
            <v>DANVILLE COMMUNITY COLLEGE</v>
          </cell>
          <cell r="C1739" t="str">
            <v>VA</v>
          </cell>
          <cell r="D1739" t="str">
            <v>245414004</v>
          </cell>
          <cell r="E1739" t="str">
            <v>Public</v>
          </cell>
          <cell r="F1739">
            <v>1246</v>
          </cell>
          <cell r="G1739">
            <v>4648027.9800000004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</row>
        <row r="1740">
          <cell r="A1740" t="str">
            <v>00375900</v>
          </cell>
          <cell r="B1740" t="str">
            <v>J Sargeant Reynolds Community College</v>
          </cell>
          <cell r="C1740" t="str">
            <v>VA</v>
          </cell>
          <cell r="D1740" t="str">
            <v>232282219</v>
          </cell>
          <cell r="E1740" t="str">
            <v>Public</v>
          </cell>
          <cell r="F1740">
            <v>3740</v>
          </cell>
          <cell r="G1740">
            <v>11459299.619999999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</row>
        <row r="1741">
          <cell r="A1741" t="str">
            <v>00376000</v>
          </cell>
          <cell r="B1741" t="str">
            <v>VIRGINIA WESTERN COMMUNITY COLLEGE</v>
          </cell>
          <cell r="C1741" t="str">
            <v>VA</v>
          </cell>
          <cell r="D1741" t="str">
            <v>240154700</v>
          </cell>
          <cell r="E1741" t="str">
            <v>Public</v>
          </cell>
          <cell r="F1741">
            <v>2273</v>
          </cell>
          <cell r="G1741">
            <v>7553853.8200000003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</row>
        <row r="1742">
          <cell r="A1742" t="str">
            <v>00376100</v>
          </cell>
          <cell r="B1742" t="str">
            <v>WYTHEVILLE COMMUNITY COLLEGE</v>
          </cell>
          <cell r="C1742" t="str">
            <v>VA</v>
          </cell>
          <cell r="D1742" t="str">
            <v>243823308</v>
          </cell>
          <cell r="E1742" t="str">
            <v>Public</v>
          </cell>
          <cell r="F1742">
            <v>988</v>
          </cell>
          <cell r="G1742">
            <v>3625800.54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</row>
        <row r="1743">
          <cell r="A1743" t="str">
            <v>00376200</v>
          </cell>
          <cell r="B1743" t="str">
            <v>VIRGINIA UNIVERSITY OF LYNCHBURG</v>
          </cell>
          <cell r="C1743" t="str">
            <v>VA</v>
          </cell>
          <cell r="D1743" t="str">
            <v>245016400</v>
          </cell>
          <cell r="E1743" t="str">
            <v>Private-Nonprofit</v>
          </cell>
          <cell r="F1743">
            <v>301</v>
          </cell>
          <cell r="G1743">
            <v>1165177.99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</row>
        <row r="1744">
          <cell r="A1744" t="str">
            <v>00376400</v>
          </cell>
          <cell r="B1744" t="str">
            <v>VIRGINIA STATE UNIVERSITY</v>
          </cell>
          <cell r="C1744" t="str">
            <v>VA</v>
          </cell>
          <cell r="D1744" t="str">
            <v>238060001</v>
          </cell>
          <cell r="E1744" t="str">
            <v>Public</v>
          </cell>
          <cell r="F1744">
            <v>2833</v>
          </cell>
          <cell r="G1744">
            <v>13363648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</row>
        <row r="1745">
          <cell r="A1745" t="str">
            <v>00376500</v>
          </cell>
          <cell r="B1745" t="str">
            <v>NORFOLK STATE UNIVERSITY</v>
          </cell>
          <cell r="C1745" t="str">
            <v>VA</v>
          </cell>
          <cell r="D1745" t="str">
            <v>235048000</v>
          </cell>
          <cell r="E1745" t="str">
            <v>Public</v>
          </cell>
          <cell r="F1745">
            <v>3252</v>
          </cell>
          <cell r="G1745">
            <v>15248405.5</v>
          </cell>
          <cell r="H1745">
            <v>7</v>
          </cell>
          <cell r="I1745">
            <v>18680</v>
          </cell>
          <cell r="J1745">
            <v>0</v>
          </cell>
          <cell r="K1745">
            <v>0</v>
          </cell>
        </row>
        <row r="1746">
          <cell r="A1746" t="str">
            <v>00376600</v>
          </cell>
          <cell r="B1746" t="str">
            <v>VIRGINIA UNION UNIVERSITY</v>
          </cell>
          <cell r="C1746" t="str">
            <v>VA</v>
          </cell>
          <cell r="D1746" t="str">
            <v>232201711</v>
          </cell>
          <cell r="E1746" t="str">
            <v>Private-Nonprofit</v>
          </cell>
          <cell r="F1746">
            <v>881</v>
          </cell>
          <cell r="G1746">
            <v>4562403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</row>
        <row r="1747">
          <cell r="A1747" t="str">
            <v>00376700</v>
          </cell>
          <cell r="B1747" t="str">
            <v>VIRGINIA WESLEYAN UNIVERSITY</v>
          </cell>
          <cell r="C1747" t="str">
            <v>VA</v>
          </cell>
          <cell r="D1747" t="str">
            <v>234550000</v>
          </cell>
          <cell r="E1747" t="str">
            <v>Private-Nonprofit</v>
          </cell>
          <cell r="F1747">
            <v>605</v>
          </cell>
          <cell r="G1747">
            <v>2645831.0299999998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</row>
        <row r="1748">
          <cell r="A1748" t="str">
            <v>00376800</v>
          </cell>
          <cell r="B1748" t="str">
            <v>WASHINGTON AND LEE UNIVERSITY</v>
          </cell>
          <cell r="C1748" t="str">
            <v>VA</v>
          </cell>
          <cell r="D1748" t="str">
            <v>244500303</v>
          </cell>
          <cell r="E1748" t="str">
            <v>Private-Nonprofit</v>
          </cell>
          <cell r="F1748">
            <v>195</v>
          </cell>
          <cell r="G1748">
            <v>847102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</row>
        <row r="1749">
          <cell r="A1749" t="str">
            <v>00376900</v>
          </cell>
          <cell r="B1749" t="str">
            <v>BELLEVUE COLLEGE</v>
          </cell>
          <cell r="C1749" t="str">
            <v>WA</v>
          </cell>
          <cell r="D1749" t="str">
            <v>980076484</v>
          </cell>
          <cell r="E1749" t="str">
            <v>Public</v>
          </cell>
          <cell r="F1749">
            <v>1770</v>
          </cell>
          <cell r="G1749">
            <v>6142340.9500000002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</row>
        <row r="1750">
          <cell r="A1750" t="str">
            <v>00377000</v>
          </cell>
          <cell r="B1750" t="str">
            <v>BIG BEND COMMUNITY COLLEGE</v>
          </cell>
          <cell r="C1750" t="str">
            <v>WA</v>
          </cell>
          <cell r="D1750" t="str">
            <v>988373299</v>
          </cell>
          <cell r="E1750" t="str">
            <v>Public</v>
          </cell>
          <cell r="F1750">
            <v>909</v>
          </cell>
          <cell r="G1750">
            <v>3272571.32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</row>
        <row r="1751">
          <cell r="A1751" t="str">
            <v>00377100</v>
          </cell>
          <cell r="B1751" t="str">
            <v>CENTRAL WASHINGTON UNIVERSITY</v>
          </cell>
          <cell r="C1751" t="str">
            <v>WA</v>
          </cell>
          <cell r="D1751" t="str">
            <v>989267501</v>
          </cell>
          <cell r="E1751" t="str">
            <v>Public</v>
          </cell>
          <cell r="F1751">
            <v>4369</v>
          </cell>
          <cell r="G1751">
            <v>19579445.68</v>
          </cell>
          <cell r="H1751">
            <v>26</v>
          </cell>
          <cell r="I1751">
            <v>77662</v>
          </cell>
          <cell r="J1751">
            <v>0</v>
          </cell>
          <cell r="K1751">
            <v>0</v>
          </cell>
        </row>
        <row r="1752">
          <cell r="A1752" t="str">
            <v>00377200</v>
          </cell>
          <cell r="B1752" t="str">
            <v>CENTRALIA COLLEGE</v>
          </cell>
          <cell r="C1752" t="str">
            <v>WA</v>
          </cell>
          <cell r="D1752" t="str">
            <v>985314099</v>
          </cell>
          <cell r="E1752" t="str">
            <v>Public</v>
          </cell>
          <cell r="F1752">
            <v>1055</v>
          </cell>
          <cell r="G1752">
            <v>4076835.75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</row>
        <row r="1753">
          <cell r="A1753" t="str">
            <v>00377300</v>
          </cell>
          <cell r="B1753" t="str">
            <v>CLARK COLLEGE</v>
          </cell>
          <cell r="C1753" t="str">
            <v>WA</v>
          </cell>
          <cell r="D1753" t="str">
            <v>986633598</v>
          </cell>
          <cell r="E1753" t="str">
            <v>Public</v>
          </cell>
          <cell r="F1753">
            <v>3391</v>
          </cell>
          <cell r="G1753">
            <v>11028260.01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</row>
        <row r="1754">
          <cell r="A1754" t="str">
            <v>00377400</v>
          </cell>
          <cell r="B1754" t="str">
            <v>COLUMBIA BASIN COLLEGE</v>
          </cell>
          <cell r="C1754" t="str">
            <v>WA</v>
          </cell>
          <cell r="D1754" t="str">
            <v>993013379</v>
          </cell>
          <cell r="E1754" t="str">
            <v>Public</v>
          </cell>
          <cell r="F1754">
            <v>2463</v>
          </cell>
          <cell r="G1754">
            <v>9138944.75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</row>
        <row r="1755">
          <cell r="A1755" t="str">
            <v>00377500</v>
          </cell>
          <cell r="B1755" t="str">
            <v>EASTERN WASHINGTON UNIVERSITY</v>
          </cell>
          <cell r="C1755" t="str">
            <v>WA</v>
          </cell>
          <cell r="D1755" t="str">
            <v>990042444</v>
          </cell>
          <cell r="E1755" t="str">
            <v>Public</v>
          </cell>
          <cell r="F1755">
            <v>4317</v>
          </cell>
          <cell r="G1755">
            <v>19138482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</row>
        <row r="1756">
          <cell r="A1756" t="str">
            <v>00377600</v>
          </cell>
          <cell r="B1756" t="str">
            <v>EVERETT COMMUNITY COLLEGE</v>
          </cell>
          <cell r="C1756" t="str">
            <v>WA</v>
          </cell>
          <cell r="D1756" t="str">
            <v>982011352</v>
          </cell>
          <cell r="E1756" t="str">
            <v>Public</v>
          </cell>
          <cell r="F1756">
            <v>1829</v>
          </cell>
          <cell r="G1756">
            <v>6180071.8899999997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</row>
        <row r="1757">
          <cell r="A1757" t="str">
            <v>00377700</v>
          </cell>
          <cell r="B1757" t="str">
            <v>HERITAGE UNIVERSITY</v>
          </cell>
          <cell r="C1757" t="str">
            <v>WA</v>
          </cell>
          <cell r="D1757" t="str">
            <v>989489562</v>
          </cell>
          <cell r="E1757" t="str">
            <v>Private-Nonprofit</v>
          </cell>
          <cell r="F1757">
            <v>586</v>
          </cell>
          <cell r="G1757">
            <v>2692982</v>
          </cell>
          <cell r="H1757">
            <v>54</v>
          </cell>
          <cell r="I1757">
            <v>160046</v>
          </cell>
          <cell r="J1757">
            <v>0</v>
          </cell>
          <cell r="K1757">
            <v>0</v>
          </cell>
        </row>
        <row r="1758">
          <cell r="A1758" t="str">
            <v>00377800</v>
          </cell>
          <cell r="B1758" t="str">
            <v>GONZAGA UNIVERSITY</v>
          </cell>
          <cell r="C1758" t="str">
            <v>WA</v>
          </cell>
          <cell r="D1758" t="str">
            <v>992580083</v>
          </cell>
          <cell r="E1758" t="str">
            <v>Private-Nonprofit</v>
          </cell>
          <cell r="F1758">
            <v>719</v>
          </cell>
          <cell r="G1758">
            <v>3135095</v>
          </cell>
          <cell r="H1758">
            <v>7</v>
          </cell>
          <cell r="I1758">
            <v>24316</v>
          </cell>
          <cell r="J1758">
            <v>0</v>
          </cell>
          <cell r="K1758">
            <v>0</v>
          </cell>
        </row>
        <row r="1759">
          <cell r="A1759" t="str">
            <v>00377900</v>
          </cell>
          <cell r="B1759" t="str">
            <v>GRAYS HARBOR COLLEGE</v>
          </cell>
          <cell r="C1759" t="str">
            <v>WA</v>
          </cell>
          <cell r="D1759" t="str">
            <v>985207599</v>
          </cell>
          <cell r="E1759" t="str">
            <v>Public</v>
          </cell>
          <cell r="F1759">
            <v>974</v>
          </cell>
          <cell r="G1759">
            <v>3957459.74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</row>
        <row r="1760">
          <cell r="A1760" t="str">
            <v>00378000</v>
          </cell>
          <cell r="B1760" t="str">
            <v>Green River College</v>
          </cell>
          <cell r="C1760" t="str">
            <v>WA</v>
          </cell>
          <cell r="D1760" t="str">
            <v>980923622</v>
          </cell>
          <cell r="E1760" t="str">
            <v>Public</v>
          </cell>
          <cell r="F1760">
            <v>2185</v>
          </cell>
          <cell r="G1760">
            <v>8104206.9500000002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</row>
        <row r="1761">
          <cell r="A1761" t="str">
            <v>00378100</v>
          </cell>
          <cell r="B1761" t="str">
            <v>Highline College</v>
          </cell>
          <cell r="C1761" t="str">
            <v>WA</v>
          </cell>
          <cell r="D1761" t="str">
            <v>981989800</v>
          </cell>
          <cell r="E1761" t="str">
            <v>Public</v>
          </cell>
          <cell r="F1761">
            <v>1951</v>
          </cell>
          <cell r="G1761">
            <v>7117834.6600000001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</row>
        <row r="1762">
          <cell r="A1762" t="str">
            <v>00378200</v>
          </cell>
          <cell r="B1762" t="str">
            <v>Lower Columbia College</v>
          </cell>
          <cell r="C1762" t="str">
            <v>WA</v>
          </cell>
          <cell r="D1762" t="str">
            <v>986320310</v>
          </cell>
          <cell r="E1762" t="str">
            <v>Public</v>
          </cell>
          <cell r="F1762">
            <v>1417</v>
          </cell>
          <cell r="G1762">
            <v>5016078.91</v>
          </cell>
          <cell r="H1762">
            <v>0</v>
          </cell>
          <cell r="I1762">
            <v>0</v>
          </cell>
          <cell r="J1762">
            <v>1</v>
          </cell>
          <cell r="K1762">
            <v>3796</v>
          </cell>
        </row>
        <row r="1763">
          <cell r="A1763" t="str">
            <v>00378300</v>
          </cell>
          <cell r="B1763" t="str">
            <v>Northwest University</v>
          </cell>
          <cell r="C1763" t="str">
            <v>WA</v>
          </cell>
          <cell r="D1763" t="str">
            <v>980337523</v>
          </cell>
          <cell r="E1763" t="str">
            <v>Private-Nonprofit</v>
          </cell>
          <cell r="F1763">
            <v>701</v>
          </cell>
          <cell r="G1763">
            <v>2705498</v>
          </cell>
          <cell r="H1763">
            <v>4</v>
          </cell>
          <cell r="I1763">
            <v>14310</v>
          </cell>
          <cell r="J1763">
            <v>0</v>
          </cell>
          <cell r="K1763">
            <v>0</v>
          </cell>
        </row>
        <row r="1764">
          <cell r="A1764" t="str">
            <v>00378400</v>
          </cell>
          <cell r="B1764" t="str">
            <v>OLYMPIC COLLEGE</v>
          </cell>
          <cell r="C1764" t="str">
            <v>WA</v>
          </cell>
          <cell r="D1764" t="str">
            <v>983371600</v>
          </cell>
          <cell r="E1764" t="str">
            <v>Public</v>
          </cell>
          <cell r="F1764">
            <v>1617</v>
          </cell>
          <cell r="G1764">
            <v>6003569.1900000004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</row>
        <row r="1765">
          <cell r="A1765" t="str">
            <v>00378500</v>
          </cell>
          <cell r="B1765" t="str">
            <v>PACIFIC LUTHERAN UNIVERSITY</v>
          </cell>
          <cell r="C1765" t="str">
            <v>WA</v>
          </cell>
          <cell r="D1765" t="str">
            <v>984470003</v>
          </cell>
          <cell r="E1765" t="str">
            <v>Private-Nonprofit</v>
          </cell>
          <cell r="F1765">
            <v>944</v>
          </cell>
          <cell r="G1765">
            <v>4259972.04</v>
          </cell>
          <cell r="H1765">
            <v>44</v>
          </cell>
          <cell r="I1765">
            <v>137765</v>
          </cell>
          <cell r="J1765">
            <v>0</v>
          </cell>
          <cell r="K1765">
            <v>0</v>
          </cell>
        </row>
        <row r="1766">
          <cell r="A1766" t="str">
            <v>00378600</v>
          </cell>
          <cell r="B1766" t="str">
            <v>Peninsula College</v>
          </cell>
          <cell r="C1766" t="str">
            <v>WA</v>
          </cell>
          <cell r="D1766" t="str">
            <v>983626660</v>
          </cell>
          <cell r="E1766" t="str">
            <v>Public</v>
          </cell>
          <cell r="F1766">
            <v>870</v>
          </cell>
          <cell r="G1766">
            <v>3007025.12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</row>
        <row r="1767">
          <cell r="A1767" t="str">
            <v>00378700</v>
          </cell>
          <cell r="B1767" t="str">
            <v>SEATTLE CENTRAL COLLEGE</v>
          </cell>
          <cell r="C1767" t="str">
            <v>WA</v>
          </cell>
          <cell r="D1767" t="str">
            <v>981222413</v>
          </cell>
          <cell r="E1767" t="str">
            <v>Public</v>
          </cell>
          <cell r="F1767">
            <v>1821</v>
          </cell>
          <cell r="G1767">
            <v>6424063.4800000004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</row>
        <row r="1768">
          <cell r="A1768" t="str">
            <v>00378800</v>
          </cell>
          <cell r="B1768" t="str">
            <v>SEATTLE PACIFIC UNIVERSITY</v>
          </cell>
          <cell r="C1768" t="str">
            <v>WA</v>
          </cell>
          <cell r="D1768" t="str">
            <v>981191997</v>
          </cell>
          <cell r="E1768" t="str">
            <v>Private-Nonprofit</v>
          </cell>
          <cell r="F1768">
            <v>926</v>
          </cell>
          <cell r="G1768">
            <v>3990797</v>
          </cell>
          <cell r="H1768">
            <v>20</v>
          </cell>
          <cell r="I1768">
            <v>66033</v>
          </cell>
          <cell r="J1768">
            <v>0</v>
          </cell>
          <cell r="K1768">
            <v>0</v>
          </cell>
        </row>
        <row r="1769">
          <cell r="A1769" t="str">
            <v>00379000</v>
          </cell>
          <cell r="B1769" t="str">
            <v>SEATTLE UNIVERSITY</v>
          </cell>
          <cell r="C1769" t="str">
            <v>WA</v>
          </cell>
          <cell r="D1769" t="str">
            <v>981221090</v>
          </cell>
          <cell r="E1769" t="str">
            <v>Private-Nonprofit</v>
          </cell>
          <cell r="F1769">
            <v>988</v>
          </cell>
          <cell r="G1769">
            <v>4335629</v>
          </cell>
          <cell r="H1769">
            <v>4</v>
          </cell>
          <cell r="I1769">
            <v>13695</v>
          </cell>
          <cell r="J1769">
            <v>0</v>
          </cell>
          <cell r="K1769">
            <v>0</v>
          </cell>
        </row>
        <row r="1770">
          <cell r="A1770" t="str">
            <v>00379100</v>
          </cell>
          <cell r="B1770" t="str">
            <v>Shoreline Community College</v>
          </cell>
          <cell r="C1770" t="str">
            <v>WA</v>
          </cell>
          <cell r="D1770" t="str">
            <v>981335696</v>
          </cell>
          <cell r="E1770" t="str">
            <v>Public</v>
          </cell>
          <cell r="F1770">
            <v>1385</v>
          </cell>
          <cell r="G1770">
            <v>4520732.8899999997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</row>
        <row r="1771">
          <cell r="A1771" t="str">
            <v>00379200</v>
          </cell>
          <cell r="B1771" t="str">
            <v>SKAGIT VALLEY COLLEGE</v>
          </cell>
          <cell r="C1771" t="str">
            <v>WA</v>
          </cell>
          <cell r="D1771" t="str">
            <v>982735899</v>
          </cell>
          <cell r="E1771" t="str">
            <v>Public</v>
          </cell>
          <cell r="F1771">
            <v>1665</v>
          </cell>
          <cell r="G1771">
            <v>5719636.5999999996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</row>
        <row r="1772">
          <cell r="A1772" t="str">
            <v>00379300</v>
          </cell>
          <cell r="B1772" t="str">
            <v>Spokane Community College</v>
          </cell>
          <cell r="C1772" t="str">
            <v>WA</v>
          </cell>
          <cell r="D1772" t="str">
            <v>992075399</v>
          </cell>
          <cell r="E1772" t="str">
            <v>Public</v>
          </cell>
          <cell r="F1772">
            <v>3372</v>
          </cell>
          <cell r="G1772">
            <v>12725938.32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</row>
        <row r="1773">
          <cell r="A1773" t="str">
            <v>00379400</v>
          </cell>
          <cell r="B1773" t="str">
            <v>SAINT MARTIN'S UNIVERSITY</v>
          </cell>
          <cell r="C1773" t="str">
            <v>WA</v>
          </cell>
          <cell r="D1773" t="str">
            <v>985037500</v>
          </cell>
          <cell r="E1773" t="str">
            <v>Private-Nonprofit</v>
          </cell>
          <cell r="F1773">
            <v>535</v>
          </cell>
          <cell r="G1773">
            <v>2428062</v>
          </cell>
          <cell r="H1773">
            <v>2</v>
          </cell>
          <cell r="I1773">
            <v>6550</v>
          </cell>
          <cell r="J1773">
            <v>0</v>
          </cell>
          <cell r="K1773">
            <v>0</v>
          </cell>
        </row>
        <row r="1774">
          <cell r="A1774" t="str">
            <v>00379600</v>
          </cell>
          <cell r="B1774" t="str">
            <v>TACOMA COMMUNITY COLLEGE</v>
          </cell>
          <cell r="C1774" t="str">
            <v>WA</v>
          </cell>
          <cell r="D1774" t="str">
            <v>984666100</v>
          </cell>
          <cell r="E1774" t="str">
            <v>Public</v>
          </cell>
          <cell r="F1774">
            <v>2319</v>
          </cell>
          <cell r="G1774">
            <v>8437665.4199999999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</row>
        <row r="1775">
          <cell r="A1775" t="str">
            <v>00379700</v>
          </cell>
          <cell r="B1775" t="str">
            <v>UNIVERSITY OF PUGET SOUND</v>
          </cell>
          <cell r="C1775" t="str">
            <v>WA</v>
          </cell>
          <cell r="D1775" t="str">
            <v>984160001</v>
          </cell>
          <cell r="E1775" t="str">
            <v>Private-Nonprofit</v>
          </cell>
          <cell r="F1775">
            <v>387</v>
          </cell>
          <cell r="G1775">
            <v>1728369.89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</row>
        <row r="1776">
          <cell r="A1776" t="str">
            <v>00379800</v>
          </cell>
          <cell r="B1776" t="str">
            <v>UNIVERSITY OF WASHINGTON</v>
          </cell>
          <cell r="C1776" t="str">
            <v>WA</v>
          </cell>
          <cell r="D1776" t="str">
            <v>981951122</v>
          </cell>
          <cell r="E1776" t="str">
            <v>Public</v>
          </cell>
          <cell r="F1776">
            <v>11377</v>
          </cell>
          <cell r="G1776">
            <v>51701855.859999999</v>
          </cell>
          <cell r="H1776">
            <v>19</v>
          </cell>
          <cell r="I1776">
            <v>63954</v>
          </cell>
          <cell r="J1776">
            <v>0</v>
          </cell>
          <cell r="K1776">
            <v>0</v>
          </cell>
        </row>
        <row r="1777">
          <cell r="A1777" t="str">
            <v>00379900</v>
          </cell>
          <cell r="B1777" t="str">
            <v>WALLA WALLA UNIVERSITY</v>
          </cell>
          <cell r="C1777" t="str">
            <v>WA</v>
          </cell>
          <cell r="D1777" t="str">
            <v>993241198</v>
          </cell>
          <cell r="E1777" t="str">
            <v>Private-Nonprofit</v>
          </cell>
          <cell r="F1777">
            <v>481</v>
          </cell>
          <cell r="G1777">
            <v>2102532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</row>
        <row r="1778">
          <cell r="A1778" t="str">
            <v>00380000</v>
          </cell>
          <cell r="B1778" t="str">
            <v>WASHINGTON STATE UNIVERSITY</v>
          </cell>
          <cell r="C1778" t="str">
            <v>WA</v>
          </cell>
          <cell r="D1778" t="str">
            <v>991641035</v>
          </cell>
          <cell r="E1778" t="str">
            <v>Public</v>
          </cell>
          <cell r="F1778">
            <v>8632</v>
          </cell>
          <cell r="G1778">
            <v>38110288.25</v>
          </cell>
          <cell r="H1778">
            <v>61</v>
          </cell>
          <cell r="I1778">
            <v>189822</v>
          </cell>
          <cell r="J1778">
            <v>2</v>
          </cell>
          <cell r="K1778">
            <v>11409</v>
          </cell>
        </row>
        <row r="1779">
          <cell r="A1779" t="str">
            <v>00380100</v>
          </cell>
          <cell r="B1779" t="str">
            <v>WENATCHEE VALLEY COLLEGE</v>
          </cell>
          <cell r="C1779" t="str">
            <v>WA</v>
          </cell>
          <cell r="D1779" t="str">
            <v>988011799</v>
          </cell>
          <cell r="E1779" t="str">
            <v>Public</v>
          </cell>
          <cell r="F1779">
            <v>1366</v>
          </cell>
          <cell r="G1779">
            <v>5240773.96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</row>
        <row r="1780">
          <cell r="A1780" t="str">
            <v>00380200</v>
          </cell>
          <cell r="B1780" t="str">
            <v>WESTERN WASHINGTON UNIVERSITY</v>
          </cell>
          <cell r="C1780" t="str">
            <v>WA</v>
          </cell>
          <cell r="D1780" t="str">
            <v>982255946</v>
          </cell>
          <cell r="E1780" t="str">
            <v>Public</v>
          </cell>
          <cell r="F1780">
            <v>4048</v>
          </cell>
          <cell r="G1780">
            <v>16955486</v>
          </cell>
          <cell r="H1780">
            <v>10</v>
          </cell>
          <cell r="I1780">
            <v>28071</v>
          </cell>
          <cell r="J1780">
            <v>0</v>
          </cell>
          <cell r="K1780">
            <v>0</v>
          </cell>
        </row>
        <row r="1781">
          <cell r="A1781" t="str">
            <v>00380300</v>
          </cell>
          <cell r="B1781" t="str">
            <v>Whitman College</v>
          </cell>
          <cell r="C1781" t="str">
            <v>WA</v>
          </cell>
          <cell r="D1781" t="str">
            <v>993622067</v>
          </cell>
          <cell r="E1781" t="str">
            <v>Private-Nonprofit</v>
          </cell>
          <cell r="F1781">
            <v>182</v>
          </cell>
          <cell r="G1781">
            <v>811693.1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</row>
        <row r="1782">
          <cell r="A1782" t="str">
            <v>00380400</v>
          </cell>
          <cell r="B1782" t="str">
            <v>WHITWORTH UNIVERSITY</v>
          </cell>
          <cell r="C1782" t="str">
            <v>WA</v>
          </cell>
          <cell r="D1782" t="str">
            <v>992510001</v>
          </cell>
          <cell r="E1782" t="str">
            <v>Private-Nonprofit</v>
          </cell>
          <cell r="F1782">
            <v>936</v>
          </cell>
          <cell r="G1782">
            <v>4099049</v>
          </cell>
          <cell r="H1782">
            <v>22</v>
          </cell>
          <cell r="I1782">
            <v>84683</v>
          </cell>
          <cell r="J1782">
            <v>0</v>
          </cell>
          <cell r="K1782">
            <v>0</v>
          </cell>
        </row>
        <row r="1783">
          <cell r="A1783" t="str">
            <v>00380500</v>
          </cell>
          <cell r="B1783" t="str">
            <v>YAKIMA VALLEY COLLEGE</v>
          </cell>
          <cell r="C1783" t="str">
            <v>WA</v>
          </cell>
          <cell r="D1783" t="str">
            <v>989072520</v>
          </cell>
          <cell r="E1783" t="str">
            <v>Public</v>
          </cell>
          <cell r="F1783">
            <v>2773</v>
          </cell>
          <cell r="G1783">
            <v>10599693.630000001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</row>
        <row r="1784">
          <cell r="A1784" t="str">
            <v>00380600</v>
          </cell>
          <cell r="B1784" t="str">
            <v>Alderson Broaddus University</v>
          </cell>
          <cell r="C1784" t="str">
            <v>WV</v>
          </cell>
          <cell r="D1784" t="str">
            <v>264161051</v>
          </cell>
          <cell r="E1784" t="str">
            <v>Private-Nonprofit</v>
          </cell>
          <cell r="F1784">
            <v>438</v>
          </cell>
          <cell r="G1784">
            <v>2048713.09</v>
          </cell>
          <cell r="H1784">
            <v>1</v>
          </cell>
          <cell r="I1784">
            <v>3736</v>
          </cell>
          <cell r="J1784">
            <v>0</v>
          </cell>
          <cell r="K1784">
            <v>0</v>
          </cell>
        </row>
        <row r="1785">
          <cell r="A1785" t="str">
            <v>00380800</v>
          </cell>
          <cell r="B1785" t="str">
            <v>BETHANY COLLEGE</v>
          </cell>
          <cell r="C1785" t="str">
            <v>WV</v>
          </cell>
          <cell r="D1785" t="str">
            <v>260320417</v>
          </cell>
          <cell r="E1785" t="str">
            <v>Private-Nonprofit</v>
          </cell>
          <cell r="F1785">
            <v>236</v>
          </cell>
          <cell r="G1785">
            <v>1085185.6499999999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</row>
        <row r="1786">
          <cell r="A1786" t="str">
            <v>00380900</v>
          </cell>
          <cell r="B1786" t="str">
            <v>BLUEFIELD STATE COLLEGE</v>
          </cell>
          <cell r="C1786" t="str">
            <v>WV</v>
          </cell>
          <cell r="D1786" t="str">
            <v>247012198</v>
          </cell>
          <cell r="E1786" t="str">
            <v>Public</v>
          </cell>
          <cell r="F1786">
            <v>776</v>
          </cell>
          <cell r="G1786">
            <v>3412292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</row>
        <row r="1787">
          <cell r="A1787" t="str">
            <v>00381000</v>
          </cell>
          <cell r="B1787" t="str">
            <v>Concord University</v>
          </cell>
          <cell r="C1787" t="str">
            <v>WV</v>
          </cell>
          <cell r="D1787" t="str">
            <v>247120000</v>
          </cell>
          <cell r="E1787" t="str">
            <v>Public</v>
          </cell>
          <cell r="F1787">
            <v>896</v>
          </cell>
          <cell r="G1787">
            <v>4106423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</row>
        <row r="1788">
          <cell r="A1788" t="str">
            <v>00381100</v>
          </cell>
          <cell r="B1788" t="str">
            <v>DAVIS &amp; ELKINS COLLEGE</v>
          </cell>
          <cell r="C1788" t="str">
            <v>WV</v>
          </cell>
          <cell r="D1788" t="str">
            <v>262413996</v>
          </cell>
          <cell r="E1788" t="str">
            <v>Private-Nonprofit</v>
          </cell>
          <cell r="F1788">
            <v>409</v>
          </cell>
          <cell r="G1788">
            <v>1844000.48</v>
          </cell>
          <cell r="H1788">
            <v>1</v>
          </cell>
          <cell r="I1788">
            <v>1868</v>
          </cell>
          <cell r="J1788">
            <v>0</v>
          </cell>
          <cell r="K1788">
            <v>0</v>
          </cell>
        </row>
        <row r="1789">
          <cell r="A1789" t="str">
            <v>00381200</v>
          </cell>
          <cell r="B1789" t="str">
            <v>Fairmont State University</v>
          </cell>
          <cell r="C1789" t="str">
            <v>WV</v>
          </cell>
          <cell r="D1789" t="str">
            <v>265542470</v>
          </cell>
          <cell r="E1789" t="str">
            <v>Public</v>
          </cell>
          <cell r="F1789">
            <v>1639</v>
          </cell>
          <cell r="G1789">
            <v>6889952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</row>
        <row r="1790">
          <cell r="A1790" t="str">
            <v>00381300</v>
          </cell>
          <cell r="B1790" t="str">
            <v>GLENVILLE STATE COLLEGE</v>
          </cell>
          <cell r="C1790" t="str">
            <v>WV</v>
          </cell>
          <cell r="D1790" t="str">
            <v>263511200</v>
          </cell>
          <cell r="E1790" t="str">
            <v>Public</v>
          </cell>
          <cell r="F1790">
            <v>903</v>
          </cell>
          <cell r="G1790">
            <v>3720177.5</v>
          </cell>
          <cell r="H1790">
            <v>2</v>
          </cell>
          <cell r="I1790">
            <v>5612</v>
          </cell>
          <cell r="J1790">
            <v>0</v>
          </cell>
          <cell r="K1790">
            <v>0</v>
          </cell>
        </row>
        <row r="1791">
          <cell r="A1791" t="str">
            <v>00381500</v>
          </cell>
          <cell r="B1791" t="str">
            <v>Marshall University</v>
          </cell>
          <cell r="C1791" t="str">
            <v>WV</v>
          </cell>
          <cell r="D1791" t="str">
            <v>257553300</v>
          </cell>
          <cell r="E1791" t="str">
            <v>Public</v>
          </cell>
          <cell r="F1791">
            <v>3892</v>
          </cell>
          <cell r="G1791">
            <v>17770276.59</v>
          </cell>
          <cell r="H1791">
            <v>110</v>
          </cell>
          <cell r="I1791">
            <v>300435</v>
          </cell>
          <cell r="J1791">
            <v>0</v>
          </cell>
          <cell r="K1791">
            <v>0</v>
          </cell>
        </row>
        <row r="1792">
          <cell r="A1792" t="str">
            <v>00381600</v>
          </cell>
          <cell r="B1792" t="str">
            <v>SOUTHERN WEST VIRGINIA COMMUNITY AND TECHNICAL COLLEGE</v>
          </cell>
          <cell r="C1792" t="str">
            <v>WV</v>
          </cell>
          <cell r="D1792" t="str">
            <v>256372900</v>
          </cell>
          <cell r="E1792" t="str">
            <v>Public</v>
          </cell>
          <cell r="F1792">
            <v>1086</v>
          </cell>
          <cell r="G1792">
            <v>4646604.3600000003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</row>
        <row r="1793">
          <cell r="A1793" t="str">
            <v>00381800</v>
          </cell>
          <cell r="B1793" t="str">
            <v>UNIVERSITY OF CHARLESTON</v>
          </cell>
          <cell r="C1793" t="str">
            <v>WV</v>
          </cell>
          <cell r="D1793" t="str">
            <v>253041099</v>
          </cell>
          <cell r="E1793" t="str">
            <v>Private-Nonprofit</v>
          </cell>
          <cell r="F1793">
            <v>833</v>
          </cell>
          <cell r="G1793">
            <v>3376073.05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</row>
        <row r="1794">
          <cell r="A1794" t="str">
            <v>00381900</v>
          </cell>
          <cell r="B1794" t="str">
            <v>OHIO VALLEY UNIVERSITY</v>
          </cell>
          <cell r="C1794" t="str">
            <v>WV</v>
          </cell>
          <cell r="D1794" t="str">
            <v>261058000</v>
          </cell>
          <cell r="E1794" t="str">
            <v>Private-Nonprofit</v>
          </cell>
          <cell r="F1794">
            <v>148</v>
          </cell>
          <cell r="G1794">
            <v>699176</v>
          </cell>
          <cell r="H1794">
            <v>6</v>
          </cell>
          <cell r="I1794">
            <v>20482</v>
          </cell>
          <cell r="J1794">
            <v>0</v>
          </cell>
          <cell r="K1794">
            <v>0</v>
          </cell>
        </row>
        <row r="1795">
          <cell r="A1795" t="str">
            <v>00382000</v>
          </cell>
          <cell r="B1795" t="str">
            <v>SALEM UNIVERSITY</v>
          </cell>
          <cell r="C1795" t="str">
            <v>WV</v>
          </cell>
          <cell r="D1795" t="str">
            <v>264260500</v>
          </cell>
          <cell r="E1795" t="str">
            <v>Proprietary</v>
          </cell>
          <cell r="F1795">
            <v>815</v>
          </cell>
          <cell r="G1795">
            <v>3323126.78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</row>
        <row r="1796">
          <cell r="A1796" t="str">
            <v>00382200</v>
          </cell>
          <cell r="B1796" t="str">
            <v>SHEPHERD UNIVERSITY</v>
          </cell>
          <cell r="C1796" t="str">
            <v>WV</v>
          </cell>
          <cell r="D1796" t="str">
            <v>254435000</v>
          </cell>
          <cell r="E1796" t="str">
            <v>Public</v>
          </cell>
          <cell r="F1796">
            <v>1186</v>
          </cell>
          <cell r="G1796">
            <v>5282486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</row>
        <row r="1797">
          <cell r="A1797" t="str">
            <v>00382300</v>
          </cell>
          <cell r="B1797" t="str">
            <v>WEST LIBERTY UNIVERSITY</v>
          </cell>
          <cell r="C1797" t="str">
            <v>WV</v>
          </cell>
          <cell r="D1797" t="str">
            <v>260740295</v>
          </cell>
          <cell r="E1797" t="str">
            <v>Public</v>
          </cell>
          <cell r="F1797">
            <v>905</v>
          </cell>
          <cell r="G1797">
            <v>4049595.41</v>
          </cell>
          <cell r="H1797">
            <v>5</v>
          </cell>
          <cell r="I1797">
            <v>18680</v>
          </cell>
          <cell r="J1797">
            <v>0</v>
          </cell>
          <cell r="K1797">
            <v>0</v>
          </cell>
        </row>
        <row r="1798">
          <cell r="A1798" t="str">
            <v>00382600</v>
          </cell>
          <cell r="B1798" t="str">
            <v>WEST VIRGINIA STATE UNIVERSITY</v>
          </cell>
          <cell r="C1798" t="str">
            <v>WV</v>
          </cell>
          <cell r="D1798" t="str">
            <v>251120000</v>
          </cell>
          <cell r="E1798" t="str">
            <v>Public</v>
          </cell>
          <cell r="F1798">
            <v>1051</v>
          </cell>
          <cell r="G1798">
            <v>4664909.6900000004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</row>
        <row r="1799">
          <cell r="A1799" t="str">
            <v>00382700</v>
          </cell>
          <cell r="B1799" t="str">
            <v>West Virginia University</v>
          </cell>
          <cell r="C1799" t="str">
            <v>WV</v>
          </cell>
          <cell r="D1799" t="str">
            <v>265066201</v>
          </cell>
          <cell r="E1799" t="str">
            <v>Public</v>
          </cell>
          <cell r="F1799">
            <v>6733</v>
          </cell>
          <cell r="G1799">
            <v>30184899</v>
          </cell>
          <cell r="H1799">
            <v>14</v>
          </cell>
          <cell r="I1799">
            <v>34167</v>
          </cell>
          <cell r="J1799">
            <v>0</v>
          </cell>
          <cell r="K1799">
            <v>0</v>
          </cell>
        </row>
        <row r="1800">
          <cell r="A1800" t="str">
            <v>00382800</v>
          </cell>
          <cell r="B1800" t="str">
            <v>West Virginia University - Parkersburg</v>
          </cell>
          <cell r="C1800" t="str">
            <v>WV</v>
          </cell>
          <cell r="D1800" t="str">
            <v>261019577</v>
          </cell>
          <cell r="E1800" t="str">
            <v>Public</v>
          </cell>
          <cell r="F1800">
            <v>1234</v>
          </cell>
          <cell r="G1800">
            <v>4790226.58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</row>
        <row r="1801">
          <cell r="A1801" t="str">
            <v>00383000</v>
          </cell>
          <cell r="B1801" t="str">
            <v>WEST VIRGINIA WESLEYAN COLLEGE</v>
          </cell>
          <cell r="C1801" t="str">
            <v>WV</v>
          </cell>
          <cell r="D1801" t="str">
            <v>262012600</v>
          </cell>
          <cell r="E1801" t="str">
            <v>Private-Nonprofit</v>
          </cell>
          <cell r="F1801">
            <v>435</v>
          </cell>
          <cell r="G1801">
            <v>1971139.69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</row>
        <row r="1802">
          <cell r="A1802" t="str">
            <v>00383100</v>
          </cell>
          <cell r="B1802" t="str">
            <v>WHEELING JESUIT UNIVERSITY</v>
          </cell>
          <cell r="C1802" t="str">
            <v>WV</v>
          </cell>
          <cell r="D1802" t="str">
            <v>260036243</v>
          </cell>
          <cell r="E1802" t="str">
            <v>Private-Nonprofit</v>
          </cell>
          <cell r="F1802">
            <v>309</v>
          </cell>
          <cell r="G1802">
            <v>1371931.72</v>
          </cell>
          <cell r="H1802">
            <v>4</v>
          </cell>
          <cell r="I1802">
            <v>13064</v>
          </cell>
          <cell r="J1802">
            <v>0</v>
          </cell>
          <cell r="K1802">
            <v>0</v>
          </cell>
        </row>
        <row r="1803">
          <cell r="A1803" t="str">
            <v>00383200</v>
          </cell>
          <cell r="B1803" t="str">
            <v>ALVERNO COLLEGE</v>
          </cell>
          <cell r="C1803" t="str">
            <v>WI</v>
          </cell>
          <cell r="D1803" t="str">
            <v>532343922</v>
          </cell>
          <cell r="E1803" t="str">
            <v>Private-Nonprofit</v>
          </cell>
          <cell r="F1803">
            <v>767</v>
          </cell>
          <cell r="G1803">
            <v>3198701.64</v>
          </cell>
          <cell r="H1803">
            <v>7</v>
          </cell>
          <cell r="I1803">
            <v>18757.830000000002</v>
          </cell>
          <cell r="J1803">
            <v>0</v>
          </cell>
          <cell r="K1803">
            <v>0</v>
          </cell>
        </row>
        <row r="1804">
          <cell r="A1804" t="str">
            <v>00383500</v>
          </cell>
          <cell r="B1804" t="str">
            <v>Beloit College</v>
          </cell>
          <cell r="C1804" t="str">
            <v>WI</v>
          </cell>
          <cell r="D1804" t="str">
            <v>535115595</v>
          </cell>
          <cell r="E1804" t="str">
            <v>Private-Nonprofit</v>
          </cell>
          <cell r="F1804">
            <v>340</v>
          </cell>
          <cell r="G1804">
            <v>1583825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</row>
        <row r="1805">
          <cell r="A1805" t="str">
            <v>00383700</v>
          </cell>
          <cell r="B1805" t="str">
            <v>CARDINAL STRITCH UNIVERSITY</v>
          </cell>
          <cell r="C1805" t="str">
            <v>WI</v>
          </cell>
          <cell r="D1805" t="str">
            <v>532179884</v>
          </cell>
          <cell r="E1805" t="str">
            <v>Private-Nonprofit</v>
          </cell>
          <cell r="F1805">
            <v>546</v>
          </cell>
          <cell r="G1805">
            <v>2138521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</row>
        <row r="1806">
          <cell r="A1806" t="str">
            <v>00383800</v>
          </cell>
          <cell r="B1806" t="str">
            <v>Carroll University</v>
          </cell>
          <cell r="C1806" t="str">
            <v>WI</v>
          </cell>
          <cell r="D1806" t="str">
            <v>531865593</v>
          </cell>
          <cell r="E1806" t="str">
            <v>Private-Nonprofit</v>
          </cell>
          <cell r="F1806">
            <v>708</v>
          </cell>
          <cell r="G1806">
            <v>2907643</v>
          </cell>
          <cell r="H1806">
            <v>6</v>
          </cell>
          <cell r="I1806">
            <v>19546</v>
          </cell>
          <cell r="J1806">
            <v>0</v>
          </cell>
          <cell r="K1806">
            <v>0</v>
          </cell>
        </row>
        <row r="1807">
          <cell r="A1807" t="str">
            <v>00383900</v>
          </cell>
          <cell r="B1807" t="str">
            <v>Carthage College</v>
          </cell>
          <cell r="C1807" t="str">
            <v>WI</v>
          </cell>
          <cell r="D1807" t="str">
            <v>531401994</v>
          </cell>
          <cell r="E1807" t="str">
            <v>Private-Nonprofit</v>
          </cell>
          <cell r="F1807">
            <v>797</v>
          </cell>
          <cell r="G1807">
            <v>3389987.22</v>
          </cell>
          <cell r="H1807">
            <v>13</v>
          </cell>
          <cell r="I1807">
            <v>45870</v>
          </cell>
          <cell r="J1807">
            <v>0</v>
          </cell>
          <cell r="K1807">
            <v>0</v>
          </cell>
        </row>
        <row r="1808">
          <cell r="A1808" t="str">
            <v>00384000</v>
          </cell>
          <cell r="B1808" t="str">
            <v>Western Technical College</v>
          </cell>
          <cell r="C1808" t="str">
            <v>WI</v>
          </cell>
          <cell r="D1808" t="str">
            <v>546010908</v>
          </cell>
          <cell r="E1808" t="str">
            <v>Public</v>
          </cell>
          <cell r="F1808">
            <v>1773</v>
          </cell>
          <cell r="G1808">
            <v>6551171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</row>
        <row r="1809">
          <cell r="A1809" t="str">
            <v>00384200</v>
          </cell>
          <cell r="B1809" t="str">
            <v>CONCORDIA UNIVERSITY</v>
          </cell>
          <cell r="C1809" t="str">
            <v>WI</v>
          </cell>
          <cell r="D1809" t="str">
            <v>530972402</v>
          </cell>
          <cell r="E1809" t="str">
            <v>Private-Nonprofit</v>
          </cell>
          <cell r="F1809">
            <v>1444</v>
          </cell>
          <cell r="G1809">
            <v>5497318.6799999997</v>
          </cell>
          <cell r="H1809">
            <v>28</v>
          </cell>
          <cell r="I1809">
            <v>84601</v>
          </cell>
          <cell r="J1809">
            <v>0</v>
          </cell>
          <cell r="K1809">
            <v>0</v>
          </cell>
        </row>
        <row r="1810">
          <cell r="A1810" t="str">
            <v>00384800</v>
          </cell>
          <cell r="B1810" t="str">
            <v>Edgewood College</v>
          </cell>
          <cell r="C1810" t="str">
            <v>WI</v>
          </cell>
          <cell r="D1810" t="str">
            <v>537111958</v>
          </cell>
          <cell r="E1810" t="str">
            <v>Private-Nonprofit</v>
          </cell>
          <cell r="F1810">
            <v>464</v>
          </cell>
          <cell r="G1810">
            <v>1840609</v>
          </cell>
          <cell r="H1810">
            <v>43</v>
          </cell>
          <cell r="I1810">
            <v>111931</v>
          </cell>
          <cell r="J1810">
            <v>0</v>
          </cell>
          <cell r="K1810">
            <v>0</v>
          </cell>
        </row>
        <row r="1811">
          <cell r="A1811" t="str">
            <v>00385000</v>
          </cell>
          <cell r="B1811" t="str">
            <v>Silver Lake College of the Holy Family</v>
          </cell>
          <cell r="C1811" t="str">
            <v>WI</v>
          </cell>
          <cell r="D1811" t="str">
            <v>542209319</v>
          </cell>
          <cell r="E1811" t="str">
            <v>Private-Nonprofit</v>
          </cell>
          <cell r="F1811">
            <v>167</v>
          </cell>
          <cell r="G1811">
            <v>742522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</row>
        <row r="1812">
          <cell r="A1812" t="str">
            <v>00385400</v>
          </cell>
          <cell r="B1812" t="str">
            <v>Lakeland University</v>
          </cell>
          <cell r="C1812" t="str">
            <v>WI</v>
          </cell>
          <cell r="D1812" t="str">
            <v>530734878</v>
          </cell>
          <cell r="E1812" t="str">
            <v>Private-Nonprofit</v>
          </cell>
          <cell r="F1812">
            <v>812</v>
          </cell>
          <cell r="G1812">
            <v>2715985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</row>
        <row r="1813">
          <cell r="A1813" t="str">
            <v>00385600</v>
          </cell>
          <cell r="B1813" t="str">
            <v>Lawrence University of Wisconsin</v>
          </cell>
          <cell r="C1813" t="str">
            <v>WI</v>
          </cell>
          <cell r="D1813" t="str">
            <v>549110000</v>
          </cell>
          <cell r="E1813" t="str">
            <v>Private-Nonprofit</v>
          </cell>
          <cell r="F1813">
            <v>334</v>
          </cell>
          <cell r="G1813">
            <v>1517904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</row>
        <row r="1814">
          <cell r="A1814" t="str">
            <v>00386100</v>
          </cell>
          <cell r="B1814" t="str">
            <v>MARIAN UNIVERSITY</v>
          </cell>
          <cell r="C1814" t="str">
            <v>WI</v>
          </cell>
          <cell r="D1814" t="str">
            <v>549354699</v>
          </cell>
          <cell r="E1814" t="str">
            <v>Private-Nonprofit</v>
          </cell>
          <cell r="F1814">
            <v>594</v>
          </cell>
          <cell r="G1814">
            <v>2537561</v>
          </cell>
          <cell r="H1814">
            <v>3</v>
          </cell>
          <cell r="I1814">
            <v>6538</v>
          </cell>
          <cell r="J1814">
            <v>0</v>
          </cell>
          <cell r="K1814">
            <v>0</v>
          </cell>
        </row>
        <row r="1815">
          <cell r="A1815" t="str">
            <v>00386300</v>
          </cell>
          <cell r="B1815" t="str">
            <v>Marquette University</v>
          </cell>
          <cell r="C1815" t="str">
            <v>WI</v>
          </cell>
          <cell r="D1815" t="str">
            <v>532011881</v>
          </cell>
          <cell r="E1815" t="str">
            <v>Private-Nonprofit</v>
          </cell>
          <cell r="F1815">
            <v>1642</v>
          </cell>
          <cell r="G1815">
            <v>7534995</v>
          </cell>
          <cell r="H1815">
            <v>0</v>
          </cell>
          <cell r="I1815">
            <v>0</v>
          </cell>
          <cell r="J1815">
            <v>1</v>
          </cell>
          <cell r="K1815">
            <v>5692</v>
          </cell>
        </row>
        <row r="1816">
          <cell r="A1816" t="str">
            <v>00386600</v>
          </cell>
          <cell r="B1816" t="str">
            <v>Milwaukee Area Technical College</v>
          </cell>
          <cell r="C1816" t="str">
            <v>WI</v>
          </cell>
          <cell r="D1816" t="str">
            <v>532331443</v>
          </cell>
          <cell r="E1816" t="str">
            <v>Public</v>
          </cell>
          <cell r="F1816">
            <v>8209</v>
          </cell>
          <cell r="G1816">
            <v>26129736.73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</row>
        <row r="1817">
          <cell r="A1817" t="str">
            <v>00386800</v>
          </cell>
          <cell r="B1817" t="str">
            <v>MILWAUKEE SCHOOL OF ENGINEERING</v>
          </cell>
          <cell r="C1817" t="str">
            <v>WI</v>
          </cell>
          <cell r="D1817" t="str">
            <v>532023109</v>
          </cell>
          <cell r="E1817" t="str">
            <v>Private-Nonprofit</v>
          </cell>
          <cell r="F1817">
            <v>730</v>
          </cell>
          <cell r="G1817">
            <v>3050809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</row>
        <row r="1818">
          <cell r="A1818" t="str">
            <v>00386900</v>
          </cell>
          <cell r="B1818" t="str">
            <v>MOUNT MARY UNIVERSITY</v>
          </cell>
          <cell r="C1818" t="str">
            <v>WI</v>
          </cell>
          <cell r="D1818" t="str">
            <v>532224597</v>
          </cell>
          <cell r="E1818" t="str">
            <v>Private-Nonprofit</v>
          </cell>
          <cell r="F1818">
            <v>460</v>
          </cell>
          <cell r="G1818">
            <v>2153700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</row>
        <row r="1819">
          <cell r="A1819" t="str">
            <v>00387500</v>
          </cell>
          <cell r="B1819" t="str">
            <v>Northland College</v>
          </cell>
          <cell r="C1819" t="str">
            <v>WI</v>
          </cell>
          <cell r="D1819" t="str">
            <v>548063999</v>
          </cell>
          <cell r="E1819" t="str">
            <v>Private-Nonprofit</v>
          </cell>
          <cell r="F1819">
            <v>242</v>
          </cell>
          <cell r="G1819">
            <v>1089438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</row>
        <row r="1820">
          <cell r="A1820" t="str">
            <v>00388400</v>
          </cell>
          <cell r="B1820" t="str">
            <v>RIPON COLLEGE</v>
          </cell>
          <cell r="C1820" t="str">
            <v>WI</v>
          </cell>
          <cell r="D1820" t="str">
            <v>549710248</v>
          </cell>
          <cell r="E1820" t="str">
            <v>Private-Nonprofit</v>
          </cell>
          <cell r="F1820">
            <v>313</v>
          </cell>
          <cell r="G1820">
            <v>1300051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</row>
        <row r="1821">
          <cell r="A1821" t="str">
            <v>00389200</v>
          </cell>
          <cell r="B1821" t="str">
            <v>SAINT NORBERT COLLEGE</v>
          </cell>
          <cell r="C1821" t="str">
            <v>WI</v>
          </cell>
          <cell r="D1821" t="str">
            <v>541152099</v>
          </cell>
          <cell r="E1821" t="str">
            <v>Private-Nonprofit</v>
          </cell>
          <cell r="F1821">
            <v>457</v>
          </cell>
          <cell r="G1821">
            <v>1908891</v>
          </cell>
          <cell r="H1821">
            <v>9</v>
          </cell>
          <cell r="I1821">
            <v>33640</v>
          </cell>
          <cell r="J1821">
            <v>0</v>
          </cell>
          <cell r="K1821">
            <v>0</v>
          </cell>
        </row>
        <row r="1822">
          <cell r="A1822" t="str">
            <v>00389500</v>
          </cell>
          <cell r="B1822" t="str">
            <v>University of Wisconsin - Madison</v>
          </cell>
          <cell r="C1822" t="str">
            <v>WI</v>
          </cell>
          <cell r="D1822" t="str">
            <v>537061380</v>
          </cell>
          <cell r="E1822" t="str">
            <v>Public</v>
          </cell>
          <cell r="F1822">
            <v>4573</v>
          </cell>
          <cell r="G1822">
            <v>21061549.120000001</v>
          </cell>
          <cell r="H1822">
            <v>12</v>
          </cell>
          <cell r="I1822">
            <v>35548</v>
          </cell>
          <cell r="J1822">
            <v>0</v>
          </cell>
          <cell r="K1822">
            <v>0</v>
          </cell>
        </row>
        <row r="1823">
          <cell r="A1823" t="str">
            <v>00389600</v>
          </cell>
          <cell r="B1823" t="str">
            <v>UNIVERSITY OF WISCONSIN - MILWAUKEE</v>
          </cell>
          <cell r="C1823" t="str">
            <v>WI</v>
          </cell>
          <cell r="D1823" t="str">
            <v>532113165</v>
          </cell>
          <cell r="E1823" t="str">
            <v>Public</v>
          </cell>
          <cell r="F1823">
            <v>7262</v>
          </cell>
          <cell r="G1823">
            <v>30660459</v>
          </cell>
          <cell r="H1823">
            <v>25</v>
          </cell>
          <cell r="I1823">
            <v>78516</v>
          </cell>
          <cell r="J1823">
            <v>0</v>
          </cell>
          <cell r="K1823">
            <v>0</v>
          </cell>
        </row>
        <row r="1824">
          <cell r="A1824" t="str">
            <v>00389700</v>
          </cell>
          <cell r="B1824" t="str">
            <v>UNIVERSITY OF WISCONSIN COLLEGES</v>
          </cell>
          <cell r="C1824" t="str">
            <v>WI</v>
          </cell>
          <cell r="D1824" t="str">
            <v>537152635</v>
          </cell>
          <cell r="E1824" t="str">
            <v>Public</v>
          </cell>
          <cell r="F1824">
            <v>2881</v>
          </cell>
          <cell r="G1824">
            <v>10669474.439999999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</row>
        <row r="1825">
          <cell r="A1825" t="str">
            <v>00389900</v>
          </cell>
          <cell r="B1825" t="str">
            <v>UNIVERSITY OF WISCONSIN - GREEN BAY</v>
          </cell>
          <cell r="C1825" t="str">
            <v>WI</v>
          </cell>
          <cell r="D1825" t="str">
            <v>543117001</v>
          </cell>
          <cell r="E1825" t="str">
            <v>Public</v>
          </cell>
          <cell r="F1825">
            <v>2047</v>
          </cell>
          <cell r="G1825">
            <v>8104767</v>
          </cell>
          <cell r="H1825">
            <v>1</v>
          </cell>
          <cell r="I1825">
            <v>1868</v>
          </cell>
          <cell r="J1825">
            <v>0</v>
          </cell>
          <cell r="K1825">
            <v>0</v>
          </cell>
        </row>
        <row r="1826">
          <cell r="A1826" t="str">
            <v>00391100</v>
          </cell>
          <cell r="B1826" t="str">
            <v>VITERBO UNIVERSITY</v>
          </cell>
          <cell r="C1826" t="str">
            <v>WI</v>
          </cell>
          <cell r="D1826" t="str">
            <v>546014777</v>
          </cell>
          <cell r="E1826" t="str">
            <v>Private-Nonprofit</v>
          </cell>
          <cell r="F1826">
            <v>479</v>
          </cell>
          <cell r="G1826">
            <v>1878441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</row>
        <row r="1827">
          <cell r="A1827" t="str">
            <v>00391500</v>
          </cell>
          <cell r="B1827" t="str">
            <v>UNIVERSITY OF WISCONSIN - STOUT</v>
          </cell>
          <cell r="C1827" t="str">
            <v>WI</v>
          </cell>
          <cell r="D1827" t="str">
            <v>547510790</v>
          </cell>
          <cell r="E1827" t="str">
            <v>Public</v>
          </cell>
          <cell r="F1827">
            <v>2091</v>
          </cell>
          <cell r="G1827">
            <v>8530636</v>
          </cell>
          <cell r="H1827">
            <v>1</v>
          </cell>
          <cell r="I1827">
            <v>3752</v>
          </cell>
          <cell r="J1827">
            <v>0</v>
          </cell>
          <cell r="K1827">
            <v>0</v>
          </cell>
        </row>
        <row r="1828">
          <cell r="A1828" t="str">
            <v>00391700</v>
          </cell>
          <cell r="B1828" t="str">
            <v>UNIVERSITY OF WISCONSIN - EAU CLAIRE</v>
          </cell>
          <cell r="C1828" t="str">
            <v>WI</v>
          </cell>
          <cell r="D1828" t="str">
            <v>547024004</v>
          </cell>
          <cell r="E1828" t="str">
            <v>Public</v>
          </cell>
          <cell r="F1828">
            <v>2453</v>
          </cell>
          <cell r="G1828">
            <v>9983529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</row>
        <row r="1829">
          <cell r="A1829" t="str">
            <v>00391900</v>
          </cell>
          <cell r="B1829" t="str">
            <v>UNIVERSITY OF WISCONSIN - LACROSSE</v>
          </cell>
          <cell r="C1829" t="str">
            <v>WI</v>
          </cell>
          <cell r="D1829" t="str">
            <v>546013742</v>
          </cell>
          <cell r="E1829" t="str">
            <v>Public</v>
          </cell>
          <cell r="F1829">
            <v>2034</v>
          </cell>
          <cell r="G1829">
            <v>8442736.0899999999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</row>
        <row r="1830">
          <cell r="A1830" t="str">
            <v>00392000</v>
          </cell>
          <cell r="B1830" t="str">
            <v>UNIVERSITY OF WISCONSIN - OSHKOSH</v>
          </cell>
          <cell r="C1830" t="str">
            <v>WI</v>
          </cell>
          <cell r="D1830" t="str">
            <v>549018604</v>
          </cell>
          <cell r="E1830" t="str">
            <v>Public</v>
          </cell>
          <cell r="F1830">
            <v>2754</v>
          </cell>
          <cell r="G1830">
            <v>11274678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</row>
        <row r="1831">
          <cell r="A1831" t="str">
            <v>00392100</v>
          </cell>
          <cell r="B1831" t="str">
            <v>UNIVERSITY OF WISCONSIN - PLATTEVILLE</v>
          </cell>
          <cell r="C1831" t="str">
            <v>WI</v>
          </cell>
          <cell r="D1831" t="str">
            <v>538183099</v>
          </cell>
          <cell r="E1831" t="str">
            <v>Public</v>
          </cell>
          <cell r="F1831">
            <v>1833</v>
          </cell>
          <cell r="G1831">
            <v>7398689</v>
          </cell>
          <cell r="H1831">
            <v>1</v>
          </cell>
          <cell r="I1831">
            <v>3736</v>
          </cell>
          <cell r="J1831">
            <v>0</v>
          </cell>
          <cell r="K1831">
            <v>0</v>
          </cell>
        </row>
        <row r="1832">
          <cell r="A1832" t="str">
            <v>00392300</v>
          </cell>
          <cell r="B1832" t="str">
            <v>UNIVERSITY OF WISCONSIN - RIVER FALLS</v>
          </cell>
          <cell r="C1832" t="str">
            <v>WI</v>
          </cell>
          <cell r="D1832" t="str">
            <v>540225013</v>
          </cell>
          <cell r="E1832" t="str">
            <v>Public</v>
          </cell>
          <cell r="F1832">
            <v>1623</v>
          </cell>
          <cell r="G1832">
            <v>6694251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</row>
        <row r="1833">
          <cell r="A1833" t="str">
            <v>00392400</v>
          </cell>
          <cell r="B1833" t="str">
            <v>UNIVERSITY OF WISCONSIN - STEVENS POINT</v>
          </cell>
          <cell r="C1833" t="str">
            <v>WI</v>
          </cell>
          <cell r="D1833" t="str">
            <v>544813897</v>
          </cell>
          <cell r="E1833" t="str">
            <v>Public</v>
          </cell>
          <cell r="F1833">
            <v>2470</v>
          </cell>
          <cell r="G1833">
            <v>10776367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</row>
        <row r="1834">
          <cell r="A1834" t="str">
            <v>00392500</v>
          </cell>
          <cell r="B1834" t="str">
            <v>University of Wisconsin - Superior</v>
          </cell>
          <cell r="C1834" t="str">
            <v>WI</v>
          </cell>
          <cell r="D1834" t="str">
            <v>548802898</v>
          </cell>
          <cell r="E1834" t="str">
            <v>Public</v>
          </cell>
          <cell r="F1834">
            <v>896</v>
          </cell>
          <cell r="G1834">
            <v>3593102</v>
          </cell>
          <cell r="H1834">
            <v>52</v>
          </cell>
          <cell r="I1834">
            <v>175161</v>
          </cell>
          <cell r="J1834">
            <v>0</v>
          </cell>
          <cell r="K1834">
            <v>0</v>
          </cell>
        </row>
        <row r="1835">
          <cell r="A1835" t="str">
            <v>00392600</v>
          </cell>
          <cell r="B1835" t="str">
            <v>UNIVERSITY OF WISCONSIN - WHITEWATER</v>
          </cell>
          <cell r="C1835" t="str">
            <v>WI</v>
          </cell>
          <cell r="D1835" t="str">
            <v>531901792</v>
          </cell>
          <cell r="E1835" t="str">
            <v>Public</v>
          </cell>
          <cell r="F1835">
            <v>2982</v>
          </cell>
          <cell r="G1835">
            <v>12403516.74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</row>
        <row r="1836">
          <cell r="A1836" t="str">
            <v>00392800</v>
          </cell>
          <cell r="B1836" t="str">
            <v>CASPER COLLEGE</v>
          </cell>
          <cell r="C1836" t="str">
            <v>WY</v>
          </cell>
          <cell r="D1836" t="str">
            <v>826014612</v>
          </cell>
          <cell r="E1836" t="str">
            <v>Public</v>
          </cell>
          <cell r="F1836">
            <v>929</v>
          </cell>
          <cell r="G1836">
            <v>3387392.96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</row>
        <row r="1837">
          <cell r="A1837" t="str">
            <v>00392900</v>
          </cell>
          <cell r="B1837" t="str">
            <v>EASTERN WYOMING COLLEGE</v>
          </cell>
          <cell r="C1837" t="str">
            <v>WY</v>
          </cell>
          <cell r="D1837" t="str">
            <v>822401603</v>
          </cell>
          <cell r="E1837" t="str">
            <v>Public</v>
          </cell>
          <cell r="F1837">
            <v>241</v>
          </cell>
          <cell r="G1837">
            <v>880180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</row>
        <row r="1838">
          <cell r="A1838" t="str">
            <v>00393000</v>
          </cell>
          <cell r="B1838" t="str">
            <v>NORTHERN WYOMING COMMUNITY COLLEGE DISTRICT</v>
          </cell>
          <cell r="C1838" t="str">
            <v>WY</v>
          </cell>
          <cell r="D1838" t="str">
            <v>828019133</v>
          </cell>
          <cell r="E1838" t="str">
            <v>Public</v>
          </cell>
          <cell r="F1838">
            <v>842</v>
          </cell>
          <cell r="G1838">
            <v>3258432.55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</row>
        <row r="1839">
          <cell r="A1839" t="str">
            <v>00393100</v>
          </cell>
          <cell r="B1839" t="str">
            <v>NORTHWEST COLLEGE</v>
          </cell>
          <cell r="C1839" t="str">
            <v>WY</v>
          </cell>
          <cell r="D1839" t="str">
            <v>824351895</v>
          </cell>
          <cell r="E1839" t="str">
            <v>Public</v>
          </cell>
          <cell r="F1839">
            <v>394</v>
          </cell>
          <cell r="G1839">
            <v>1546122.91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</row>
        <row r="1840">
          <cell r="A1840" t="str">
            <v>00393200</v>
          </cell>
          <cell r="B1840" t="str">
            <v>UNIVERSITY OF WYOMING</v>
          </cell>
          <cell r="C1840" t="str">
            <v>WY</v>
          </cell>
          <cell r="D1840" t="str">
            <v>820712000</v>
          </cell>
          <cell r="E1840" t="str">
            <v>Public</v>
          </cell>
          <cell r="F1840">
            <v>2388</v>
          </cell>
          <cell r="G1840">
            <v>10153811.49</v>
          </cell>
          <cell r="H1840">
            <v>5</v>
          </cell>
          <cell r="I1840">
            <v>13106</v>
          </cell>
          <cell r="J1840">
            <v>0</v>
          </cell>
          <cell r="K1840">
            <v>0</v>
          </cell>
        </row>
        <row r="1841">
          <cell r="A1841" t="str">
            <v>00393300</v>
          </cell>
          <cell r="B1841" t="str">
            <v>WESTERN WYOMING COMMUNITY COLLEGE</v>
          </cell>
          <cell r="C1841" t="str">
            <v>WY</v>
          </cell>
          <cell r="D1841" t="str">
            <v>829010428</v>
          </cell>
          <cell r="E1841" t="str">
            <v>Public</v>
          </cell>
          <cell r="F1841">
            <v>564</v>
          </cell>
          <cell r="G1841">
            <v>2112727.66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</row>
        <row r="1842">
          <cell r="A1842" t="str">
            <v>00393500</v>
          </cell>
          <cell r="B1842" t="str">
            <v>UNIVERSITY OF GUAM</v>
          </cell>
          <cell r="C1842" t="str">
            <v>GU</v>
          </cell>
          <cell r="D1842" t="str">
            <v>969230000</v>
          </cell>
          <cell r="E1842" t="str">
            <v>Public</v>
          </cell>
          <cell r="F1842">
            <v>1651</v>
          </cell>
          <cell r="G1842">
            <v>7274699.2800000003</v>
          </cell>
          <cell r="H1842">
            <v>42</v>
          </cell>
          <cell r="I1842">
            <v>121263</v>
          </cell>
          <cell r="J1842">
            <v>0</v>
          </cell>
          <cell r="K1842">
            <v>0</v>
          </cell>
        </row>
        <row r="1843">
          <cell r="A1843" t="str">
            <v>00393600</v>
          </cell>
          <cell r="B1843" t="str">
            <v>PONTIFICAL CATHOLIC UNIVERSITY OF PUERTO RICO (THE)</v>
          </cell>
          <cell r="C1843" t="str">
            <v>PR</v>
          </cell>
          <cell r="D1843" t="str">
            <v>007170655</v>
          </cell>
          <cell r="E1843" t="str">
            <v>Private-Nonprofit</v>
          </cell>
          <cell r="F1843">
            <v>5941</v>
          </cell>
          <cell r="G1843">
            <v>31462998.59</v>
          </cell>
          <cell r="H1843">
            <v>3</v>
          </cell>
          <cell r="I1843">
            <v>7975</v>
          </cell>
          <cell r="J1843">
            <v>0</v>
          </cell>
          <cell r="K1843">
            <v>0</v>
          </cell>
        </row>
        <row r="1844">
          <cell r="A1844" t="str">
            <v>00393700</v>
          </cell>
          <cell r="B1844" t="str">
            <v>UNIVERSIDAD DEL SAGRADO CORAZÓN</v>
          </cell>
          <cell r="C1844" t="str">
            <v>PR</v>
          </cell>
          <cell r="D1844" t="str">
            <v>009140383</v>
          </cell>
          <cell r="E1844" t="str">
            <v>Private-Nonprofit</v>
          </cell>
          <cell r="F1844">
            <v>3025</v>
          </cell>
          <cell r="G1844">
            <v>15275984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</row>
        <row r="1845">
          <cell r="A1845" t="str">
            <v>00393900</v>
          </cell>
          <cell r="B1845" t="str">
            <v>Inter American University of Puerto Rico - Aguadilla Campus</v>
          </cell>
          <cell r="C1845" t="str">
            <v>PR</v>
          </cell>
          <cell r="D1845" t="str">
            <v>006052000</v>
          </cell>
          <cell r="E1845" t="str">
            <v>Private-Nonprofit</v>
          </cell>
          <cell r="F1845">
            <v>3698</v>
          </cell>
          <cell r="G1845">
            <v>17503599.210000001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</row>
        <row r="1846">
          <cell r="A1846" t="str">
            <v>00394000</v>
          </cell>
          <cell r="B1846" t="str">
            <v>Inter American University of Puerto Rico - Metropolitan Campus</v>
          </cell>
          <cell r="C1846" t="str">
            <v>PR</v>
          </cell>
          <cell r="D1846" t="str">
            <v>009191293</v>
          </cell>
          <cell r="E1846" t="str">
            <v>Private-Nonprofit</v>
          </cell>
          <cell r="F1846">
            <v>4465</v>
          </cell>
          <cell r="G1846">
            <v>16944602.949999999</v>
          </cell>
          <cell r="H1846">
            <v>1</v>
          </cell>
          <cell r="I1846">
            <v>1551.51</v>
          </cell>
          <cell r="J1846">
            <v>0</v>
          </cell>
          <cell r="K1846">
            <v>0</v>
          </cell>
        </row>
        <row r="1847">
          <cell r="A1847" t="str">
            <v>00394100</v>
          </cell>
          <cell r="B1847" t="str">
            <v>Universidad Ana G. Méndez - Carolina Campus</v>
          </cell>
          <cell r="C1847" t="str">
            <v>PR</v>
          </cell>
          <cell r="D1847" t="str">
            <v>009832010</v>
          </cell>
          <cell r="E1847" t="str">
            <v>Private-Nonprofit</v>
          </cell>
          <cell r="F1847">
            <v>8072</v>
          </cell>
          <cell r="G1847">
            <v>37946863.009999998</v>
          </cell>
          <cell r="H1847">
            <v>3</v>
          </cell>
          <cell r="I1847">
            <v>9372</v>
          </cell>
          <cell r="J1847">
            <v>0</v>
          </cell>
          <cell r="K1847">
            <v>0</v>
          </cell>
        </row>
        <row r="1848">
          <cell r="A1848" t="str">
            <v>00394300</v>
          </cell>
          <cell r="B1848" t="str">
            <v>University of Puerto Rico - Humacao University College</v>
          </cell>
          <cell r="C1848" t="str">
            <v>PR</v>
          </cell>
          <cell r="D1848" t="str">
            <v>007914300</v>
          </cell>
          <cell r="E1848" t="str">
            <v>Public</v>
          </cell>
          <cell r="F1848">
            <v>2649</v>
          </cell>
          <cell r="G1848">
            <v>13539263.779999999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</row>
        <row r="1849">
          <cell r="A1849" t="str">
            <v>00394400</v>
          </cell>
          <cell r="B1849" t="str">
            <v>UNIVERSITY OF PUERTO RICO - MAYAGUEZ</v>
          </cell>
          <cell r="C1849" t="str">
            <v>PR</v>
          </cell>
          <cell r="D1849" t="str">
            <v>006800000</v>
          </cell>
          <cell r="E1849" t="str">
            <v>Public</v>
          </cell>
          <cell r="F1849">
            <v>8335</v>
          </cell>
          <cell r="G1849">
            <v>42627973.560000002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</row>
        <row r="1850">
          <cell r="A1850" t="str">
            <v>00394600</v>
          </cell>
          <cell r="B1850" t="str">
            <v>UNIVERSITY OF THE VIRGIN ISLANDS</v>
          </cell>
          <cell r="C1850" t="str">
            <v>VI</v>
          </cell>
          <cell r="D1850" t="str">
            <v>008029990</v>
          </cell>
          <cell r="E1850" t="str">
            <v>Public</v>
          </cell>
          <cell r="F1850">
            <v>947</v>
          </cell>
          <cell r="G1850">
            <v>4305557.67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</row>
        <row r="1851">
          <cell r="A1851" t="str">
            <v>00394800</v>
          </cell>
          <cell r="B1851" t="str">
            <v>SAN FRANCISCO ART INSTITUTE</v>
          </cell>
          <cell r="C1851" t="str">
            <v>CA</v>
          </cell>
          <cell r="D1851" t="str">
            <v>941332299</v>
          </cell>
          <cell r="E1851" t="str">
            <v>Private-Nonprofit</v>
          </cell>
          <cell r="F1851">
            <v>101</v>
          </cell>
          <cell r="G1851">
            <v>464976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</row>
        <row r="1852">
          <cell r="A1852" t="str">
            <v>00395400</v>
          </cell>
          <cell r="B1852" t="str">
            <v>UNIVERSITY OF CENTRAL FLORIDA-MAIN CAMPUS</v>
          </cell>
          <cell r="C1852" t="str">
            <v>FL</v>
          </cell>
          <cell r="D1852" t="str">
            <v>328160001</v>
          </cell>
          <cell r="E1852" t="str">
            <v>Public</v>
          </cell>
          <cell r="F1852">
            <v>25454</v>
          </cell>
          <cell r="G1852">
            <v>112584810.63</v>
          </cell>
          <cell r="H1852">
            <v>20</v>
          </cell>
          <cell r="I1852">
            <v>36253</v>
          </cell>
          <cell r="J1852">
            <v>0</v>
          </cell>
          <cell r="K1852">
            <v>0</v>
          </cell>
        </row>
        <row r="1853">
          <cell r="A1853" t="str">
            <v>00395500</v>
          </cell>
          <cell r="B1853" t="str">
            <v>University of West Florida (The)</v>
          </cell>
          <cell r="C1853" t="str">
            <v>FL</v>
          </cell>
          <cell r="D1853" t="str">
            <v>325145750</v>
          </cell>
          <cell r="E1853" t="str">
            <v>Public</v>
          </cell>
          <cell r="F1853">
            <v>3880</v>
          </cell>
          <cell r="G1853">
            <v>17022752</v>
          </cell>
          <cell r="H1853">
            <v>18</v>
          </cell>
          <cell r="I1853">
            <v>45815</v>
          </cell>
          <cell r="J1853">
            <v>0</v>
          </cell>
          <cell r="K1853">
            <v>0</v>
          </cell>
        </row>
        <row r="1854">
          <cell r="A1854" t="str">
            <v>00395600</v>
          </cell>
          <cell r="B1854" t="str">
            <v>DALTON STATE COLLEGE</v>
          </cell>
          <cell r="C1854" t="str">
            <v>GA</v>
          </cell>
          <cell r="D1854" t="str">
            <v>307203797</v>
          </cell>
          <cell r="E1854" t="str">
            <v>Public</v>
          </cell>
          <cell r="F1854">
            <v>2749</v>
          </cell>
          <cell r="G1854">
            <v>11395695.73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</row>
        <row r="1855">
          <cell r="A1855" t="str">
            <v>00396100</v>
          </cell>
          <cell r="B1855" t="str">
            <v>HARPER COLLEGE</v>
          </cell>
          <cell r="C1855" t="str">
            <v>IL</v>
          </cell>
          <cell r="D1855" t="str">
            <v>600677398</v>
          </cell>
          <cell r="E1855" t="str">
            <v>Public</v>
          </cell>
          <cell r="F1855">
            <v>3696</v>
          </cell>
          <cell r="G1855">
            <v>12872814.84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</row>
        <row r="1856">
          <cell r="A1856" t="str">
            <v>00396500</v>
          </cell>
          <cell r="B1856" t="str">
            <v>BAY STATE COLLEGE</v>
          </cell>
          <cell r="C1856" t="str">
            <v>MA</v>
          </cell>
          <cell r="D1856" t="str">
            <v>021164101</v>
          </cell>
          <cell r="E1856" t="str">
            <v>Proprietary</v>
          </cell>
          <cell r="F1856">
            <v>445</v>
          </cell>
          <cell r="G1856">
            <v>1754124.01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</row>
        <row r="1857">
          <cell r="A1857" t="str">
            <v>00396600</v>
          </cell>
          <cell r="B1857" t="str">
            <v>BOSTON ARCHITECTURAL COLLEGE</v>
          </cell>
          <cell r="C1857" t="str">
            <v>MA</v>
          </cell>
          <cell r="D1857" t="str">
            <v>021152795</v>
          </cell>
          <cell r="E1857" t="str">
            <v>Private-Nonprofit</v>
          </cell>
          <cell r="F1857">
            <v>102</v>
          </cell>
          <cell r="G1857">
            <v>391139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</row>
        <row r="1858">
          <cell r="A1858" t="str">
            <v>00396900</v>
          </cell>
          <cell r="B1858" t="str">
            <v>University of Minnesota - Twin Cities</v>
          </cell>
          <cell r="C1858" t="str">
            <v>MN</v>
          </cell>
          <cell r="D1858" t="str">
            <v>554550422</v>
          </cell>
          <cell r="E1858" t="str">
            <v>Public</v>
          </cell>
          <cell r="F1858">
            <v>6866</v>
          </cell>
          <cell r="G1858">
            <v>29731488</v>
          </cell>
          <cell r="H1858">
            <v>11</v>
          </cell>
          <cell r="I1858">
            <v>29600</v>
          </cell>
          <cell r="J1858">
            <v>0</v>
          </cell>
          <cell r="K1858">
            <v>0</v>
          </cell>
        </row>
        <row r="1859">
          <cell r="A1859" t="str">
            <v>00397400</v>
          </cell>
          <cell r="B1859" t="str">
            <v>MESIVTHA TIFERETH JERUSALEM OF AMERICA</v>
          </cell>
          <cell r="C1859" t="str">
            <v>NY</v>
          </cell>
          <cell r="D1859" t="str">
            <v>100026382</v>
          </cell>
          <cell r="E1859" t="str">
            <v>Private-Nonprofit</v>
          </cell>
          <cell r="F1859">
            <v>21</v>
          </cell>
          <cell r="G1859">
            <v>118425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</row>
        <row r="1860">
          <cell r="A1860" t="str">
            <v>00397600</v>
          </cell>
          <cell r="B1860" t="str">
            <v>RABBINICAL ACADEMY MESIVTA RABBI CHAIM BERLIN</v>
          </cell>
          <cell r="C1860" t="str">
            <v>NY</v>
          </cell>
          <cell r="D1860" t="str">
            <v>112304715</v>
          </cell>
          <cell r="E1860" t="str">
            <v>Private-Nonprofit</v>
          </cell>
          <cell r="F1860">
            <v>35</v>
          </cell>
          <cell r="G1860">
            <v>196125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</row>
        <row r="1861">
          <cell r="A1861" t="str">
            <v>00397800</v>
          </cell>
          <cell r="B1861" t="str">
            <v>Rabbinical Seminary of America</v>
          </cell>
          <cell r="C1861" t="str">
            <v>NY</v>
          </cell>
          <cell r="D1861" t="str">
            <v>113673148</v>
          </cell>
          <cell r="E1861" t="str">
            <v>Private-Nonprofit</v>
          </cell>
          <cell r="F1861">
            <v>34</v>
          </cell>
          <cell r="G1861">
            <v>158660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</row>
        <row r="1862">
          <cell r="A1862" t="str">
            <v>00397900</v>
          </cell>
          <cell r="B1862" t="str">
            <v>TEACHERS COLLEGE, COLUMBIA UNIVERSITY</v>
          </cell>
          <cell r="C1862" t="str">
            <v>NY</v>
          </cell>
          <cell r="D1862" t="str">
            <v>100276696</v>
          </cell>
          <cell r="E1862" t="str">
            <v>Private-Nonprofit</v>
          </cell>
          <cell r="F1862">
            <v>0</v>
          </cell>
          <cell r="G1862">
            <v>0</v>
          </cell>
          <cell r="H1862">
            <v>49</v>
          </cell>
          <cell r="I1862">
            <v>114246</v>
          </cell>
          <cell r="J1862">
            <v>0</v>
          </cell>
          <cell r="K1862">
            <v>0</v>
          </cell>
        </row>
        <row r="1863">
          <cell r="A1863" t="str">
            <v>00398100</v>
          </cell>
          <cell r="B1863" t="str">
            <v>UNIVERSITY OF NORTH CAROLINA SCHOOL OF THE ARTS</v>
          </cell>
          <cell r="C1863" t="str">
            <v>NC</v>
          </cell>
          <cell r="D1863" t="str">
            <v>271272188</v>
          </cell>
          <cell r="E1863" t="str">
            <v>Public</v>
          </cell>
          <cell r="F1863">
            <v>258</v>
          </cell>
          <cell r="G1863">
            <v>1190204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</row>
        <row r="1864">
          <cell r="A1864" t="str">
            <v>00398200</v>
          </cell>
          <cell r="B1864" t="str">
            <v>CLEVELAND INSTITUTE OF ART (THE)</v>
          </cell>
          <cell r="C1864" t="str">
            <v>OH</v>
          </cell>
          <cell r="D1864" t="str">
            <v>441064387</v>
          </cell>
          <cell r="E1864" t="str">
            <v>Private-Nonprofit</v>
          </cell>
          <cell r="F1864">
            <v>284</v>
          </cell>
          <cell r="G1864">
            <v>1344595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</row>
        <row r="1865">
          <cell r="A1865" t="str">
            <v>00398500</v>
          </cell>
          <cell r="B1865" t="str">
            <v>ORAL ROBERTS UNIVERSITY</v>
          </cell>
          <cell r="C1865" t="str">
            <v>OK</v>
          </cell>
          <cell r="D1865" t="str">
            <v>741710001</v>
          </cell>
          <cell r="E1865" t="str">
            <v>Private-Nonprofit</v>
          </cell>
          <cell r="F1865">
            <v>1381</v>
          </cell>
          <cell r="G1865">
            <v>6311941.1299999999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</row>
        <row r="1866">
          <cell r="A1866" t="str">
            <v>00398600</v>
          </cell>
          <cell r="B1866" t="str">
            <v>DeSales University</v>
          </cell>
          <cell r="C1866" t="str">
            <v>PA</v>
          </cell>
          <cell r="D1866" t="str">
            <v>180349568</v>
          </cell>
          <cell r="E1866" t="str">
            <v>Private-Nonprofit</v>
          </cell>
          <cell r="F1866">
            <v>708</v>
          </cell>
          <cell r="G1866">
            <v>2976249.91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</row>
        <row r="1867">
          <cell r="A1867" t="str">
            <v>00398700</v>
          </cell>
          <cell r="B1867" t="str">
            <v>La Roche University</v>
          </cell>
          <cell r="C1867" t="str">
            <v>PA</v>
          </cell>
          <cell r="D1867" t="str">
            <v>152375898</v>
          </cell>
          <cell r="E1867" t="str">
            <v>Private-Nonprofit</v>
          </cell>
          <cell r="F1867">
            <v>509</v>
          </cell>
          <cell r="G1867">
            <v>2316321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</row>
        <row r="1868">
          <cell r="A1868" t="str">
            <v>00398800</v>
          </cell>
          <cell r="B1868" t="str">
            <v>Neumann University</v>
          </cell>
          <cell r="C1868" t="str">
            <v>PA</v>
          </cell>
          <cell r="D1868" t="str">
            <v>190141298</v>
          </cell>
          <cell r="E1868" t="str">
            <v>Private-Nonprofit</v>
          </cell>
          <cell r="F1868">
            <v>822</v>
          </cell>
          <cell r="G1868">
            <v>3433260.81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</row>
        <row r="1869">
          <cell r="A1869" t="str">
            <v>00399000</v>
          </cell>
          <cell r="B1869" t="str">
            <v>Florence - Darlington Technical College</v>
          </cell>
          <cell r="C1869" t="str">
            <v>SC</v>
          </cell>
          <cell r="D1869" t="str">
            <v>295011251</v>
          </cell>
          <cell r="E1869" t="str">
            <v>Public</v>
          </cell>
          <cell r="F1869">
            <v>2494</v>
          </cell>
          <cell r="G1869">
            <v>9091506.7400000002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</row>
        <row r="1870">
          <cell r="A1870" t="str">
            <v>00399100</v>
          </cell>
          <cell r="B1870" t="str">
            <v>GREENVILLE TECHNICAL COLLEGE</v>
          </cell>
          <cell r="C1870" t="str">
            <v>SC</v>
          </cell>
          <cell r="D1870" t="str">
            <v>296072439</v>
          </cell>
          <cell r="E1870" t="str">
            <v>Public</v>
          </cell>
          <cell r="F1870">
            <v>5101</v>
          </cell>
          <cell r="G1870">
            <v>17181657.5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</row>
        <row r="1871">
          <cell r="A1871" t="str">
            <v>00399200</v>
          </cell>
          <cell r="B1871" t="str">
            <v>PIEDMONT TECHNICAL COLLEGE</v>
          </cell>
          <cell r="C1871" t="str">
            <v>SC</v>
          </cell>
          <cell r="D1871" t="str">
            <v>296481467</v>
          </cell>
          <cell r="E1871" t="str">
            <v>Public</v>
          </cell>
          <cell r="F1871">
            <v>3190</v>
          </cell>
          <cell r="G1871">
            <v>11667170.33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</row>
        <row r="1872">
          <cell r="A1872" t="str">
            <v>00399300</v>
          </cell>
          <cell r="B1872" t="str">
            <v>Midlands Technical College - Airport Campus</v>
          </cell>
          <cell r="C1872" t="str">
            <v>SC</v>
          </cell>
          <cell r="D1872" t="str">
            <v>291702199</v>
          </cell>
          <cell r="E1872" t="str">
            <v>Public</v>
          </cell>
          <cell r="F1872">
            <v>5169</v>
          </cell>
          <cell r="G1872">
            <v>17562020.260000002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</row>
        <row r="1873">
          <cell r="A1873" t="str">
            <v>00399400</v>
          </cell>
          <cell r="B1873" t="str">
            <v>SPARTANBURG COMMUNITY COLLEGE</v>
          </cell>
          <cell r="C1873" t="str">
            <v>SC</v>
          </cell>
          <cell r="D1873" t="str">
            <v>293034386</v>
          </cell>
          <cell r="E1873" t="str">
            <v>Public</v>
          </cell>
          <cell r="F1873">
            <v>2581</v>
          </cell>
          <cell r="G1873">
            <v>9379509.9299999997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</row>
        <row r="1874">
          <cell r="A1874" t="str">
            <v>00399500</v>
          </cell>
          <cell r="B1874" t="str">
            <v>CENTRAL CAROLINA TECHNICAL COLLEGE</v>
          </cell>
          <cell r="C1874" t="str">
            <v>SC</v>
          </cell>
          <cell r="D1874" t="str">
            <v>291502499</v>
          </cell>
          <cell r="E1874" t="str">
            <v>Public</v>
          </cell>
          <cell r="F1874">
            <v>2331</v>
          </cell>
          <cell r="G1874">
            <v>8898361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</row>
        <row r="1875">
          <cell r="A1875" t="str">
            <v>00399600</v>
          </cell>
          <cell r="B1875" t="str">
            <v>York Technical College</v>
          </cell>
          <cell r="C1875" t="str">
            <v>SC</v>
          </cell>
          <cell r="D1875" t="str">
            <v>297303395</v>
          </cell>
          <cell r="E1875" t="str">
            <v>Public</v>
          </cell>
          <cell r="F1875">
            <v>1957</v>
          </cell>
          <cell r="G1875">
            <v>6869583.8300000001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</row>
        <row r="1876">
          <cell r="A1876" t="str">
            <v>00399800</v>
          </cell>
          <cell r="B1876" t="str">
            <v>CHATTANOOGA STATE COMMUNITY COLLEGE</v>
          </cell>
          <cell r="C1876" t="str">
            <v>TN</v>
          </cell>
          <cell r="D1876" t="str">
            <v>374061097</v>
          </cell>
          <cell r="E1876" t="str">
            <v>Public</v>
          </cell>
          <cell r="F1876">
            <v>4281</v>
          </cell>
          <cell r="G1876">
            <v>16020040.210000001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</row>
        <row r="1877">
          <cell r="A1877" t="str">
            <v>00399900</v>
          </cell>
          <cell r="B1877" t="str">
            <v>CLEVELAND STATE COMMUNITY COLLEGE</v>
          </cell>
          <cell r="C1877" t="str">
            <v>TN</v>
          </cell>
          <cell r="D1877" t="str">
            <v>373122858</v>
          </cell>
          <cell r="E1877" t="str">
            <v>Public</v>
          </cell>
          <cell r="F1877">
            <v>1342</v>
          </cell>
          <cell r="G1877">
            <v>4870641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</row>
        <row r="1878">
          <cell r="A1878" t="str">
            <v>00400300</v>
          </cell>
          <cell r="B1878" t="str">
            <v>CENTRAL TEXAS COLLEGE</v>
          </cell>
          <cell r="C1878" t="str">
            <v>TX</v>
          </cell>
          <cell r="D1878" t="str">
            <v>765404199</v>
          </cell>
          <cell r="E1878" t="str">
            <v>Public</v>
          </cell>
          <cell r="F1878">
            <v>6505</v>
          </cell>
          <cell r="G1878">
            <v>20240466.77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</row>
        <row r="1879">
          <cell r="A1879" t="str">
            <v>00400400</v>
          </cell>
          <cell r="B1879" t="str">
            <v>JOHN TYLER COMMUNITY COLLEGE</v>
          </cell>
          <cell r="C1879" t="str">
            <v>VA</v>
          </cell>
          <cell r="D1879" t="str">
            <v>238315316</v>
          </cell>
          <cell r="E1879" t="str">
            <v>Public</v>
          </cell>
          <cell r="F1879">
            <v>2830</v>
          </cell>
          <cell r="G1879">
            <v>8978483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</row>
        <row r="1880">
          <cell r="A1880" t="str">
            <v>00400700</v>
          </cell>
          <cell r="B1880" t="str">
            <v>MADISON AREA TECHNICAL COLLEGE</v>
          </cell>
          <cell r="C1880" t="str">
            <v>WI</v>
          </cell>
          <cell r="D1880" t="str">
            <v>537042599</v>
          </cell>
          <cell r="E1880" t="str">
            <v>Public</v>
          </cell>
          <cell r="F1880">
            <v>3990</v>
          </cell>
          <cell r="G1880">
            <v>12702729.810000001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</row>
        <row r="1881">
          <cell r="A1881" t="str">
            <v>00400900</v>
          </cell>
          <cell r="B1881" t="str">
            <v>Mesabi Range College</v>
          </cell>
          <cell r="C1881" t="str">
            <v>MN</v>
          </cell>
          <cell r="D1881" t="str">
            <v>557920000</v>
          </cell>
          <cell r="E1881" t="str">
            <v>Public</v>
          </cell>
          <cell r="F1881">
            <v>456</v>
          </cell>
          <cell r="G1881">
            <v>1926502.74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</row>
        <row r="1882">
          <cell r="A1882" t="str">
            <v>00402400</v>
          </cell>
          <cell r="B1882" t="str">
            <v>GEORGIA NORTHWESTERN TECHNICAL COLLEGE</v>
          </cell>
          <cell r="C1882" t="str">
            <v>GA</v>
          </cell>
          <cell r="D1882" t="str">
            <v>301616757</v>
          </cell>
          <cell r="E1882" t="str">
            <v>Public</v>
          </cell>
          <cell r="F1882">
            <v>3113</v>
          </cell>
          <cell r="G1882">
            <v>10754284.49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</row>
        <row r="1883">
          <cell r="A1883" t="str">
            <v>00402500</v>
          </cell>
          <cell r="B1883" t="str">
            <v>TENNESSEE COLLEGE OF APPLIED TECHNOLOGY - KNOXVILLE</v>
          </cell>
          <cell r="C1883" t="str">
            <v>TN</v>
          </cell>
          <cell r="D1883" t="str">
            <v>379192327</v>
          </cell>
          <cell r="E1883" t="str">
            <v>Public</v>
          </cell>
          <cell r="F1883">
            <v>578</v>
          </cell>
          <cell r="G1883">
            <v>1732725.32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</row>
        <row r="1884">
          <cell r="A1884" t="str">
            <v>00402600</v>
          </cell>
          <cell r="B1884" t="str">
            <v>TENNESSEE COLLEGE OF APPLIED TECHNOLOGY - CROSSVILLE</v>
          </cell>
          <cell r="C1884" t="str">
            <v>TN</v>
          </cell>
          <cell r="D1884" t="str">
            <v>385554142</v>
          </cell>
          <cell r="E1884" t="str">
            <v>Public</v>
          </cell>
          <cell r="F1884">
            <v>357</v>
          </cell>
          <cell r="G1884">
            <v>1154093.83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</row>
        <row r="1885">
          <cell r="A1885" t="str">
            <v>00402700</v>
          </cell>
          <cell r="B1885" t="str">
            <v>Utah Valley University</v>
          </cell>
          <cell r="C1885" t="str">
            <v>UT</v>
          </cell>
          <cell r="D1885" t="str">
            <v>840585999</v>
          </cell>
          <cell r="E1885" t="str">
            <v>Public</v>
          </cell>
          <cell r="F1885">
            <v>13256</v>
          </cell>
          <cell r="G1885">
            <v>54710332</v>
          </cell>
          <cell r="H1885">
            <v>0</v>
          </cell>
          <cell r="I1885">
            <v>0</v>
          </cell>
          <cell r="J1885">
            <v>1</v>
          </cell>
          <cell r="K1885">
            <v>5692</v>
          </cell>
        </row>
        <row r="1886">
          <cell r="A1886" t="str">
            <v>00403300</v>
          </cell>
          <cell r="B1886" t="str">
            <v>ASHEVILLE BUNCOMBE TECHNICAL COMMUNITY COLLEGE</v>
          </cell>
          <cell r="C1886" t="str">
            <v>NC</v>
          </cell>
          <cell r="D1886" t="str">
            <v>288014897</v>
          </cell>
          <cell r="E1886" t="str">
            <v>Public</v>
          </cell>
          <cell r="F1886">
            <v>2348</v>
          </cell>
          <cell r="G1886">
            <v>8108361.5700000003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</row>
        <row r="1887">
          <cell r="A1887" t="str">
            <v>00405700</v>
          </cell>
          <cell r="B1887" t="str">
            <v>NATIONAL AMERICAN UNIVERSITY</v>
          </cell>
          <cell r="C1887" t="str">
            <v>SD</v>
          </cell>
          <cell r="D1887" t="str">
            <v>577013692</v>
          </cell>
          <cell r="E1887" t="str">
            <v>Proprietary</v>
          </cell>
          <cell r="F1887">
            <v>3934</v>
          </cell>
          <cell r="G1887">
            <v>12635293.359999999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</row>
        <row r="1888">
          <cell r="A1888" t="str">
            <v>00406200</v>
          </cell>
          <cell r="B1888" t="str">
            <v>Pitt Community College</v>
          </cell>
          <cell r="C1888" t="str">
            <v>NC</v>
          </cell>
          <cell r="D1888" t="str">
            <v>285900000</v>
          </cell>
          <cell r="E1888" t="str">
            <v>Public</v>
          </cell>
          <cell r="F1888">
            <v>4096</v>
          </cell>
          <cell r="G1888">
            <v>17197236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</row>
        <row r="1889">
          <cell r="A1889" t="str">
            <v>00406900</v>
          </cell>
          <cell r="B1889" t="str">
            <v>UNIVERSITY OF MINNESOTA - CROOKSTON</v>
          </cell>
          <cell r="C1889" t="str">
            <v>MN</v>
          </cell>
          <cell r="D1889" t="str">
            <v>567165001</v>
          </cell>
          <cell r="E1889" t="str">
            <v>Public</v>
          </cell>
          <cell r="F1889">
            <v>731</v>
          </cell>
          <cell r="G1889">
            <v>2780769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</row>
        <row r="1890">
          <cell r="A1890" t="str">
            <v>00407100</v>
          </cell>
          <cell r="B1890" t="str">
            <v>Walsh College of Accountancy and Business Administration</v>
          </cell>
          <cell r="C1890" t="str">
            <v>MI</v>
          </cell>
          <cell r="D1890" t="str">
            <v>480835048</v>
          </cell>
          <cell r="E1890" t="str">
            <v>Private-Nonprofit</v>
          </cell>
          <cell r="F1890">
            <v>327</v>
          </cell>
          <cell r="G1890">
            <v>859832.13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</row>
        <row r="1891">
          <cell r="A1891" t="str">
            <v>00407200</v>
          </cell>
          <cell r="B1891" t="str">
            <v>NORTHWOOD UNIVERSITY</v>
          </cell>
          <cell r="C1891" t="str">
            <v>MI</v>
          </cell>
          <cell r="D1891" t="str">
            <v>486402398</v>
          </cell>
          <cell r="E1891" t="str">
            <v>Private-Nonprofit</v>
          </cell>
          <cell r="F1891">
            <v>932</v>
          </cell>
          <cell r="G1891">
            <v>3820485.23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</row>
        <row r="1892">
          <cell r="A1892" t="str">
            <v>00407500</v>
          </cell>
          <cell r="B1892" t="str">
            <v>Eastern Iowa Community College District</v>
          </cell>
          <cell r="C1892" t="str">
            <v>IA</v>
          </cell>
          <cell r="D1892" t="str">
            <v>528011419</v>
          </cell>
          <cell r="E1892" t="str">
            <v>Public</v>
          </cell>
          <cell r="F1892">
            <v>2435</v>
          </cell>
          <cell r="G1892">
            <v>8447962.5600000005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</row>
        <row r="1893">
          <cell r="A1893" t="str">
            <v>00407600</v>
          </cell>
          <cell r="B1893" t="str">
            <v>KIRKWOOD COMMUNITY COLLEGE</v>
          </cell>
          <cell r="C1893" t="str">
            <v>IA</v>
          </cell>
          <cell r="D1893" t="str">
            <v>524062068</v>
          </cell>
          <cell r="E1893" t="str">
            <v>Public</v>
          </cell>
          <cell r="F1893">
            <v>4648</v>
          </cell>
          <cell r="G1893">
            <v>16666208.470000001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</row>
        <row r="1894">
          <cell r="A1894" t="str">
            <v>00411700</v>
          </cell>
          <cell r="B1894" t="str">
            <v>Grady Health System</v>
          </cell>
          <cell r="C1894" t="str">
            <v>GA</v>
          </cell>
          <cell r="D1894" t="str">
            <v>303033050</v>
          </cell>
          <cell r="E1894" t="str">
            <v>Public</v>
          </cell>
          <cell r="F1894">
            <v>32</v>
          </cell>
          <cell r="G1894">
            <v>157601.47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</row>
        <row r="1895">
          <cell r="A1895" t="str">
            <v>00423300</v>
          </cell>
          <cell r="B1895" t="str">
            <v>ST LUKES METHODIST HOSPITAL SCHOOL OF RADIOLOGIC TECHNOLOGY</v>
          </cell>
          <cell r="C1895" t="str">
            <v>IA</v>
          </cell>
          <cell r="D1895" t="str">
            <v>524025098</v>
          </cell>
          <cell r="E1895" t="str">
            <v>Private-Nonprofit</v>
          </cell>
          <cell r="F1895">
            <v>4</v>
          </cell>
          <cell r="G1895">
            <v>12627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</row>
        <row r="1896">
          <cell r="A1896" t="str">
            <v>00445200</v>
          </cell>
          <cell r="B1896" t="str">
            <v>MONTGOMERY COUNTY COMMUNITY COLLEGE</v>
          </cell>
          <cell r="C1896" t="str">
            <v>PA</v>
          </cell>
          <cell r="D1896" t="str">
            <v>194226300</v>
          </cell>
          <cell r="E1896" t="str">
            <v>Public</v>
          </cell>
          <cell r="F1896">
            <v>3284</v>
          </cell>
          <cell r="G1896">
            <v>9509174.8800000008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</row>
        <row r="1897">
          <cell r="A1897" t="str">
            <v>00445300</v>
          </cell>
          <cell r="B1897" t="str">
            <v>El Centro College</v>
          </cell>
          <cell r="C1897" t="str">
            <v>TX</v>
          </cell>
          <cell r="D1897" t="str">
            <v>752023604</v>
          </cell>
          <cell r="E1897" t="str">
            <v>Public</v>
          </cell>
          <cell r="F1897">
            <v>3242</v>
          </cell>
          <cell r="G1897">
            <v>11344853.76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</row>
        <row r="1898">
          <cell r="A1898" t="str">
            <v>00448000</v>
          </cell>
          <cell r="B1898" t="str">
            <v>DE ANZA COMMUNITY COLLEGE</v>
          </cell>
          <cell r="C1898" t="str">
            <v>CA</v>
          </cell>
          <cell r="D1898" t="str">
            <v>950145793</v>
          </cell>
          <cell r="E1898" t="str">
            <v>Public</v>
          </cell>
          <cell r="F1898">
            <v>3533</v>
          </cell>
          <cell r="G1898">
            <v>13061189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</row>
        <row r="1899">
          <cell r="A1899" t="str">
            <v>00448100</v>
          </cell>
          <cell r="B1899" t="str">
            <v>OHLONE COLLEGE</v>
          </cell>
          <cell r="C1899" t="str">
            <v>CA</v>
          </cell>
          <cell r="D1899" t="str">
            <v>945395847</v>
          </cell>
          <cell r="E1899" t="str">
            <v>Public</v>
          </cell>
          <cell r="F1899">
            <v>1339</v>
          </cell>
          <cell r="G1899">
            <v>5166854.59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</row>
        <row r="1900">
          <cell r="A1900" t="str">
            <v>00448400</v>
          </cell>
          <cell r="B1900" t="str">
            <v>JOHN F. KENNEDY UNIVERSITY</v>
          </cell>
          <cell r="C1900" t="str">
            <v>CA</v>
          </cell>
          <cell r="D1900" t="str">
            <v>945234817</v>
          </cell>
          <cell r="E1900" t="str">
            <v>Private-Nonprofit</v>
          </cell>
          <cell r="F1900">
            <v>69</v>
          </cell>
          <cell r="G1900">
            <v>181317.5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</row>
        <row r="1901">
          <cell r="A1901" t="str">
            <v>00450200</v>
          </cell>
          <cell r="B1901" t="str">
            <v>CITY COLLEGE OF SAN FRANCISCO</v>
          </cell>
          <cell r="C1901" t="str">
            <v>CA</v>
          </cell>
          <cell r="D1901" t="str">
            <v>941121821</v>
          </cell>
          <cell r="E1901" t="str">
            <v>Public</v>
          </cell>
          <cell r="F1901">
            <v>3827</v>
          </cell>
          <cell r="G1901">
            <v>14286475.699999999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</row>
        <row r="1902">
          <cell r="A1902" t="str">
            <v>00450300</v>
          </cell>
          <cell r="B1902" t="str">
            <v>Altierus Career College</v>
          </cell>
          <cell r="C1902" t="str">
            <v>CO</v>
          </cell>
          <cell r="D1902" t="str">
            <v>809163548</v>
          </cell>
          <cell r="E1902" t="str">
            <v>Private-Nonprofit</v>
          </cell>
          <cell r="F1902">
            <v>11</v>
          </cell>
          <cell r="G1902">
            <v>11103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</row>
        <row r="1903">
          <cell r="A1903" t="str">
            <v>00450600</v>
          </cell>
          <cell r="B1903" t="str">
            <v>COLORADO MOUNTAIN COLLEGE</v>
          </cell>
          <cell r="C1903" t="str">
            <v>CO</v>
          </cell>
          <cell r="D1903" t="str">
            <v>816013307</v>
          </cell>
          <cell r="E1903" t="str">
            <v>Public</v>
          </cell>
          <cell r="F1903">
            <v>985</v>
          </cell>
          <cell r="G1903">
            <v>3505321.03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</row>
        <row r="1904">
          <cell r="A1904" t="str">
            <v>00450700</v>
          </cell>
          <cell r="B1904" t="str">
            <v>ALTIERUS CAREER COLLEGE</v>
          </cell>
          <cell r="C1904" t="str">
            <v>CO</v>
          </cell>
          <cell r="D1904" t="str">
            <v>802294339</v>
          </cell>
          <cell r="E1904" t="str">
            <v>Private-Nonprofit</v>
          </cell>
          <cell r="F1904">
            <v>18</v>
          </cell>
          <cell r="G1904">
            <v>43558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</row>
        <row r="1905">
          <cell r="A1905" t="str">
            <v>00450800</v>
          </cell>
          <cell r="B1905" t="str">
            <v>UNIVERSITY OF COLORADO DENVER</v>
          </cell>
          <cell r="C1905" t="str">
            <v>CO</v>
          </cell>
          <cell r="D1905" t="str">
            <v>802042029</v>
          </cell>
          <cell r="E1905" t="str">
            <v>Public</v>
          </cell>
          <cell r="F1905">
            <v>4714</v>
          </cell>
          <cell r="G1905">
            <v>19697367.469999999</v>
          </cell>
          <cell r="H1905">
            <v>20</v>
          </cell>
          <cell r="I1905">
            <v>62309</v>
          </cell>
          <cell r="J1905">
            <v>0</v>
          </cell>
          <cell r="K1905">
            <v>0</v>
          </cell>
        </row>
        <row r="1906">
          <cell r="A1906" t="str">
            <v>00450900</v>
          </cell>
          <cell r="B1906" t="str">
            <v>University of Colorado Colorado Springs</v>
          </cell>
          <cell r="C1906" t="str">
            <v>CO</v>
          </cell>
          <cell r="D1906" t="str">
            <v>809183735</v>
          </cell>
          <cell r="E1906" t="str">
            <v>Public</v>
          </cell>
          <cell r="F1906">
            <v>3734</v>
          </cell>
          <cell r="G1906">
            <v>15402430.720000001</v>
          </cell>
          <cell r="H1906">
            <v>0</v>
          </cell>
          <cell r="I1906">
            <v>0</v>
          </cell>
          <cell r="J1906">
            <v>2</v>
          </cell>
          <cell r="K1906">
            <v>11434.22</v>
          </cell>
        </row>
        <row r="1907">
          <cell r="A1907" t="str">
            <v>00451300</v>
          </cell>
          <cell r="B1907" t="str">
            <v>Housatonic Community College</v>
          </cell>
          <cell r="C1907" t="str">
            <v>CT</v>
          </cell>
          <cell r="D1907" t="str">
            <v>066044704</v>
          </cell>
          <cell r="E1907" t="str">
            <v>Public</v>
          </cell>
          <cell r="F1907">
            <v>3021</v>
          </cell>
          <cell r="G1907">
            <v>9641363.1899999995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</row>
        <row r="1908">
          <cell r="A1908" t="str">
            <v>00454900</v>
          </cell>
          <cell r="B1908" t="str">
            <v>LEEWARD COMMUNITY COLLEGE</v>
          </cell>
          <cell r="C1908" t="str">
            <v>HI</v>
          </cell>
          <cell r="D1908" t="str">
            <v>967823393</v>
          </cell>
          <cell r="E1908" t="str">
            <v>Public</v>
          </cell>
          <cell r="F1908">
            <v>1766</v>
          </cell>
          <cell r="G1908">
            <v>6241041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</row>
        <row r="1909">
          <cell r="A1909" t="str">
            <v>00456000</v>
          </cell>
          <cell r="B1909" t="str">
            <v>GEM CITY COLLEGE</v>
          </cell>
          <cell r="C1909" t="str">
            <v>IL</v>
          </cell>
          <cell r="D1909" t="str">
            <v>623014949</v>
          </cell>
          <cell r="E1909" t="str">
            <v>Proprietary</v>
          </cell>
          <cell r="F1909">
            <v>17</v>
          </cell>
          <cell r="G1909">
            <v>78335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</row>
        <row r="1910">
          <cell r="A1910" t="str">
            <v>00456800</v>
          </cell>
          <cell r="B1910" t="str">
            <v>Midstate College</v>
          </cell>
          <cell r="C1910" t="str">
            <v>IL</v>
          </cell>
          <cell r="D1910" t="str">
            <v>616143558</v>
          </cell>
          <cell r="E1910" t="str">
            <v>Proprietary</v>
          </cell>
          <cell r="F1910">
            <v>172</v>
          </cell>
          <cell r="G1910">
            <v>455595.21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</row>
        <row r="1911">
          <cell r="A1911" t="str">
            <v>00457900</v>
          </cell>
          <cell r="B1911" t="str">
            <v>International Business College</v>
          </cell>
          <cell r="C1911" t="str">
            <v>IN</v>
          </cell>
          <cell r="D1911" t="str">
            <v>462563954</v>
          </cell>
          <cell r="E1911" t="str">
            <v>Proprietary</v>
          </cell>
          <cell r="F1911">
            <v>370</v>
          </cell>
          <cell r="G1911">
            <v>1696134.16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</row>
        <row r="1912">
          <cell r="A1912" t="str">
            <v>00458600</v>
          </cell>
          <cell r="B1912" t="str">
            <v>Purdue University Global</v>
          </cell>
          <cell r="C1912" t="str">
            <v>IN</v>
          </cell>
          <cell r="D1912" t="str">
            <v>462400000</v>
          </cell>
          <cell r="E1912" t="str">
            <v>Public</v>
          </cell>
          <cell r="F1912">
            <v>24612</v>
          </cell>
          <cell r="G1912">
            <v>83977483.930000007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</row>
        <row r="1913">
          <cell r="A1913" t="str">
            <v>00458700</v>
          </cell>
          <cell r="B1913" t="str">
            <v>NORTHEAST IOWA COMMUNITY COLLEGE</v>
          </cell>
          <cell r="C1913" t="str">
            <v>IA</v>
          </cell>
          <cell r="D1913" t="str">
            <v>521320400</v>
          </cell>
          <cell r="E1913" t="str">
            <v>Public</v>
          </cell>
          <cell r="F1913">
            <v>1332</v>
          </cell>
          <cell r="G1913">
            <v>4490332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</row>
        <row r="1914">
          <cell r="A1914" t="str">
            <v>00459500</v>
          </cell>
          <cell r="B1914" t="str">
            <v>HAWKEYE COMMUNITY COLLEGE</v>
          </cell>
          <cell r="C1914" t="str">
            <v>IA</v>
          </cell>
          <cell r="D1914" t="str">
            <v>507048015</v>
          </cell>
          <cell r="E1914" t="str">
            <v>Public</v>
          </cell>
          <cell r="F1914">
            <v>1508</v>
          </cell>
          <cell r="G1914">
            <v>5592702.3799999999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</row>
        <row r="1915">
          <cell r="A1915" t="str">
            <v>00459800</v>
          </cell>
          <cell r="B1915" t="str">
            <v>IOWA WESTERN COMMUNITY COLLEGE - COUNCIL BLUFFS</v>
          </cell>
          <cell r="C1915" t="str">
            <v>IA</v>
          </cell>
          <cell r="D1915" t="str">
            <v>515030567</v>
          </cell>
          <cell r="E1915" t="str">
            <v>Public</v>
          </cell>
          <cell r="F1915">
            <v>2537</v>
          </cell>
          <cell r="G1915">
            <v>9337763.0999999996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</row>
        <row r="1916">
          <cell r="A1916" t="str">
            <v>00460000</v>
          </cell>
          <cell r="B1916" t="str">
            <v>NORTHWEST IOWA COMMUNITY COLLEGE</v>
          </cell>
          <cell r="C1916" t="str">
            <v>IA</v>
          </cell>
          <cell r="D1916" t="str">
            <v>512011046</v>
          </cell>
          <cell r="E1916" t="str">
            <v>Public</v>
          </cell>
          <cell r="F1916">
            <v>362</v>
          </cell>
          <cell r="G1916">
            <v>1389696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</row>
        <row r="1917">
          <cell r="A1917" t="str">
            <v>00460800</v>
          </cell>
          <cell r="B1917" t="str">
            <v>Barton County Community College</v>
          </cell>
          <cell r="C1917" t="str">
            <v>KS</v>
          </cell>
          <cell r="D1917" t="str">
            <v>675309283</v>
          </cell>
          <cell r="E1917" t="str">
            <v>Public</v>
          </cell>
          <cell r="F1917">
            <v>1001</v>
          </cell>
          <cell r="G1917">
            <v>3426585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</row>
        <row r="1918">
          <cell r="A1918" t="str">
            <v>00461700</v>
          </cell>
          <cell r="B1918" t="str">
            <v>National College</v>
          </cell>
          <cell r="C1918" t="str">
            <v>TN</v>
          </cell>
          <cell r="D1918" t="str">
            <v>372116605</v>
          </cell>
          <cell r="E1918" t="str">
            <v>Proprietary</v>
          </cell>
          <cell r="F1918">
            <v>230</v>
          </cell>
          <cell r="G1918">
            <v>617777.21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</row>
        <row r="1919">
          <cell r="A1919" t="str">
            <v>00461900</v>
          </cell>
          <cell r="B1919" t="str">
            <v>Sullivan University</v>
          </cell>
          <cell r="C1919" t="str">
            <v>KY</v>
          </cell>
          <cell r="D1919" t="str">
            <v>402053031</v>
          </cell>
          <cell r="E1919" t="str">
            <v>Proprietary</v>
          </cell>
          <cell r="F1919">
            <v>2212</v>
          </cell>
          <cell r="G1919">
            <v>8049843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</row>
        <row r="1920">
          <cell r="A1920" t="str">
            <v>00462100</v>
          </cell>
          <cell r="B1920" t="str">
            <v>AYERS CAREER COLLEGE</v>
          </cell>
          <cell r="C1920" t="str">
            <v>LA</v>
          </cell>
          <cell r="D1920" t="str">
            <v>711085845</v>
          </cell>
          <cell r="E1920" t="str">
            <v>Proprietary</v>
          </cell>
          <cell r="F1920">
            <v>158</v>
          </cell>
          <cell r="G1920">
            <v>623525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</row>
        <row r="1921">
          <cell r="A1921" t="str">
            <v>00462500</v>
          </cell>
          <cell r="B1921" t="str">
            <v>DELGADO COMMUNITY COLLEGE</v>
          </cell>
          <cell r="C1921" t="str">
            <v>LA</v>
          </cell>
          <cell r="D1921" t="str">
            <v>701194399</v>
          </cell>
          <cell r="E1921" t="str">
            <v>Public</v>
          </cell>
          <cell r="F1921">
            <v>10749</v>
          </cell>
          <cell r="G1921">
            <v>36762660.240000002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</row>
        <row r="1922">
          <cell r="A1922" t="str">
            <v>00464100</v>
          </cell>
          <cell r="B1922" t="str">
            <v>DUNWOODY COLLEGE OF TECHNOLOGY</v>
          </cell>
          <cell r="C1922" t="str">
            <v>MN</v>
          </cell>
          <cell r="D1922" t="str">
            <v>554031192</v>
          </cell>
          <cell r="E1922" t="str">
            <v>Private-Nonprofit</v>
          </cell>
          <cell r="F1922">
            <v>561</v>
          </cell>
          <cell r="G1922">
            <v>2018271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</row>
        <row r="1923">
          <cell r="A1923" t="str">
            <v>00464500</v>
          </cell>
          <cell r="B1923" t="str">
            <v>MINNEAPOLIS BUSINESS COLLEGE</v>
          </cell>
          <cell r="C1923" t="str">
            <v>MN</v>
          </cell>
          <cell r="D1923" t="str">
            <v>551134036</v>
          </cell>
          <cell r="E1923" t="str">
            <v>Proprietary</v>
          </cell>
          <cell r="F1923">
            <v>129</v>
          </cell>
          <cell r="G1923">
            <v>608678.09</v>
          </cell>
          <cell r="H1923">
            <v>0</v>
          </cell>
          <cell r="I1923">
            <v>0</v>
          </cell>
          <cell r="J1923">
            <v>0</v>
          </cell>
          <cell r="K1923">
            <v>0</v>
          </cell>
        </row>
        <row r="1924">
          <cell r="A1924" t="str">
            <v>00465000</v>
          </cell>
          <cell r="B1924" t="str">
            <v>CHESAPEAKE COLLEGE</v>
          </cell>
          <cell r="C1924" t="str">
            <v>MD</v>
          </cell>
          <cell r="D1924" t="str">
            <v>216790008</v>
          </cell>
          <cell r="E1924" t="str">
            <v>Public</v>
          </cell>
          <cell r="F1924">
            <v>811</v>
          </cell>
          <cell r="G1924">
            <v>2404669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</row>
        <row r="1925">
          <cell r="A1925" t="str">
            <v>00466100</v>
          </cell>
          <cell r="B1925" t="str">
            <v>HAMPSHIRE COLLEGE</v>
          </cell>
          <cell r="C1925" t="str">
            <v>MA</v>
          </cell>
          <cell r="D1925" t="str">
            <v>010023359</v>
          </cell>
          <cell r="E1925" t="str">
            <v>Private-Nonprofit</v>
          </cell>
          <cell r="F1925">
            <v>414</v>
          </cell>
          <cell r="G1925">
            <v>1848810</v>
          </cell>
          <cell r="H1925">
            <v>0</v>
          </cell>
          <cell r="I1925">
            <v>0</v>
          </cell>
          <cell r="J1925">
            <v>0</v>
          </cell>
          <cell r="K1925">
            <v>0</v>
          </cell>
        </row>
        <row r="1926">
          <cell r="A1926" t="str">
            <v>00466600</v>
          </cell>
          <cell r="B1926" t="str">
            <v>Salter College</v>
          </cell>
          <cell r="C1926" t="str">
            <v>FL</v>
          </cell>
          <cell r="D1926" t="str">
            <v>328094633</v>
          </cell>
          <cell r="E1926" t="str">
            <v>Proprietary</v>
          </cell>
          <cell r="F1926">
            <v>357</v>
          </cell>
          <cell r="G1926">
            <v>1215917.3500000001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</row>
        <row r="1927">
          <cell r="A1927" t="str">
            <v>00466900</v>
          </cell>
          <cell r="B1927" t="str">
            <v>UPPER CAPE COD REGIONAL TECHNICAL SCHOOL</v>
          </cell>
          <cell r="C1927" t="str">
            <v>MA</v>
          </cell>
          <cell r="D1927" t="str">
            <v>025323310</v>
          </cell>
          <cell r="E1927" t="str">
            <v>Public</v>
          </cell>
          <cell r="F1927">
            <v>43</v>
          </cell>
          <cell r="G1927">
            <v>138747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</row>
        <row r="1928">
          <cell r="A1928" t="str">
            <v>00467300</v>
          </cell>
          <cell r="B1928" t="str">
            <v>Baker College</v>
          </cell>
          <cell r="C1928" t="str">
            <v>MI</v>
          </cell>
          <cell r="D1928" t="str">
            <v>488678956</v>
          </cell>
          <cell r="E1928" t="str">
            <v>Private-Nonprofit</v>
          </cell>
          <cell r="F1928">
            <v>5000</v>
          </cell>
          <cell r="G1928">
            <v>17979109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</row>
        <row r="1929">
          <cell r="A1929" t="str">
            <v>00469200</v>
          </cell>
          <cell r="B1929" t="str">
            <v>Dorsey School of Business</v>
          </cell>
          <cell r="C1929" t="str">
            <v>MI</v>
          </cell>
          <cell r="D1929" t="str">
            <v>480711871</v>
          </cell>
          <cell r="E1929" t="str">
            <v>Proprietary</v>
          </cell>
          <cell r="F1929">
            <v>3298</v>
          </cell>
          <cell r="G1929">
            <v>12415441.039999999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</row>
        <row r="1930">
          <cell r="A1930" t="str">
            <v>00470300</v>
          </cell>
          <cell r="B1930" t="str">
            <v>LOGAN UNIVERSITY</v>
          </cell>
          <cell r="C1930" t="str">
            <v>MO</v>
          </cell>
          <cell r="D1930" t="str">
            <v>630175529</v>
          </cell>
          <cell r="E1930" t="str">
            <v>Private-Nonprofit</v>
          </cell>
          <cell r="F1930">
            <v>122</v>
          </cell>
          <cell r="G1930">
            <v>456154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</row>
        <row r="1931">
          <cell r="A1931" t="str">
            <v>00471100</v>
          </cell>
          <cell r="B1931" t="str">
            <v>STATE TECHNICAL COLLEGE OF MISSOURI</v>
          </cell>
          <cell r="C1931" t="str">
            <v>MO</v>
          </cell>
          <cell r="D1931" t="str">
            <v>650519607</v>
          </cell>
          <cell r="E1931" t="str">
            <v>Public</v>
          </cell>
          <cell r="F1931">
            <v>513</v>
          </cell>
          <cell r="G1931">
            <v>2435673.09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</row>
        <row r="1932">
          <cell r="A1932" t="str">
            <v>00471300</v>
          </cell>
          <cell r="B1932" t="str">
            <v>THREE RIVERS COLLEGE</v>
          </cell>
          <cell r="C1932" t="str">
            <v>MO</v>
          </cell>
          <cell r="D1932" t="str">
            <v>639012393</v>
          </cell>
          <cell r="E1932" t="str">
            <v>Public</v>
          </cell>
          <cell r="F1932">
            <v>1867</v>
          </cell>
          <cell r="G1932">
            <v>7371108.6399999997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</row>
        <row r="1933">
          <cell r="A1933" t="str">
            <v>00473600</v>
          </cell>
          <cell r="B1933" t="str">
            <v>BERGEN COMMUNITY COLLEGE</v>
          </cell>
          <cell r="C1933" t="str">
            <v>NJ</v>
          </cell>
          <cell r="D1933" t="str">
            <v>076521595</v>
          </cell>
          <cell r="E1933" t="str">
            <v>Public</v>
          </cell>
          <cell r="F1933">
            <v>5156</v>
          </cell>
          <cell r="G1933">
            <v>19490784.550000001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</row>
        <row r="1934">
          <cell r="A1934" t="str">
            <v>00474000</v>
          </cell>
          <cell r="B1934" t="str">
            <v>MERCER COUNTY COMMUNITY COLLEGE</v>
          </cell>
          <cell r="C1934" t="str">
            <v>NJ</v>
          </cell>
          <cell r="D1934" t="str">
            <v>086900182</v>
          </cell>
          <cell r="E1934" t="str">
            <v>Public</v>
          </cell>
          <cell r="F1934">
            <v>2749</v>
          </cell>
          <cell r="G1934">
            <v>9113840.0199999996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</row>
        <row r="1935">
          <cell r="A1935" t="str">
            <v>00474200</v>
          </cell>
          <cell r="B1935" t="str">
            <v>Central New Mexico Community College</v>
          </cell>
          <cell r="C1935" t="str">
            <v>NM</v>
          </cell>
          <cell r="D1935" t="str">
            <v>871064096</v>
          </cell>
          <cell r="E1935" t="str">
            <v>Public</v>
          </cell>
          <cell r="F1935">
            <v>7863</v>
          </cell>
          <cell r="G1935">
            <v>18908015.02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</row>
        <row r="1936">
          <cell r="A1936" t="str">
            <v>00474300</v>
          </cell>
          <cell r="B1936" t="str">
            <v>CLOVIS COMMUNITY COLLEGE</v>
          </cell>
          <cell r="C1936" t="str">
            <v>NM</v>
          </cell>
          <cell r="D1936" t="str">
            <v>881018381</v>
          </cell>
          <cell r="E1936" t="str">
            <v>Public</v>
          </cell>
          <cell r="F1936">
            <v>1114</v>
          </cell>
          <cell r="G1936">
            <v>3929319.92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</row>
        <row r="1937">
          <cell r="A1937" t="str">
            <v>00475900</v>
          </cell>
          <cell r="B1937" t="str">
            <v>CUNY YORK COLLEGE</v>
          </cell>
          <cell r="C1937" t="str">
            <v>NY</v>
          </cell>
          <cell r="D1937" t="str">
            <v>114510001</v>
          </cell>
          <cell r="E1937" t="str">
            <v>Public</v>
          </cell>
          <cell r="F1937">
            <v>4497</v>
          </cell>
          <cell r="G1937">
            <v>20165225.800000001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</row>
        <row r="1938">
          <cell r="A1938" t="str">
            <v>00476500</v>
          </cell>
          <cell r="B1938" t="str">
            <v>CUNY GRADUATE SCHOOL &amp; UNIVERSITY CENTER</v>
          </cell>
          <cell r="C1938" t="str">
            <v>NY</v>
          </cell>
          <cell r="D1938" t="str">
            <v>100164309</v>
          </cell>
          <cell r="E1938" t="str">
            <v>Public</v>
          </cell>
          <cell r="F1938">
            <v>809</v>
          </cell>
          <cell r="G1938">
            <v>2566646.88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</row>
        <row r="1939">
          <cell r="A1939" t="str">
            <v>00477600</v>
          </cell>
          <cell r="B1939" t="str">
            <v>CENTRAL YESHIVA TOMCHEI TMIMIM LUBAVITZ</v>
          </cell>
          <cell r="C1939" t="str">
            <v>NY</v>
          </cell>
          <cell r="D1939" t="str">
            <v>112302798</v>
          </cell>
          <cell r="E1939" t="str">
            <v>Private-Nonprofit</v>
          </cell>
          <cell r="F1939">
            <v>244</v>
          </cell>
          <cell r="G1939">
            <v>1389809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</row>
        <row r="1940">
          <cell r="A1940" t="str">
            <v>00478800</v>
          </cell>
          <cell r="B1940" t="str">
            <v>HERKIMER COUNTY COMMUNITY COLLEGE - SUNY OFFICE OF COMMUNITY COLLEGES</v>
          </cell>
          <cell r="C1940" t="str">
            <v>NY</v>
          </cell>
          <cell r="D1940" t="str">
            <v>133501598</v>
          </cell>
          <cell r="E1940" t="str">
            <v>Public</v>
          </cell>
          <cell r="F1940">
            <v>1179</v>
          </cell>
          <cell r="G1940">
            <v>4507001.71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</row>
        <row r="1941">
          <cell r="A1941" t="str">
            <v>00479800</v>
          </cell>
          <cell r="B1941" t="str">
            <v>Mirrer Yeshiva Central Institute</v>
          </cell>
          <cell r="C1941" t="str">
            <v>NY</v>
          </cell>
          <cell r="D1941" t="str">
            <v>112232010</v>
          </cell>
          <cell r="E1941" t="str">
            <v>Private-Nonprofit</v>
          </cell>
          <cell r="F1941">
            <v>60</v>
          </cell>
          <cell r="G1941">
            <v>311052.5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</row>
        <row r="1942">
          <cell r="A1942" t="str">
            <v>00479900</v>
          </cell>
          <cell r="B1942" t="str">
            <v>Monroe College</v>
          </cell>
          <cell r="C1942" t="str">
            <v>NY</v>
          </cell>
          <cell r="D1942" t="str">
            <v>104684305</v>
          </cell>
          <cell r="E1942" t="str">
            <v>Proprietary</v>
          </cell>
          <cell r="F1942">
            <v>4938</v>
          </cell>
          <cell r="G1942">
            <v>26848572.25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</row>
        <row r="1943">
          <cell r="A1943" t="str">
            <v>00483500</v>
          </cell>
          <cell r="B1943" t="str">
            <v>Caldwell Community College &amp; Technical Institute</v>
          </cell>
          <cell r="C1943" t="str">
            <v>NC</v>
          </cell>
          <cell r="D1943" t="str">
            <v>286382626</v>
          </cell>
          <cell r="E1943" t="str">
            <v>Public</v>
          </cell>
          <cell r="F1943">
            <v>1304</v>
          </cell>
          <cell r="G1943">
            <v>4695538.22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</row>
        <row r="1944">
          <cell r="A1944" t="str">
            <v>00483800</v>
          </cell>
          <cell r="B1944" t="str">
            <v>Guilford Technical Community College</v>
          </cell>
          <cell r="C1944" t="str">
            <v>NC</v>
          </cell>
          <cell r="D1944" t="str">
            <v>272820309</v>
          </cell>
          <cell r="E1944" t="str">
            <v>Public</v>
          </cell>
          <cell r="F1944">
            <v>6284</v>
          </cell>
          <cell r="G1944">
            <v>22128139.280000001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</row>
        <row r="1945">
          <cell r="A1945" t="str">
            <v>00484400</v>
          </cell>
          <cell r="B1945" t="str">
            <v>WAKE TECHNICAL COMMUNITY COLLEGE</v>
          </cell>
          <cell r="C1945" t="str">
            <v>NC</v>
          </cell>
          <cell r="D1945" t="str">
            <v>276035696</v>
          </cell>
          <cell r="E1945" t="str">
            <v>Public</v>
          </cell>
          <cell r="F1945">
            <v>8371</v>
          </cell>
          <cell r="G1945">
            <v>29163357.260000002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</row>
        <row r="1946">
          <cell r="A1946" t="str">
            <v>00484500</v>
          </cell>
          <cell r="B1946" t="str">
            <v>Wilson Community College</v>
          </cell>
          <cell r="C1946" t="str">
            <v>NC</v>
          </cell>
          <cell r="D1946" t="str">
            <v>278933310</v>
          </cell>
          <cell r="E1946" t="str">
            <v>Public</v>
          </cell>
          <cell r="F1946">
            <v>695</v>
          </cell>
          <cell r="G1946">
            <v>2536317.54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</row>
        <row r="1947">
          <cell r="A1947" t="str">
            <v>00485200</v>
          </cell>
          <cell r="B1947" t="str">
            <v>Clark State Community College</v>
          </cell>
          <cell r="C1947" t="str">
            <v>OH</v>
          </cell>
          <cell r="D1947" t="str">
            <v>455054795</v>
          </cell>
          <cell r="E1947" t="str">
            <v>Public</v>
          </cell>
          <cell r="F1947">
            <v>2836</v>
          </cell>
          <cell r="G1947">
            <v>8511170.1999999993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</row>
        <row r="1948">
          <cell r="A1948" t="str">
            <v>00485300</v>
          </cell>
          <cell r="B1948" t="str">
            <v>BRADFORD SCHOOL</v>
          </cell>
          <cell r="C1948" t="str">
            <v>OH</v>
          </cell>
          <cell r="D1948" t="str">
            <v>432193129</v>
          </cell>
          <cell r="E1948" t="str">
            <v>Proprietary</v>
          </cell>
          <cell r="F1948">
            <v>273</v>
          </cell>
          <cell r="G1948">
            <v>1260738.6299999999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</row>
        <row r="1949">
          <cell r="A1949" t="str">
            <v>00485500</v>
          </cell>
          <cell r="B1949" t="str">
            <v>DAVIS COLLEGE</v>
          </cell>
          <cell r="C1949" t="str">
            <v>OH</v>
          </cell>
          <cell r="D1949" t="str">
            <v>436234307</v>
          </cell>
          <cell r="E1949" t="str">
            <v>Proprietary</v>
          </cell>
          <cell r="F1949">
            <v>86</v>
          </cell>
          <cell r="G1949">
            <v>311318.98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</row>
        <row r="1950">
          <cell r="A1950" t="str">
            <v>00486100</v>
          </cell>
          <cell r="B1950" t="str">
            <v>UNIVERSITY OF NORTHWESTERN OHIO</v>
          </cell>
          <cell r="C1950" t="str">
            <v>OH</v>
          </cell>
          <cell r="D1950" t="str">
            <v>458051498</v>
          </cell>
          <cell r="E1950" t="str">
            <v>Private-Nonprofit</v>
          </cell>
          <cell r="F1950">
            <v>1677</v>
          </cell>
          <cell r="G1950">
            <v>7330494.5499999998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</row>
        <row r="1951">
          <cell r="A1951" t="str">
            <v>00486600</v>
          </cell>
          <cell r="B1951" t="str">
            <v>STAUTZENBERGER COLLEGE</v>
          </cell>
          <cell r="C1951" t="str">
            <v>OH</v>
          </cell>
          <cell r="D1951" t="str">
            <v>435374007</v>
          </cell>
          <cell r="E1951" t="str">
            <v>Proprietary</v>
          </cell>
          <cell r="F1951">
            <v>1645</v>
          </cell>
          <cell r="G1951">
            <v>6646254</v>
          </cell>
          <cell r="H1951">
            <v>0</v>
          </cell>
          <cell r="I1951">
            <v>0</v>
          </cell>
          <cell r="J1951">
            <v>0</v>
          </cell>
          <cell r="K1951">
            <v>0</v>
          </cell>
        </row>
        <row r="1952">
          <cell r="A1952" t="str">
            <v>00487800</v>
          </cell>
          <cell r="B1952" t="str">
            <v>CLACKAMAS COMMUNITY COLLEGE</v>
          </cell>
          <cell r="C1952" t="str">
            <v>OR</v>
          </cell>
          <cell r="D1952" t="str">
            <v>970457998</v>
          </cell>
          <cell r="E1952" t="str">
            <v>Public</v>
          </cell>
          <cell r="F1952">
            <v>1907</v>
          </cell>
          <cell r="G1952">
            <v>6198466.3499999996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</row>
        <row r="1953">
          <cell r="A1953" t="str">
            <v>00488200</v>
          </cell>
          <cell r="B1953" t="str">
            <v>OREGON HEALTH &amp; SCIENCE UNIVERSITY</v>
          </cell>
          <cell r="C1953" t="str">
            <v>OR</v>
          </cell>
          <cell r="D1953" t="str">
            <v>972393098</v>
          </cell>
          <cell r="E1953" t="str">
            <v>Public</v>
          </cell>
          <cell r="F1953">
            <v>260</v>
          </cell>
          <cell r="G1953">
            <v>1071113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</row>
        <row r="1954">
          <cell r="A1954" t="str">
            <v>00489000</v>
          </cell>
          <cell r="B1954" t="str">
            <v>CENTRAL PENN COLLEGE</v>
          </cell>
          <cell r="C1954" t="str">
            <v>PA</v>
          </cell>
          <cell r="D1954" t="str">
            <v>170930309</v>
          </cell>
          <cell r="E1954" t="str">
            <v>Proprietary</v>
          </cell>
          <cell r="F1954">
            <v>767</v>
          </cell>
          <cell r="G1954">
            <v>2216633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</row>
        <row r="1955">
          <cell r="A1955" t="str">
            <v>00489900</v>
          </cell>
          <cell r="B1955" t="str">
            <v>MERCY HOSPITAL SCHOOL OF NURSING</v>
          </cell>
          <cell r="C1955" t="str">
            <v>PA</v>
          </cell>
          <cell r="D1955" t="str">
            <v>152195166</v>
          </cell>
          <cell r="E1955" t="str">
            <v>Private-Nonprofit</v>
          </cell>
          <cell r="F1955">
            <v>69</v>
          </cell>
          <cell r="G1955">
            <v>283682.77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</row>
        <row r="1956">
          <cell r="A1956" t="str">
            <v>00490200</v>
          </cell>
          <cell r="B1956" t="str">
            <v>PENN COMMERCIAL BUSINESS/TECHNICAL SCHOOL</v>
          </cell>
          <cell r="C1956" t="str">
            <v>PA</v>
          </cell>
          <cell r="D1956" t="str">
            <v>153012871</v>
          </cell>
          <cell r="E1956" t="str">
            <v>Proprietary</v>
          </cell>
          <cell r="F1956">
            <v>227</v>
          </cell>
          <cell r="G1956">
            <v>930542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</row>
        <row r="1957">
          <cell r="A1957" t="str">
            <v>00491000</v>
          </cell>
          <cell r="B1957" t="str">
            <v>Brightwood Career Institute</v>
          </cell>
          <cell r="C1957" t="str">
            <v>PA</v>
          </cell>
          <cell r="D1957" t="str">
            <v>171113571</v>
          </cell>
          <cell r="E1957" t="str">
            <v>Proprietary</v>
          </cell>
          <cell r="F1957">
            <v>535</v>
          </cell>
          <cell r="G1957">
            <v>1404223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</row>
        <row r="1958">
          <cell r="A1958" t="str">
            <v>00492000</v>
          </cell>
          <cell r="B1958" t="str">
            <v>TRIDENT TECHNICAL COLLEGE</v>
          </cell>
          <cell r="C1958" t="str">
            <v>SC</v>
          </cell>
          <cell r="D1958" t="str">
            <v>294238067</v>
          </cell>
          <cell r="E1958" t="str">
            <v>Public</v>
          </cell>
          <cell r="F1958">
            <v>5032</v>
          </cell>
          <cell r="G1958">
            <v>17581188.670000002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</row>
        <row r="1959">
          <cell r="A1959" t="str">
            <v>00492300</v>
          </cell>
          <cell r="B1959" t="str">
            <v>CLINTON COLLEGE</v>
          </cell>
          <cell r="C1959" t="str">
            <v>SC</v>
          </cell>
          <cell r="D1959" t="str">
            <v>297305152</v>
          </cell>
          <cell r="E1959" t="str">
            <v>Private-Nonprofit</v>
          </cell>
          <cell r="F1959">
            <v>222</v>
          </cell>
          <cell r="G1959">
            <v>1062834.58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</row>
        <row r="1960">
          <cell r="A1960" t="str">
            <v>00492400</v>
          </cell>
          <cell r="B1960" t="str">
            <v>Forrest College</v>
          </cell>
          <cell r="C1960" t="str">
            <v>SC</v>
          </cell>
          <cell r="D1960" t="str">
            <v>296242405</v>
          </cell>
          <cell r="E1960" t="str">
            <v>Proprietary</v>
          </cell>
          <cell r="F1960">
            <v>49</v>
          </cell>
          <cell r="G1960">
            <v>212632.03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</row>
        <row r="1961">
          <cell r="A1961" t="str">
            <v>00492500</v>
          </cell>
          <cell r="B1961" t="str">
            <v>HORRY GEORGETOWN TECHNICAL COLLEGE</v>
          </cell>
          <cell r="C1961" t="str">
            <v>SC</v>
          </cell>
          <cell r="D1961" t="str">
            <v>295269521</v>
          </cell>
          <cell r="E1961" t="str">
            <v>Public</v>
          </cell>
          <cell r="F1961">
            <v>3735</v>
          </cell>
          <cell r="G1961">
            <v>14434793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</row>
        <row r="1962">
          <cell r="A1962" t="str">
            <v>00492600</v>
          </cell>
          <cell r="B1962" t="str">
            <v>TRI-COUNTY TECHNICAL COLLEGE</v>
          </cell>
          <cell r="C1962" t="str">
            <v>SC</v>
          </cell>
          <cell r="D1962" t="str">
            <v>296709133</v>
          </cell>
          <cell r="E1962" t="str">
            <v>Public</v>
          </cell>
          <cell r="F1962">
            <v>2444</v>
          </cell>
          <cell r="G1962">
            <v>9481837.6400000006</v>
          </cell>
          <cell r="H1962">
            <v>0</v>
          </cell>
          <cell r="I1962">
            <v>0</v>
          </cell>
          <cell r="J1962">
            <v>0</v>
          </cell>
          <cell r="K1962">
            <v>0</v>
          </cell>
        </row>
        <row r="1963">
          <cell r="A1963" t="str">
            <v>00492700</v>
          </cell>
          <cell r="B1963" t="str">
            <v>University of South Carolina - Union</v>
          </cell>
          <cell r="C1963" t="str">
            <v>SC</v>
          </cell>
          <cell r="D1963" t="str">
            <v>293790729</v>
          </cell>
          <cell r="E1963" t="str">
            <v>Public</v>
          </cell>
          <cell r="F1963">
            <v>285</v>
          </cell>
          <cell r="G1963">
            <v>1281871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</row>
        <row r="1964">
          <cell r="A1964" t="str">
            <v>00493700</v>
          </cell>
          <cell r="B1964" t="str">
            <v>Jackson State Community College</v>
          </cell>
          <cell r="C1964" t="str">
            <v>TN</v>
          </cell>
          <cell r="D1964" t="str">
            <v>383013797</v>
          </cell>
          <cell r="E1964" t="str">
            <v>Public</v>
          </cell>
          <cell r="F1964">
            <v>2359</v>
          </cell>
          <cell r="G1964">
            <v>8970700.9399999995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</row>
        <row r="1965">
          <cell r="A1965" t="str">
            <v>00493800</v>
          </cell>
          <cell r="B1965" t="str">
            <v>South College</v>
          </cell>
          <cell r="C1965" t="str">
            <v>TN</v>
          </cell>
          <cell r="D1965" t="str">
            <v>379093323</v>
          </cell>
          <cell r="E1965" t="str">
            <v>Proprietary</v>
          </cell>
          <cell r="F1965">
            <v>2575</v>
          </cell>
          <cell r="G1965">
            <v>9707072.5800000001</v>
          </cell>
          <cell r="H1965">
            <v>12</v>
          </cell>
          <cell r="I1965">
            <v>32575.02</v>
          </cell>
          <cell r="J1965">
            <v>0</v>
          </cell>
          <cell r="K1965">
            <v>0</v>
          </cell>
        </row>
        <row r="1966">
          <cell r="A1966" t="str">
            <v>00495100</v>
          </cell>
          <cell r="B1966" t="str">
            <v>University of Texas Health Science Center at Houston</v>
          </cell>
          <cell r="C1966" t="str">
            <v>TX</v>
          </cell>
          <cell r="D1966" t="str">
            <v>770305400</v>
          </cell>
          <cell r="E1966" t="str">
            <v>Public</v>
          </cell>
          <cell r="F1966">
            <v>285</v>
          </cell>
          <cell r="G1966">
            <v>1314928.1000000001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</row>
        <row r="1967">
          <cell r="A1967" t="str">
            <v>00495200</v>
          </cell>
          <cell r="B1967" t="str">
            <v>UNIVERSITY OF TEXAS MEDICAL BRANCH AT GALVESTON</v>
          </cell>
          <cell r="C1967" t="str">
            <v>TX</v>
          </cell>
          <cell r="D1967" t="str">
            <v>775551305</v>
          </cell>
          <cell r="E1967" t="str">
            <v>Public</v>
          </cell>
          <cell r="F1967">
            <v>205</v>
          </cell>
          <cell r="G1967">
            <v>993567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</row>
        <row r="1968">
          <cell r="A1968" t="str">
            <v>00497200</v>
          </cell>
          <cell r="B1968" t="str">
            <v>GALVESTON COLLEGE</v>
          </cell>
          <cell r="C1968" t="str">
            <v>TX</v>
          </cell>
          <cell r="D1968" t="str">
            <v>775507447</v>
          </cell>
          <cell r="E1968" t="str">
            <v>Public</v>
          </cell>
          <cell r="F1968">
            <v>917</v>
          </cell>
          <cell r="G1968">
            <v>3260998.02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</row>
        <row r="1969">
          <cell r="A1969" t="str">
            <v>00498800</v>
          </cell>
          <cell r="B1969" t="str">
            <v>CENTRAL VIRGINIA COMMUNITY COLLEGE</v>
          </cell>
          <cell r="C1969" t="str">
            <v>VA</v>
          </cell>
          <cell r="D1969" t="str">
            <v>245022498</v>
          </cell>
          <cell r="E1969" t="str">
            <v>Public</v>
          </cell>
          <cell r="F1969">
            <v>1459</v>
          </cell>
          <cell r="G1969">
            <v>4724878.34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</row>
        <row r="1970">
          <cell r="A1970" t="str">
            <v>00499600</v>
          </cell>
          <cell r="B1970" t="str">
            <v>DABNEY S LANCASTER COMMUNITY COLLEGE</v>
          </cell>
          <cell r="C1970" t="str">
            <v>VA</v>
          </cell>
          <cell r="D1970" t="str">
            <v>244221000</v>
          </cell>
          <cell r="E1970" t="str">
            <v>Public</v>
          </cell>
          <cell r="F1970">
            <v>331</v>
          </cell>
          <cell r="G1970">
            <v>1269159.26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</row>
        <row r="1971">
          <cell r="A1971" t="str">
            <v>00499900</v>
          </cell>
          <cell r="B1971" t="str">
            <v>BELLINGHAM TECHNICAL COLLEGE</v>
          </cell>
          <cell r="C1971" t="str">
            <v>WA</v>
          </cell>
          <cell r="D1971" t="str">
            <v>982251599</v>
          </cell>
          <cell r="E1971" t="str">
            <v>Public</v>
          </cell>
          <cell r="F1971">
            <v>1264</v>
          </cell>
          <cell r="G1971">
            <v>4641213.96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</row>
        <row r="1972">
          <cell r="A1972" t="str">
            <v>00500000</v>
          </cell>
          <cell r="B1972" t="str">
            <v>PIERCE COLLEGE</v>
          </cell>
          <cell r="C1972" t="str">
            <v>WA</v>
          </cell>
          <cell r="D1972" t="str">
            <v>984981919</v>
          </cell>
          <cell r="E1972" t="str">
            <v>Public</v>
          </cell>
          <cell r="F1972">
            <v>3553</v>
          </cell>
          <cell r="G1972">
            <v>12140280.42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</row>
        <row r="1973">
          <cell r="A1973" t="str">
            <v>00500100</v>
          </cell>
          <cell r="B1973" t="str">
            <v>EDMONDS COMMUNITY COLLEGE</v>
          </cell>
          <cell r="C1973" t="str">
            <v>WA</v>
          </cell>
          <cell r="D1973" t="str">
            <v>980365999</v>
          </cell>
          <cell r="E1973" t="str">
            <v>Public</v>
          </cell>
          <cell r="F1973">
            <v>1613</v>
          </cell>
          <cell r="G1973">
            <v>5851863.3499999996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</row>
        <row r="1974">
          <cell r="A1974" t="str">
            <v>00500600</v>
          </cell>
          <cell r="B1974" t="str">
            <v>WALLA WALLA COMMUNITY COLLEGE</v>
          </cell>
          <cell r="C1974" t="str">
            <v>WA</v>
          </cell>
          <cell r="D1974" t="str">
            <v>993629267</v>
          </cell>
          <cell r="E1974" t="str">
            <v>Public</v>
          </cell>
          <cell r="F1974">
            <v>1499</v>
          </cell>
          <cell r="G1974">
            <v>6051007.9199999999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</row>
        <row r="1975">
          <cell r="A1975" t="str">
            <v>00500700</v>
          </cell>
          <cell r="B1975" t="str">
            <v>WEST VIRGINIA JUNIOR COLLEGE</v>
          </cell>
          <cell r="C1975" t="str">
            <v>WV</v>
          </cell>
          <cell r="D1975" t="str">
            <v>265055596</v>
          </cell>
          <cell r="E1975" t="str">
            <v>Proprietary</v>
          </cell>
          <cell r="F1975">
            <v>629</v>
          </cell>
          <cell r="G1975">
            <v>3233229.04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</row>
        <row r="1976">
          <cell r="A1976" t="str">
            <v>00500800</v>
          </cell>
          <cell r="B1976" t="str">
            <v>MOUNTAIN STATE COLLEGE</v>
          </cell>
          <cell r="C1976" t="str">
            <v>WV</v>
          </cell>
          <cell r="D1976" t="str">
            <v>261013993</v>
          </cell>
          <cell r="E1976" t="str">
            <v>Proprietary</v>
          </cell>
          <cell r="F1976">
            <v>31</v>
          </cell>
          <cell r="G1976">
            <v>136149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</row>
        <row r="1977">
          <cell r="A1977" t="str">
            <v>00501500</v>
          </cell>
          <cell r="B1977" t="str">
            <v>UNIVERSITY OF WISCONSIN - PARKSIDE</v>
          </cell>
          <cell r="C1977" t="str">
            <v>WI</v>
          </cell>
          <cell r="D1977" t="str">
            <v>531412000</v>
          </cell>
          <cell r="E1977" t="str">
            <v>Public</v>
          </cell>
          <cell r="F1977">
            <v>1807</v>
          </cell>
          <cell r="G1977">
            <v>7750059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</row>
        <row r="1978">
          <cell r="A1978" t="str">
            <v>00501900</v>
          </cell>
          <cell r="B1978" t="str">
            <v>UNIVERSIDAD ADVENTISTA DE LAS ANTILLAS</v>
          </cell>
          <cell r="C1978" t="str">
            <v>PR</v>
          </cell>
          <cell r="D1978" t="str">
            <v>006810118</v>
          </cell>
          <cell r="E1978" t="str">
            <v>Private-Nonprofit</v>
          </cell>
          <cell r="F1978">
            <v>978</v>
          </cell>
          <cell r="G1978">
            <v>5451533.8799999999</v>
          </cell>
          <cell r="H1978">
            <v>9</v>
          </cell>
          <cell r="I1978">
            <v>24277</v>
          </cell>
          <cell r="J1978">
            <v>0</v>
          </cell>
          <cell r="K1978">
            <v>0</v>
          </cell>
        </row>
        <row r="1979">
          <cell r="A1979" t="str">
            <v>00502200</v>
          </cell>
          <cell r="B1979" t="str">
            <v>UNIVERSIDAD CENTRAL DE BAYAMON</v>
          </cell>
          <cell r="C1979" t="str">
            <v>PR</v>
          </cell>
          <cell r="D1979" t="str">
            <v>009601725</v>
          </cell>
          <cell r="E1979" t="str">
            <v>Private-Nonprofit</v>
          </cell>
          <cell r="F1979">
            <v>1160</v>
          </cell>
          <cell r="G1979">
            <v>5838204.5499999998</v>
          </cell>
          <cell r="H1979">
            <v>1</v>
          </cell>
          <cell r="I1979">
            <v>2318</v>
          </cell>
          <cell r="J1979">
            <v>0</v>
          </cell>
          <cell r="K1979">
            <v>0</v>
          </cell>
        </row>
        <row r="1980">
          <cell r="A1980" t="str">
            <v>00502600</v>
          </cell>
          <cell r="B1980" t="str">
            <v>Inter American University of Puerto Rico - Arecibo Campus</v>
          </cell>
          <cell r="C1980" t="str">
            <v>PR</v>
          </cell>
          <cell r="D1980" t="str">
            <v>006144050</v>
          </cell>
          <cell r="E1980" t="str">
            <v>Private-Nonprofit</v>
          </cell>
          <cell r="F1980">
            <v>3466</v>
          </cell>
          <cell r="G1980">
            <v>16928409.690000001</v>
          </cell>
          <cell r="H1980">
            <v>1</v>
          </cell>
          <cell r="I1980">
            <v>3724</v>
          </cell>
          <cell r="J1980">
            <v>0</v>
          </cell>
          <cell r="K1980">
            <v>0</v>
          </cell>
        </row>
        <row r="1981">
          <cell r="A1981" t="str">
            <v>00502700</v>
          </cell>
          <cell r="B1981" t="str">
            <v>Inter American University of Puerto Rico - Barranquitas Campus</v>
          </cell>
          <cell r="C1981" t="str">
            <v>PR</v>
          </cell>
          <cell r="D1981" t="str">
            <v>007940517</v>
          </cell>
          <cell r="E1981" t="str">
            <v>Private-Nonprofit</v>
          </cell>
          <cell r="F1981">
            <v>1705</v>
          </cell>
          <cell r="G1981">
            <v>7557944.8700000001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</row>
        <row r="1982">
          <cell r="A1982" t="str">
            <v>00502800</v>
          </cell>
          <cell r="B1982" t="str">
            <v>Inter American University of Puerto Rico - Bayamon Campus</v>
          </cell>
          <cell r="C1982" t="str">
            <v>PR</v>
          </cell>
          <cell r="D1982" t="str">
            <v>009576257</v>
          </cell>
          <cell r="E1982" t="str">
            <v>Private-Nonprofit</v>
          </cell>
          <cell r="F1982">
            <v>3894</v>
          </cell>
          <cell r="G1982">
            <v>18391846.670000002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</row>
        <row r="1983">
          <cell r="A1983" t="str">
            <v>00502900</v>
          </cell>
          <cell r="B1983" t="str">
            <v>Inter American University of Puerto Rico - Ponce Campus</v>
          </cell>
          <cell r="C1983" t="str">
            <v>PR</v>
          </cell>
          <cell r="D1983" t="str">
            <v>007151612</v>
          </cell>
          <cell r="E1983" t="str">
            <v>Private-Nonprofit</v>
          </cell>
          <cell r="F1983">
            <v>4021</v>
          </cell>
          <cell r="G1983">
            <v>18523242.629999999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</row>
        <row r="1984">
          <cell r="A1984" t="str">
            <v>00510200</v>
          </cell>
          <cell r="B1984" t="str">
            <v>SCHOOL OF DIAGNOSTIC IMAGING-CLEVELAND CLINIC HEALTH SYSTEM</v>
          </cell>
          <cell r="C1984" t="str">
            <v>OH</v>
          </cell>
          <cell r="D1984" t="str">
            <v>441191090</v>
          </cell>
          <cell r="E1984" t="str">
            <v>Private-Nonprofit</v>
          </cell>
          <cell r="F1984">
            <v>17</v>
          </cell>
          <cell r="G1984">
            <v>78714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</row>
        <row r="1985">
          <cell r="A1985" t="str">
            <v>00520400</v>
          </cell>
          <cell r="B1985" t="str">
            <v>BEAL COLLEGE</v>
          </cell>
          <cell r="C1985" t="str">
            <v>ME</v>
          </cell>
          <cell r="D1985" t="str">
            <v>044016896</v>
          </cell>
          <cell r="E1985" t="str">
            <v>Proprietary</v>
          </cell>
          <cell r="F1985">
            <v>273</v>
          </cell>
          <cell r="G1985">
            <v>1016761.26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</row>
        <row r="1986">
          <cell r="A1986" t="str">
            <v>00520800</v>
          </cell>
          <cell r="B1986" t="str">
            <v>COLLEGE OF WESTCHESTER (THE)</v>
          </cell>
          <cell r="C1986" t="str">
            <v>NY</v>
          </cell>
          <cell r="D1986" t="str">
            <v>106061231</v>
          </cell>
          <cell r="E1986" t="str">
            <v>Proprietary</v>
          </cell>
          <cell r="F1986">
            <v>850</v>
          </cell>
          <cell r="G1986">
            <v>3998545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</row>
        <row r="1987">
          <cell r="A1987" t="str">
            <v>00522000</v>
          </cell>
          <cell r="B1987" t="str">
            <v>SALT LAKE COMMUNITY COLLEGE</v>
          </cell>
          <cell r="C1987" t="str">
            <v>UT</v>
          </cell>
          <cell r="D1987" t="str">
            <v>841230000</v>
          </cell>
          <cell r="E1987" t="str">
            <v>Public</v>
          </cell>
          <cell r="F1987">
            <v>7893</v>
          </cell>
          <cell r="G1987">
            <v>25934469.719999999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</row>
        <row r="1988">
          <cell r="A1988" t="str">
            <v>00522300</v>
          </cell>
          <cell r="B1988" t="str">
            <v>NEW RIVER COMMUNITY COLLEGE</v>
          </cell>
          <cell r="C1988" t="str">
            <v>VA</v>
          </cell>
          <cell r="D1988" t="str">
            <v>240841127</v>
          </cell>
          <cell r="E1988" t="str">
            <v>Public</v>
          </cell>
          <cell r="F1988">
            <v>1300</v>
          </cell>
          <cell r="G1988">
            <v>4510833.63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</row>
        <row r="1989">
          <cell r="A1989" t="str">
            <v>00524400</v>
          </cell>
          <cell r="B1989" t="str">
            <v>BLUEGRASS COMMUNITY &amp; TECHNICAL COLLEGE</v>
          </cell>
          <cell r="C1989" t="str">
            <v>KY</v>
          </cell>
          <cell r="D1989" t="str">
            <v>405060235</v>
          </cell>
          <cell r="E1989" t="str">
            <v>Public</v>
          </cell>
          <cell r="F1989">
            <v>4610</v>
          </cell>
          <cell r="G1989">
            <v>16197740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</row>
        <row r="1990">
          <cell r="A1990" t="str">
            <v>00524500</v>
          </cell>
          <cell r="B1990" t="str">
            <v>UNIVERSITY OF ARKANSAS COMMUNITY COLLEGE AT MORRILTON</v>
          </cell>
          <cell r="C1990" t="str">
            <v>AR</v>
          </cell>
          <cell r="D1990" t="str">
            <v>721109601</v>
          </cell>
          <cell r="E1990" t="str">
            <v>Public</v>
          </cell>
          <cell r="F1990">
            <v>1204</v>
          </cell>
          <cell r="G1990">
            <v>4446516.5999999996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</row>
        <row r="1991">
          <cell r="A1991" t="str">
            <v>00525200</v>
          </cell>
          <cell r="B1991" t="str">
            <v>Ridgewater College</v>
          </cell>
          <cell r="C1991" t="str">
            <v>MN</v>
          </cell>
          <cell r="D1991" t="str">
            <v>562012098</v>
          </cell>
          <cell r="E1991" t="str">
            <v>Public</v>
          </cell>
          <cell r="F1991">
            <v>1366</v>
          </cell>
          <cell r="G1991">
            <v>4920631.93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</row>
        <row r="1992">
          <cell r="A1992" t="str">
            <v>00525400</v>
          </cell>
          <cell r="B1992" t="str">
            <v>Lanier Technical College</v>
          </cell>
          <cell r="C1992" t="str">
            <v>GA</v>
          </cell>
          <cell r="D1992" t="str">
            <v>305077803</v>
          </cell>
          <cell r="E1992" t="str">
            <v>Public</v>
          </cell>
          <cell r="F1992">
            <v>1691</v>
          </cell>
          <cell r="G1992">
            <v>5567560.0800000001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</row>
        <row r="1993">
          <cell r="A1993" t="str">
            <v>00525600</v>
          </cell>
          <cell r="B1993" t="str">
            <v>WIREGRASS GEORGIA TECHNICAL COLLEGE</v>
          </cell>
          <cell r="C1993" t="str">
            <v>GA</v>
          </cell>
          <cell r="D1993" t="str">
            <v>316020929</v>
          </cell>
          <cell r="E1993" t="str">
            <v>Public</v>
          </cell>
          <cell r="F1993">
            <v>2284</v>
          </cell>
          <cell r="G1993">
            <v>7661977.96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</row>
        <row r="1994">
          <cell r="A1994" t="str">
            <v>00525800</v>
          </cell>
          <cell r="B1994" t="str">
            <v>HAWAII COMMUNITY COLLEGE</v>
          </cell>
          <cell r="C1994" t="str">
            <v>HI</v>
          </cell>
          <cell r="D1994" t="str">
            <v>967204075</v>
          </cell>
          <cell r="E1994" t="str">
            <v>Public</v>
          </cell>
          <cell r="F1994">
            <v>1012</v>
          </cell>
          <cell r="G1994">
            <v>3666327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</row>
        <row r="1995">
          <cell r="A1995" t="str">
            <v>00526000</v>
          </cell>
          <cell r="B1995" t="str">
            <v>J. F.  DRAKE STATE COMMUNITY AND TECHNICAL COLLEGE</v>
          </cell>
          <cell r="C1995" t="str">
            <v>AL</v>
          </cell>
          <cell r="D1995" t="str">
            <v>358111584</v>
          </cell>
          <cell r="E1995" t="str">
            <v>Public</v>
          </cell>
          <cell r="F1995">
            <v>572</v>
          </cell>
          <cell r="G1995">
            <v>2167370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</row>
        <row r="1996">
          <cell r="A1996" t="str">
            <v>00526300</v>
          </cell>
          <cell r="B1996" t="str">
            <v>Minnesota West Community and Technical College</v>
          </cell>
          <cell r="C1996" t="str">
            <v>MN</v>
          </cell>
          <cell r="D1996" t="str">
            <v>562411096</v>
          </cell>
          <cell r="E1996" t="str">
            <v>Public</v>
          </cell>
          <cell r="F1996">
            <v>1011</v>
          </cell>
          <cell r="G1996">
            <v>3822826.32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</row>
        <row r="1997">
          <cell r="A1997" t="str">
            <v>00526400</v>
          </cell>
          <cell r="B1997" t="str">
            <v>FLINT HILLS TECHNICAL COLLEGE</v>
          </cell>
          <cell r="C1997" t="str">
            <v>KS</v>
          </cell>
          <cell r="D1997" t="str">
            <v>668015999</v>
          </cell>
          <cell r="E1997" t="str">
            <v>Public</v>
          </cell>
          <cell r="F1997">
            <v>235</v>
          </cell>
          <cell r="G1997">
            <v>911394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</row>
        <row r="1998">
          <cell r="A1998" t="str">
            <v>00526500</v>
          </cell>
          <cell r="B1998" t="str">
            <v>NORTH CENTRAL KANSAS TECHNICAL COLLEGE</v>
          </cell>
          <cell r="C1998" t="str">
            <v>KS</v>
          </cell>
          <cell r="D1998" t="str">
            <v>674200000</v>
          </cell>
          <cell r="E1998" t="str">
            <v>Public</v>
          </cell>
          <cell r="F1998">
            <v>287</v>
          </cell>
          <cell r="G1998">
            <v>1294737.57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</row>
        <row r="1999">
          <cell r="A1999" t="str">
            <v>00526700</v>
          </cell>
          <cell r="B1999" t="str">
            <v>NORTHWEST KANSAS TECHNICAL COLLEGE</v>
          </cell>
          <cell r="C1999" t="str">
            <v>KS</v>
          </cell>
          <cell r="D1999" t="str">
            <v>677353441</v>
          </cell>
          <cell r="E1999" t="str">
            <v>Public</v>
          </cell>
          <cell r="F1999">
            <v>198</v>
          </cell>
          <cell r="G1999">
            <v>881831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</row>
        <row r="2000">
          <cell r="A2000" t="str">
            <v>00527100</v>
          </cell>
          <cell r="B2000" t="str">
            <v>SOUTHCENTRAL KENTUCKY COMMUNITY AND TECHNICAL COLLEGE</v>
          </cell>
          <cell r="C2000" t="str">
            <v>KY</v>
          </cell>
          <cell r="D2000" t="str">
            <v>421013601</v>
          </cell>
          <cell r="E2000" t="str">
            <v>Public</v>
          </cell>
          <cell r="F2000">
            <v>2032</v>
          </cell>
          <cell r="G2000">
            <v>7377331.4800000004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</row>
        <row r="2001">
          <cell r="A2001" t="str">
            <v>00527300</v>
          </cell>
          <cell r="B2001" t="str">
            <v>Gateway Community and Technical College</v>
          </cell>
          <cell r="C2001" t="str">
            <v>KY</v>
          </cell>
          <cell r="D2001" t="str">
            <v>410422031</v>
          </cell>
          <cell r="E2001" t="str">
            <v>Public</v>
          </cell>
          <cell r="F2001">
            <v>1712</v>
          </cell>
          <cell r="G2001">
            <v>6005432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</row>
        <row r="2002">
          <cell r="A2002" t="str">
            <v>00527600</v>
          </cell>
          <cell r="B2002" t="str">
            <v>CENTRAL MAINE COMMUNITY COLLEGE</v>
          </cell>
          <cell r="C2002" t="str">
            <v>ME</v>
          </cell>
          <cell r="D2002" t="str">
            <v>042106498</v>
          </cell>
          <cell r="E2002" t="str">
            <v>Public</v>
          </cell>
          <cell r="F2002">
            <v>1608</v>
          </cell>
          <cell r="G2002">
            <v>5867895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</row>
        <row r="2003">
          <cell r="A2003" t="str">
            <v>00527700</v>
          </cell>
          <cell r="B2003" t="str">
            <v>EASTERN MAINE COMMUNITY COLLEGE</v>
          </cell>
          <cell r="C2003" t="str">
            <v>ME</v>
          </cell>
          <cell r="D2003" t="str">
            <v>044014280</v>
          </cell>
          <cell r="E2003" t="str">
            <v>Public</v>
          </cell>
          <cell r="F2003">
            <v>1058</v>
          </cell>
          <cell r="G2003">
            <v>3885834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</row>
        <row r="2004">
          <cell r="A2004" t="str">
            <v>00527900</v>
          </cell>
          <cell r="B2004" t="str">
            <v>GREATER LOWELL REGIONAL VOCATIONAL TECHNICAL SCHOOL</v>
          </cell>
          <cell r="C2004" t="str">
            <v>MA</v>
          </cell>
          <cell r="D2004" t="str">
            <v>018792214</v>
          </cell>
          <cell r="E2004" t="str">
            <v>Public</v>
          </cell>
          <cell r="F2004">
            <v>30</v>
          </cell>
          <cell r="G2004">
            <v>126602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</row>
        <row r="2005">
          <cell r="A2005" t="str">
            <v>00528000</v>
          </cell>
          <cell r="B2005" t="str">
            <v>TENNESSEE COLLEGE OF APPLIED TECHNOLOGY - COVINGTON</v>
          </cell>
          <cell r="C2005" t="str">
            <v>TN</v>
          </cell>
          <cell r="D2005" t="str">
            <v>380190249</v>
          </cell>
          <cell r="E2005" t="str">
            <v>Public</v>
          </cell>
          <cell r="F2005">
            <v>167</v>
          </cell>
          <cell r="G2005">
            <v>462572.25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</row>
        <row r="2006">
          <cell r="A2006" t="str">
            <v>00528100</v>
          </cell>
          <cell r="B2006" t="str">
            <v>Tennessee College of Applied Technology - Elizabethton</v>
          </cell>
          <cell r="C2006" t="str">
            <v>TN</v>
          </cell>
          <cell r="D2006" t="str">
            <v>376446054</v>
          </cell>
          <cell r="E2006" t="str">
            <v>Public</v>
          </cell>
          <cell r="F2006">
            <v>468</v>
          </cell>
          <cell r="G2006">
            <v>1594283.04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</row>
        <row r="2007">
          <cell r="A2007" t="str">
            <v>00528200</v>
          </cell>
          <cell r="B2007" t="str">
            <v>TENNESSEE COLLEGE OF APPLIED TECHNOLOGY-HARTSVILLE</v>
          </cell>
          <cell r="C2007" t="str">
            <v>TN</v>
          </cell>
          <cell r="D2007" t="str">
            <v>370742032</v>
          </cell>
          <cell r="E2007" t="str">
            <v>Public</v>
          </cell>
          <cell r="F2007">
            <v>208</v>
          </cell>
          <cell r="G2007">
            <v>554989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</row>
        <row r="2008">
          <cell r="A2008" t="str">
            <v>00528300</v>
          </cell>
          <cell r="B2008" t="str">
            <v>TENNESSEE COLLEGE OF APPLIED TECHNOLOGY - NEWBERN</v>
          </cell>
          <cell r="C2008" t="str">
            <v>TN</v>
          </cell>
          <cell r="D2008" t="str">
            <v>380591198</v>
          </cell>
          <cell r="E2008" t="str">
            <v>Public</v>
          </cell>
          <cell r="F2008">
            <v>309</v>
          </cell>
          <cell r="G2008">
            <v>987023.03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</row>
        <row r="2009">
          <cell r="A2009" t="str">
            <v>00528800</v>
          </cell>
          <cell r="B2009" t="str">
            <v>KIRKSVILLE AREA TECHNICAL CENTER</v>
          </cell>
          <cell r="C2009" t="str">
            <v>MO</v>
          </cell>
          <cell r="D2009" t="str">
            <v>635013977</v>
          </cell>
          <cell r="E2009" t="str">
            <v>Public</v>
          </cell>
          <cell r="F2009">
            <v>22</v>
          </cell>
          <cell r="G2009">
            <v>100758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</row>
        <row r="2010">
          <cell r="A2010" t="str">
            <v>00528900</v>
          </cell>
          <cell r="B2010" t="str">
            <v>WAYNESVILLE CAREER CENTER</v>
          </cell>
          <cell r="C2010" t="str">
            <v>MO</v>
          </cell>
          <cell r="D2010" t="str">
            <v>655832131</v>
          </cell>
          <cell r="E2010" t="str">
            <v>Public</v>
          </cell>
          <cell r="F2010">
            <v>17</v>
          </cell>
          <cell r="G2010">
            <v>60058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</row>
        <row r="2011">
          <cell r="A2011" t="str">
            <v>00529100</v>
          </cell>
          <cell r="B2011" t="str">
            <v>WHITE MOUNTAINS COMMUNITY COLLEGE</v>
          </cell>
          <cell r="C2011" t="str">
            <v>NH</v>
          </cell>
          <cell r="D2011" t="str">
            <v>035703799</v>
          </cell>
          <cell r="E2011" t="str">
            <v>Public</v>
          </cell>
          <cell r="F2011">
            <v>446</v>
          </cell>
          <cell r="G2011">
            <v>1571013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</row>
        <row r="2012">
          <cell r="A2012" t="str">
            <v>00529400</v>
          </cell>
          <cell r="B2012" t="str">
            <v>WAUKESHA COUNTY TECHNICAL COLLEGE</v>
          </cell>
          <cell r="C2012" t="str">
            <v>WI</v>
          </cell>
          <cell r="D2012" t="str">
            <v>530724601</v>
          </cell>
          <cell r="E2012" t="str">
            <v>Public</v>
          </cell>
          <cell r="F2012">
            <v>1344</v>
          </cell>
          <cell r="G2012">
            <v>4008980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</row>
        <row r="2013">
          <cell r="A2013" t="str">
            <v>00530100</v>
          </cell>
          <cell r="B2013" t="str">
            <v>Northeast Wisconsin Technical College</v>
          </cell>
          <cell r="C2013" t="str">
            <v>WI</v>
          </cell>
          <cell r="D2013" t="str">
            <v>543034999</v>
          </cell>
          <cell r="E2013" t="str">
            <v>Public</v>
          </cell>
          <cell r="F2013">
            <v>3115</v>
          </cell>
          <cell r="G2013">
            <v>10220888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</row>
        <row r="2014">
          <cell r="A2014" t="str">
            <v>00530400</v>
          </cell>
          <cell r="B2014" t="str">
            <v>CHIPPEWA VALLEY TECHNICAL COLLEGE</v>
          </cell>
          <cell r="C2014" t="str">
            <v>WI</v>
          </cell>
          <cell r="D2014" t="str">
            <v>547016162</v>
          </cell>
          <cell r="E2014" t="str">
            <v>Public</v>
          </cell>
          <cell r="F2014">
            <v>2283</v>
          </cell>
          <cell r="G2014">
            <v>7503794.54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</row>
        <row r="2015">
          <cell r="A2015" t="str">
            <v>00530600</v>
          </cell>
          <cell r="B2015" t="str">
            <v>BATES TECHNICAL COLLEGE</v>
          </cell>
          <cell r="C2015" t="str">
            <v>WA</v>
          </cell>
          <cell r="D2015" t="str">
            <v>984054895</v>
          </cell>
          <cell r="E2015" t="str">
            <v>Public</v>
          </cell>
          <cell r="F2015">
            <v>761</v>
          </cell>
          <cell r="G2015">
            <v>3118056.42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</row>
        <row r="2016">
          <cell r="A2016" t="str">
            <v>00530700</v>
          </cell>
          <cell r="B2016" t="str">
            <v>TENNESSEE COLLEGE OF APPLIED TECHNOLOGY--MCMINNVILLE</v>
          </cell>
          <cell r="C2016" t="str">
            <v>TN</v>
          </cell>
          <cell r="D2016" t="str">
            <v>371101322</v>
          </cell>
          <cell r="E2016" t="str">
            <v>Public</v>
          </cell>
          <cell r="F2016">
            <v>153</v>
          </cell>
          <cell r="G2016">
            <v>466975.6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</row>
        <row r="2017">
          <cell r="A2017" t="str">
            <v>00530900</v>
          </cell>
          <cell r="B2017" t="str">
            <v>Lake Area Technical Institute</v>
          </cell>
          <cell r="C2017" t="str">
            <v>SD</v>
          </cell>
          <cell r="D2017" t="str">
            <v>572010730</v>
          </cell>
          <cell r="E2017" t="str">
            <v>Public</v>
          </cell>
          <cell r="F2017">
            <v>846</v>
          </cell>
          <cell r="G2017">
            <v>3604894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</row>
        <row r="2018">
          <cell r="A2018" t="str">
            <v>00531000</v>
          </cell>
          <cell r="B2018" t="str">
            <v>PITTSBURGH INSTITUTE OF AERONAUTICS</v>
          </cell>
          <cell r="C2018" t="str">
            <v>PA</v>
          </cell>
          <cell r="D2018" t="str">
            <v>151222674</v>
          </cell>
          <cell r="E2018" t="str">
            <v>Private-Nonprofit</v>
          </cell>
          <cell r="F2018">
            <v>303</v>
          </cell>
          <cell r="G2018">
            <v>1258679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</row>
        <row r="2019">
          <cell r="A2019" t="str">
            <v>00531100</v>
          </cell>
          <cell r="B2019" t="str">
            <v>TULSA TECHNOLOGY CENTER SCHOOL DISTRICT NO. 18</v>
          </cell>
          <cell r="C2019" t="str">
            <v>OK</v>
          </cell>
          <cell r="D2019" t="str">
            <v>741451390</v>
          </cell>
          <cell r="E2019" t="str">
            <v>Public</v>
          </cell>
          <cell r="F2019">
            <v>643</v>
          </cell>
          <cell r="G2019">
            <v>2291721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</row>
        <row r="2020">
          <cell r="A2020" t="str">
            <v>00531200</v>
          </cell>
          <cell r="B2020" t="str">
            <v>RED RIVER TECHNOLOGY CENTER SCHOOL DISTRICT 19</v>
          </cell>
          <cell r="C2020" t="str">
            <v>OK</v>
          </cell>
          <cell r="D2020" t="str">
            <v>735332700</v>
          </cell>
          <cell r="E2020" t="str">
            <v>Public</v>
          </cell>
          <cell r="F2020">
            <v>56</v>
          </cell>
          <cell r="G2020">
            <v>240918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</row>
        <row r="2021">
          <cell r="A2021" t="str">
            <v>00531300</v>
          </cell>
          <cell r="B2021" t="str">
            <v>North Central State College</v>
          </cell>
          <cell r="C2021" t="str">
            <v>OH</v>
          </cell>
          <cell r="D2021" t="str">
            <v>449061546</v>
          </cell>
          <cell r="E2021" t="str">
            <v>Public</v>
          </cell>
          <cell r="F2021">
            <v>1036</v>
          </cell>
          <cell r="G2021">
            <v>3258069.96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</row>
        <row r="2022">
          <cell r="A2022" t="str">
            <v>00531600</v>
          </cell>
          <cell r="B2022" t="str">
            <v>Coastal Carolina Community College</v>
          </cell>
          <cell r="C2022" t="str">
            <v>NC</v>
          </cell>
          <cell r="D2022" t="str">
            <v>285466816</v>
          </cell>
          <cell r="E2022" t="str">
            <v>Public</v>
          </cell>
          <cell r="F2022">
            <v>2027</v>
          </cell>
          <cell r="G2022">
            <v>7431916.3200000003</v>
          </cell>
          <cell r="H2022">
            <v>0</v>
          </cell>
          <cell r="I2022">
            <v>0</v>
          </cell>
          <cell r="J2022">
            <v>1</v>
          </cell>
          <cell r="K2022">
            <v>5692</v>
          </cell>
        </row>
        <row r="2023">
          <cell r="A2023" t="str">
            <v>00531700</v>
          </cell>
          <cell r="B2023" t="str">
            <v>Forsyth Technical Community College</v>
          </cell>
          <cell r="C2023" t="str">
            <v>NC</v>
          </cell>
          <cell r="D2023" t="str">
            <v>271035197</v>
          </cell>
          <cell r="E2023" t="str">
            <v>Public</v>
          </cell>
          <cell r="F2023">
            <v>3525</v>
          </cell>
          <cell r="G2023">
            <v>12681625.449999999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</row>
        <row r="2024">
          <cell r="A2024" t="str">
            <v>00531800</v>
          </cell>
          <cell r="B2024" t="str">
            <v>Catawba Valley Community College</v>
          </cell>
          <cell r="C2024" t="str">
            <v>NC</v>
          </cell>
          <cell r="D2024" t="str">
            <v>286028302</v>
          </cell>
          <cell r="E2024" t="str">
            <v>Public</v>
          </cell>
          <cell r="F2024">
            <v>1818</v>
          </cell>
          <cell r="G2024">
            <v>6528140.2400000002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</row>
        <row r="2025">
          <cell r="A2025" t="str">
            <v>00532000</v>
          </cell>
          <cell r="B2025" t="str">
            <v>Cape Fear Community College</v>
          </cell>
          <cell r="C2025" t="str">
            <v>NC</v>
          </cell>
          <cell r="D2025" t="str">
            <v>284013910</v>
          </cell>
          <cell r="E2025" t="str">
            <v>Public</v>
          </cell>
          <cell r="F2025">
            <v>3295</v>
          </cell>
          <cell r="G2025">
            <v>12042972.82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</row>
        <row r="2026">
          <cell r="A2026" t="str">
            <v>00533000</v>
          </cell>
          <cell r="B2026" t="str">
            <v>FAYETTE COUNTY CAREER &amp; TECHNICAL INSTITUTE</v>
          </cell>
          <cell r="C2026" t="str">
            <v>PA</v>
          </cell>
          <cell r="D2026" t="str">
            <v>154010122</v>
          </cell>
          <cell r="E2026" t="str">
            <v>Public</v>
          </cell>
          <cell r="F2026">
            <v>81</v>
          </cell>
          <cell r="G2026">
            <v>430827.06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</row>
        <row r="2027">
          <cell r="A2027" t="str">
            <v>00533500</v>
          </cell>
          <cell r="B2027" t="str">
            <v>Central Pennsylvania Institute of Science and Technology</v>
          </cell>
          <cell r="C2027" t="str">
            <v>PA</v>
          </cell>
          <cell r="D2027" t="str">
            <v>168238644</v>
          </cell>
          <cell r="E2027" t="str">
            <v>Public</v>
          </cell>
          <cell r="F2027">
            <v>136</v>
          </cell>
          <cell r="G2027">
            <v>575212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</row>
        <row r="2028">
          <cell r="A2028" t="str">
            <v>00533900</v>
          </cell>
          <cell r="B2028" t="str">
            <v>METRO TECHNOLOGY CENTERS SCHOOL DISTRICT #22</v>
          </cell>
          <cell r="C2028" t="str">
            <v>OK</v>
          </cell>
          <cell r="D2028" t="str">
            <v>731115240</v>
          </cell>
          <cell r="E2028" t="str">
            <v>Public</v>
          </cell>
          <cell r="F2028">
            <v>192</v>
          </cell>
          <cell r="G2028">
            <v>940243.09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</row>
        <row r="2029">
          <cell r="A2029" t="str">
            <v>00535100</v>
          </cell>
          <cell r="B2029" t="str">
            <v>TENNESSEE COLLEGE OF APPLIED TECHNOLOGY - MORRISTOWN</v>
          </cell>
          <cell r="C2029" t="str">
            <v>TN</v>
          </cell>
          <cell r="D2029" t="str">
            <v>378132094</v>
          </cell>
          <cell r="E2029" t="str">
            <v>Public</v>
          </cell>
          <cell r="F2029">
            <v>552</v>
          </cell>
          <cell r="G2029">
            <v>1932800.51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</row>
        <row r="2030">
          <cell r="A2030" t="str">
            <v>00535200</v>
          </cell>
          <cell r="B2030" t="str">
            <v>TENNESSEE COLLEGE OF APPLIED TECHNOLOGY-MCKENZIE</v>
          </cell>
          <cell r="C2030" t="str">
            <v>TN</v>
          </cell>
          <cell r="D2030" t="str">
            <v>382011620</v>
          </cell>
          <cell r="E2030" t="str">
            <v>Public</v>
          </cell>
          <cell r="F2030">
            <v>161</v>
          </cell>
          <cell r="G2030">
            <v>505859.38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</row>
        <row r="2031">
          <cell r="A2031" t="str">
            <v>00535300</v>
          </cell>
          <cell r="B2031" t="str">
            <v>TENNESSEE COLLEGE OF APPLIED TECHNOLOGY-LIVINGSTON</v>
          </cell>
          <cell r="C2031" t="str">
            <v>TN</v>
          </cell>
          <cell r="D2031" t="str">
            <v>385701291</v>
          </cell>
          <cell r="E2031" t="str">
            <v>Public</v>
          </cell>
          <cell r="F2031">
            <v>325</v>
          </cell>
          <cell r="G2031">
            <v>1034327.8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</row>
        <row r="2032">
          <cell r="A2032" t="str">
            <v>00535400</v>
          </cell>
          <cell r="B2032" t="str">
            <v>TENNESSEE COLLEGE OF APPLIED TECHNOLOGY-JACKSON</v>
          </cell>
          <cell r="C2032" t="str">
            <v>TN</v>
          </cell>
          <cell r="D2032" t="str">
            <v>383019609</v>
          </cell>
          <cell r="E2032" t="str">
            <v>Public</v>
          </cell>
          <cell r="F2032">
            <v>364</v>
          </cell>
          <cell r="G2032">
            <v>1318264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</row>
        <row r="2033">
          <cell r="A2033" t="str">
            <v>00535600</v>
          </cell>
          <cell r="B2033" t="str">
            <v>TENNESSEE COLLEGE OF APPLIED TECHNOLOGY - HOHENWALD</v>
          </cell>
          <cell r="C2033" t="str">
            <v>TN</v>
          </cell>
          <cell r="D2033" t="str">
            <v>384622201</v>
          </cell>
          <cell r="E2033" t="str">
            <v>Public</v>
          </cell>
          <cell r="F2033">
            <v>287</v>
          </cell>
          <cell r="G2033">
            <v>925947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</row>
        <row r="2034">
          <cell r="A2034" t="str">
            <v>00535700</v>
          </cell>
          <cell r="B2034" t="str">
            <v>Tennessee College of Applied Technology Crump</v>
          </cell>
          <cell r="C2034" t="str">
            <v>TN</v>
          </cell>
          <cell r="D2034" t="str">
            <v>383273402</v>
          </cell>
          <cell r="E2034" t="str">
            <v>Public</v>
          </cell>
          <cell r="F2034">
            <v>209</v>
          </cell>
          <cell r="G2034">
            <v>645433.59999999998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</row>
        <row r="2035">
          <cell r="A2035" t="str">
            <v>00535800</v>
          </cell>
          <cell r="B2035" t="str">
            <v>TENNESSEE COLLEGE OF APPLIED TECHNOLOGY - ATHENS</v>
          </cell>
          <cell r="C2035" t="str">
            <v>TN</v>
          </cell>
          <cell r="D2035" t="str">
            <v>373710848</v>
          </cell>
          <cell r="E2035" t="str">
            <v>Public</v>
          </cell>
          <cell r="F2035">
            <v>164</v>
          </cell>
          <cell r="G2035">
            <v>590285.22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</row>
        <row r="2036">
          <cell r="A2036" t="str">
            <v>00535900</v>
          </cell>
          <cell r="B2036" t="str">
            <v>TENNESSEE COLLEGE OF APPLIED TECHNOLOGY - NASHVILLE</v>
          </cell>
          <cell r="C2036" t="str">
            <v>TN</v>
          </cell>
          <cell r="D2036" t="str">
            <v>372094515</v>
          </cell>
          <cell r="E2036" t="str">
            <v>Public</v>
          </cell>
          <cell r="F2036">
            <v>602</v>
          </cell>
          <cell r="G2036">
            <v>1888824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</row>
        <row r="2037">
          <cell r="A2037" t="str">
            <v>00536000</v>
          </cell>
          <cell r="B2037" t="str">
            <v>TENNESSEE COLLEGE OF APPLIED TECHNOLOGY-MEMPHIS</v>
          </cell>
          <cell r="C2037" t="str">
            <v>TN</v>
          </cell>
          <cell r="D2037" t="str">
            <v>381053604</v>
          </cell>
          <cell r="E2037" t="str">
            <v>Public</v>
          </cell>
          <cell r="F2037">
            <v>878</v>
          </cell>
          <cell r="G2037">
            <v>2645012.91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</row>
        <row r="2038">
          <cell r="A2038" t="str">
            <v>00536300</v>
          </cell>
          <cell r="B2038" t="str">
            <v>DENMARK TECHNICAL COLLEGE</v>
          </cell>
          <cell r="C2038" t="str">
            <v>SC</v>
          </cell>
          <cell r="D2038" t="str">
            <v>290420000</v>
          </cell>
          <cell r="E2038" t="str">
            <v>Public</v>
          </cell>
          <cell r="F2038">
            <v>295</v>
          </cell>
          <cell r="G2038">
            <v>1358961.64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</row>
        <row r="2039">
          <cell r="A2039" t="str">
            <v>00536500</v>
          </cell>
          <cell r="B2039" t="str">
            <v>YORK COUNTY SCHOOL OF TECHNOLOGY</v>
          </cell>
          <cell r="C2039" t="str">
            <v>PA</v>
          </cell>
          <cell r="D2039" t="str">
            <v>174024696</v>
          </cell>
          <cell r="E2039" t="str">
            <v>Public</v>
          </cell>
          <cell r="F2039">
            <v>105</v>
          </cell>
          <cell r="G2039">
            <v>383409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</row>
        <row r="2040">
          <cell r="A2040" t="str">
            <v>00537200</v>
          </cell>
          <cell r="B2040" t="str">
            <v>SOUTH PUGET SOUND COMMUNITY COLLEGE</v>
          </cell>
          <cell r="C2040" t="str">
            <v>WA</v>
          </cell>
          <cell r="D2040" t="str">
            <v>985126292</v>
          </cell>
          <cell r="E2040" t="str">
            <v>Public</v>
          </cell>
          <cell r="F2040">
            <v>1914</v>
          </cell>
          <cell r="G2040">
            <v>6150289.5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</row>
        <row r="2041">
          <cell r="A2041" t="str">
            <v>00537300</v>
          </cell>
          <cell r="B2041" t="str">
            <v>LAKE WASHINGTON INSTITUTE OF TECHNOLOGY</v>
          </cell>
          <cell r="C2041" t="str">
            <v>WA</v>
          </cell>
          <cell r="D2041" t="str">
            <v>980348505</v>
          </cell>
          <cell r="E2041" t="str">
            <v>Public</v>
          </cell>
          <cell r="F2041">
            <v>782</v>
          </cell>
          <cell r="G2041">
            <v>2880154.36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</row>
        <row r="2042">
          <cell r="A2042" t="str">
            <v>00537800</v>
          </cell>
          <cell r="B2042" t="str">
            <v>NORTHEAST STATE COMMUNITY COLLEGE</v>
          </cell>
          <cell r="C2042" t="str">
            <v>TN</v>
          </cell>
          <cell r="D2042" t="str">
            <v>376170246</v>
          </cell>
          <cell r="E2042" t="str">
            <v>Public</v>
          </cell>
          <cell r="F2042">
            <v>3061</v>
          </cell>
          <cell r="G2042">
            <v>11186352.9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</row>
        <row r="2043">
          <cell r="A2043" t="str">
            <v>00537900</v>
          </cell>
          <cell r="B2043" t="str">
            <v>TENNESSEE COLLEGE OF APPLIED TECHNOLOGY-SHELBYVILLE</v>
          </cell>
          <cell r="C2043" t="str">
            <v>TN</v>
          </cell>
          <cell r="D2043" t="str">
            <v>371603697</v>
          </cell>
          <cell r="E2043" t="str">
            <v>Public</v>
          </cell>
          <cell r="F2043">
            <v>277</v>
          </cell>
          <cell r="G2043">
            <v>912446</v>
          </cell>
          <cell r="H2043">
            <v>0</v>
          </cell>
          <cell r="I2043">
            <v>0</v>
          </cell>
          <cell r="J2043">
            <v>0</v>
          </cell>
          <cell r="K2043">
            <v>0</v>
          </cell>
        </row>
        <row r="2044">
          <cell r="A2044" t="str">
            <v>00538000</v>
          </cell>
          <cell r="B2044" t="str">
            <v>Mid-State Technical College</v>
          </cell>
          <cell r="C2044" t="str">
            <v>WI</v>
          </cell>
          <cell r="D2044" t="str">
            <v>544945512</v>
          </cell>
          <cell r="E2044" t="str">
            <v>Public</v>
          </cell>
          <cell r="F2044">
            <v>1202</v>
          </cell>
          <cell r="G2044">
            <v>3736593.7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</row>
        <row r="2045">
          <cell r="A2045" t="str">
            <v>00538400</v>
          </cell>
          <cell r="B2045" t="str">
            <v>NICOLET AREA TECHNICAL COLLEGE</v>
          </cell>
          <cell r="C2045" t="str">
            <v>WI</v>
          </cell>
          <cell r="D2045" t="str">
            <v>545010518</v>
          </cell>
          <cell r="E2045" t="str">
            <v>Public</v>
          </cell>
          <cell r="F2045">
            <v>496</v>
          </cell>
          <cell r="G2045">
            <v>1648473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</row>
        <row r="2046">
          <cell r="A2046" t="str">
            <v>00538700</v>
          </cell>
          <cell r="B2046" t="str">
            <v>Northcentral Technical College</v>
          </cell>
          <cell r="C2046" t="str">
            <v>WI</v>
          </cell>
          <cell r="D2046" t="str">
            <v>544011899</v>
          </cell>
          <cell r="E2046" t="str">
            <v>Public</v>
          </cell>
          <cell r="F2046">
            <v>1640</v>
          </cell>
          <cell r="G2046">
            <v>5102791.4400000004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</row>
        <row r="2047">
          <cell r="A2047" t="str">
            <v>00538900</v>
          </cell>
          <cell r="B2047" t="str">
            <v>Gateway Technical College</v>
          </cell>
          <cell r="C2047" t="str">
            <v>WI</v>
          </cell>
          <cell r="D2047" t="str">
            <v>531441690</v>
          </cell>
          <cell r="E2047" t="str">
            <v>Public</v>
          </cell>
          <cell r="F2047">
            <v>2963</v>
          </cell>
          <cell r="G2047">
            <v>9934081.4199999999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</row>
        <row r="2048">
          <cell r="A2048" t="str">
            <v>00539000</v>
          </cell>
          <cell r="B2048" t="str">
            <v>BLACKHAWK TECHNICAL COLLEGE</v>
          </cell>
          <cell r="C2048" t="str">
            <v>WI</v>
          </cell>
          <cell r="D2048" t="str">
            <v>535475009</v>
          </cell>
          <cell r="E2048" t="str">
            <v>Public</v>
          </cell>
          <cell r="F2048">
            <v>1391</v>
          </cell>
          <cell r="G2048">
            <v>4222502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</row>
        <row r="2049">
          <cell r="A2049" t="str">
            <v>00539900</v>
          </cell>
          <cell r="B2049" t="str">
            <v>MONMOUTH COUNTY VOCATIONAL SCHOOL DISTRICT</v>
          </cell>
          <cell r="C2049" t="str">
            <v>NJ</v>
          </cell>
          <cell r="D2049" t="str">
            <v>077534473</v>
          </cell>
          <cell r="E2049" t="str">
            <v>Public</v>
          </cell>
          <cell r="F2049">
            <v>45</v>
          </cell>
          <cell r="G2049">
            <v>183861.55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</row>
        <row r="2050">
          <cell r="A2050" t="str">
            <v>00542400</v>
          </cell>
          <cell r="B2050" t="str">
            <v>SOUTH CENTRAL CAREER CENTER</v>
          </cell>
          <cell r="C2050" t="str">
            <v>MO</v>
          </cell>
          <cell r="D2050" t="str">
            <v>657753052</v>
          </cell>
          <cell r="E2050" t="str">
            <v>Public</v>
          </cell>
          <cell r="F2050">
            <v>84</v>
          </cell>
          <cell r="G2050">
            <v>357349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</row>
        <row r="2051">
          <cell r="A2051" t="str">
            <v>00542600</v>
          </cell>
          <cell r="B2051" t="str">
            <v>SIKESTON CAREER AND TECHNOLOGY CENTER</v>
          </cell>
          <cell r="C2051" t="str">
            <v>MO</v>
          </cell>
          <cell r="D2051" t="str">
            <v>638013347</v>
          </cell>
          <cell r="E2051" t="str">
            <v>Public</v>
          </cell>
          <cell r="F2051">
            <v>33</v>
          </cell>
          <cell r="G2051">
            <v>167518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</row>
        <row r="2052">
          <cell r="A2052" t="str">
            <v>00542900</v>
          </cell>
          <cell r="B2052" t="str">
            <v>ROLLA TECHNICAL INSTITUTE CENTER</v>
          </cell>
          <cell r="C2052" t="str">
            <v>MO</v>
          </cell>
          <cell r="D2052" t="str">
            <v>654013601</v>
          </cell>
          <cell r="E2052" t="str">
            <v>Public</v>
          </cell>
          <cell r="F2052">
            <v>77</v>
          </cell>
          <cell r="G2052">
            <v>438070.56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</row>
        <row r="2053">
          <cell r="A2053" t="str">
            <v>00543000</v>
          </cell>
          <cell r="B2053" t="str">
            <v>POPLAR BLUFF TECHNICAL CAREER CENTER</v>
          </cell>
          <cell r="C2053" t="str">
            <v>MO</v>
          </cell>
          <cell r="D2053" t="str">
            <v>639018960</v>
          </cell>
          <cell r="E2053" t="str">
            <v>Public</v>
          </cell>
          <cell r="F2053">
            <v>20</v>
          </cell>
          <cell r="G2053">
            <v>102083.69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</row>
        <row r="2054">
          <cell r="A2054" t="str">
            <v>00543800</v>
          </cell>
          <cell r="B2054" t="str">
            <v>SALINE COUNTY CAREER CENTER</v>
          </cell>
          <cell r="C2054" t="str">
            <v>MO</v>
          </cell>
          <cell r="D2054" t="str">
            <v>653401698</v>
          </cell>
          <cell r="E2054" t="str">
            <v>Public</v>
          </cell>
          <cell r="F2054">
            <v>20</v>
          </cell>
          <cell r="G2054">
            <v>123143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</row>
        <row r="2055">
          <cell r="A2055" t="str">
            <v>00544700</v>
          </cell>
          <cell r="B2055" t="str">
            <v>Randolph Community College</v>
          </cell>
          <cell r="C2055" t="str">
            <v>NC</v>
          </cell>
          <cell r="D2055" t="str">
            <v>272050000</v>
          </cell>
          <cell r="E2055" t="str">
            <v>Public</v>
          </cell>
          <cell r="F2055">
            <v>1107</v>
          </cell>
          <cell r="G2055">
            <v>4288215.88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</row>
        <row r="2056">
          <cell r="A2056" t="str">
            <v>00544800</v>
          </cell>
          <cell r="B2056" t="str">
            <v>Durham Technical Community College</v>
          </cell>
          <cell r="C2056" t="str">
            <v>NC</v>
          </cell>
          <cell r="D2056" t="str">
            <v>277035023</v>
          </cell>
          <cell r="E2056" t="str">
            <v>Public</v>
          </cell>
          <cell r="F2056">
            <v>2131</v>
          </cell>
          <cell r="G2056">
            <v>6648274.8600000003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</row>
        <row r="2057">
          <cell r="A2057" t="str">
            <v>00544900</v>
          </cell>
          <cell r="B2057" t="str">
            <v>Central Carolina Community College</v>
          </cell>
          <cell r="C2057" t="str">
            <v>NC</v>
          </cell>
          <cell r="D2057" t="str">
            <v>273309000</v>
          </cell>
          <cell r="E2057" t="str">
            <v>Public</v>
          </cell>
          <cell r="F2057">
            <v>1778</v>
          </cell>
          <cell r="G2057">
            <v>6319840.7800000003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</row>
        <row r="2058">
          <cell r="A2058" t="str">
            <v>00545200</v>
          </cell>
          <cell r="B2058" t="str">
            <v>TETERBORO SCHOOL OF AERONAUTICS</v>
          </cell>
          <cell r="C2058" t="str">
            <v>NJ</v>
          </cell>
          <cell r="D2058" t="str">
            <v>076081083</v>
          </cell>
          <cell r="E2058" t="str">
            <v>Proprietary</v>
          </cell>
          <cell r="F2058">
            <v>203</v>
          </cell>
          <cell r="G2058">
            <v>932320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</row>
        <row r="2059">
          <cell r="A2059" t="str">
            <v>00546100</v>
          </cell>
          <cell r="B2059" t="str">
            <v>SALEM COMMUNITY COLLEGE</v>
          </cell>
          <cell r="C2059" t="str">
            <v>NJ</v>
          </cell>
          <cell r="D2059" t="str">
            <v>080692799</v>
          </cell>
          <cell r="E2059" t="str">
            <v>Public</v>
          </cell>
          <cell r="F2059">
            <v>433</v>
          </cell>
          <cell r="G2059">
            <v>1581834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</row>
        <row r="2060">
          <cell r="A2060" t="str">
            <v>00546300</v>
          </cell>
          <cell r="B2060" t="str">
            <v>ALAMANCE COMMUNITY COLLEGE</v>
          </cell>
          <cell r="C2060" t="str">
            <v>NC</v>
          </cell>
          <cell r="D2060" t="str">
            <v>272530000</v>
          </cell>
          <cell r="E2060" t="str">
            <v>Public</v>
          </cell>
          <cell r="F2060">
            <v>1685</v>
          </cell>
          <cell r="G2060">
            <v>6135879.2400000002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</row>
        <row r="2061">
          <cell r="A2061" t="str">
            <v>00546400</v>
          </cell>
          <cell r="B2061" t="str">
            <v>RICHMOND COMMUNITY COLLEGE</v>
          </cell>
          <cell r="C2061" t="str">
            <v>NC</v>
          </cell>
          <cell r="D2061" t="str">
            <v>283454522</v>
          </cell>
          <cell r="E2061" t="str">
            <v>Public</v>
          </cell>
          <cell r="F2061">
            <v>1352</v>
          </cell>
          <cell r="G2061">
            <v>5496210.75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</row>
        <row r="2062">
          <cell r="A2062" t="str">
            <v>00546700</v>
          </cell>
          <cell r="B2062" t="str">
            <v>SOWELA Technical Community College</v>
          </cell>
          <cell r="C2062" t="str">
            <v>LA</v>
          </cell>
          <cell r="D2062" t="str">
            <v>706166950</v>
          </cell>
          <cell r="E2062" t="str">
            <v>Public</v>
          </cell>
          <cell r="F2062">
            <v>1730</v>
          </cell>
          <cell r="G2062">
            <v>6150234.2699999996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</row>
        <row r="2063">
          <cell r="A2063" t="str">
            <v>00548900</v>
          </cell>
          <cell r="B2063" t="str">
            <v>CENTRAL LOUISIANA TECHNICAL COMMUNITY COLLEGE</v>
          </cell>
          <cell r="C2063" t="str">
            <v>LA</v>
          </cell>
          <cell r="D2063" t="str">
            <v>713023137</v>
          </cell>
          <cell r="E2063" t="str">
            <v>Public</v>
          </cell>
          <cell r="F2063">
            <v>1119</v>
          </cell>
          <cell r="G2063">
            <v>4826040.3600000003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</row>
        <row r="2064">
          <cell r="A2064" t="str">
            <v>00549800</v>
          </cell>
          <cell r="B2064" t="str">
            <v>Wichita State University Campus of Applied Sciences and Technology</v>
          </cell>
          <cell r="C2064" t="str">
            <v>KS</v>
          </cell>
          <cell r="D2064" t="str">
            <v>672268101</v>
          </cell>
          <cell r="E2064" t="str">
            <v>Public</v>
          </cell>
          <cell r="F2064">
            <v>1963</v>
          </cell>
          <cell r="G2064">
            <v>6373358.5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</row>
        <row r="2065">
          <cell r="A2065" t="str">
            <v>00549900</v>
          </cell>
          <cell r="B2065" t="str">
            <v>SALINA AREA TECHNICAL COLLEGE</v>
          </cell>
          <cell r="C2065" t="str">
            <v>KS</v>
          </cell>
          <cell r="D2065" t="str">
            <v>674018195</v>
          </cell>
          <cell r="E2065" t="str">
            <v>Public</v>
          </cell>
          <cell r="F2065">
            <v>126</v>
          </cell>
          <cell r="G2065">
            <v>461574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</row>
        <row r="2066">
          <cell r="A2066" t="str">
            <v>00550000</v>
          </cell>
          <cell r="B2066" t="str">
            <v>MANHATTAN AREA TECHNICAL COLLEGE</v>
          </cell>
          <cell r="C2066" t="str">
            <v>KS</v>
          </cell>
          <cell r="D2066" t="str">
            <v>665032499</v>
          </cell>
          <cell r="E2066" t="str">
            <v>Public</v>
          </cell>
          <cell r="F2066">
            <v>219</v>
          </cell>
          <cell r="G2066">
            <v>809053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</row>
        <row r="2067">
          <cell r="A2067" t="str">
            <v>00551100</v>
          </cell>
          <cell r="B2067" t="str">
            <v>COASTAL PINES TECHNICAL COLLEGE</v>
          </cell>
          <cell r="C2067" t="str">
            <v>GA</v>
          </cell>
          <cell r="D2067" t="str">
            <v>315014016</v>
          </cell>
          <cell r="E2067" t="str">
            <v>Public</v>
          </cell>
          <cell r="F2067">
            <v>1627</v>
          </cell>
          <cell r="G2067">
            <v>5447564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</row>
        <row r="2068">
          <cell r="A2068" t="str">
            <v>00551900</v>
          </cell>
          <cell r="B2068" t="str">
            <v>DIMAN REGIONAL VOCATIONAL TECHNICAL INSTITUTE</v>
          </cell>
          <cell r="C2068" t="str">
            <v>MA</v>
          </cell>
          <cell r="D2068" t="str">
            <v>027233519</v>
          </cell>
          <cell r="E2068" t="str">
            <v>Public</v>
          </cell>
          <cell r="F2068">
            <v>35</v>
          </cell>
          <cell r="G2068">
            <v>173761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</row>
        <row r="2069">
          <cell r="A2069" t="str">
            <v>00552300</v>
          </cell>
          <cell r="B2069" t="str">
            <v>BLUE HILLS REGIONAL TECHNICAL SCHOOL</v>
          </cell>
          <cell r="C2069" t="str">
            <v>MA</v>
          </cell>
          <cell r="D2069" t="str">
            <v>020211398</v>
          </cell>
          <cell r="E2069" t="str">
            <v>Public</v>
          </cell>
          <cell r="F2069">
            <v>32</v>
          </cell>
          <cell r="G2069">
            <v>141266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</row>
        <row r="2070">
          <cell r="A2070" t="str">
            <v>00552500</v>
          </cell>
          <cell r="B2070" t="str">
            <v>SOUTHERN MAINE COMMUNITY COLLEGE</v>
          </cell>
          <cell r="C2070" t="str">
            <v>ME</v>
          </cell>
          <cell r="D2070" t="str">
            <v>041061698</v>
          </cell>
          <cell r="E2070" t="str">
            <v>Public</v>
          </cell>
          <cell r="F2070">
            <v>2345</v>
          </cell>
          <cell r="G2070">
            <v>8303182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</row>
        <row r="2071">
          <cell r="A2071" t="str">
            <v>00553100</v>
          </cell>
          <cell r="B2071" t="str">
            <v>GRAND RIVER TECHNICAL SCHOOL</v>
          </cell>
          <cell r="C2071" t="str">
            <v>MO</v>
          </cell>
          <cell r="D2071" t="str">
            <v>646011299</v>
          </cell>
          <cell r="E2071" t="str">
            <v>Public</v>
          </cell>
          <cell r="F2071">
            <v>48</v>
          </cell>
          <cell r="G2071">
            <v>202060.4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</row>
        <row r="2072">
          <cell r="A2072" t="str">
            <v>00553200</v>
          </cell>
          <cell r="B2072" t="str">
            <v>CAPE GIRARDEAU CAREER AND TECHNOLOGY CENTER</v>
          </cell>
          <cell r="C2072" t="str">
            <v>MO</v>
          </cell>
          <cell r="D2072" t="str">
            <v>637037511</v>
          </cell>
          <cell r="E2072" t="str">
            <v>Public</v>
          </cell>
          <cell r="F2072">
            <v>120</v>
          </cell>
          <cell r="G2072">
            <v>529051.17000000004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</row>
        <row r="2073">
          <cell r="A2073" t="str">
            <v>00553300</v>
          </cell>
          <cell r="B2073" t="str">
            <v>Saint Paul College - A Community &amp; Technical College</v>
          </cell>
          <cell r="C2073" t="str">
            <v>MN</v>
          </cell>
          <cell r="D2073" t="str">
            <v>551021800</v>
          </cell>
          <cell r="E2073" t="str">
            <v>Public</v>
          </cell>
          <cell r="F2073">
            <v>3905</v>
          </cell>
          <cell r="G2073">
            <v>13505262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</row>
        <row r="2074">
          <cell r="A2074" t="str">
            <v>00553400</v>
          </cell>
          <cell r="B2074" t="str">
            <v>St. Cloud Technical and Community College</v>
          </cell>
          <cell r="C2074" t="str">
            <v>MN</v>
          </cell>
          <cell r="D2074" t="str">
            <v>563031240</v>
          </cell>
          <cell r="E2074" t="str">
            <v>Public</v>
          </cell>
          <cell r="F2074">
            <v>2200</v>
          </cell>
          <cell r="G2074">
            <v>7902932.7199999997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</row>
        <row r="2075">
          <cell r="A2075" t="str">
            <v>00553500</v>
          </cell>
          <cell r="B2075" t="str">
            <v>Pine Technical and Community College</v>
          </cell>
          <cell r="C2075" t="str">
            <v>MN</v>
          </cell>
          <cell r="D2075" t="str">
            <v>550632198</v>
          </cell>
          <cell r="E2075" t="str">
            <v>Public</v>
          </cell>
          <cell r="F2075">
            <v>447</v>
          </cell>
          <cell r="G2075">
            <v>1479157.96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</row>
        <row r="2076">
          <cell r="A2076" t="str">
            <v>00553700</v>
          </cell>
          <cell r="B2076" t="str">
            <v>South Central College</v>
          </cell>
          <cell r="C2076" t="str">
            <v>MN</v>
          </cell>
          <cell r="D2076" t="str">
            <v>560011920</v>
          </cell>
          <cell r="E2076" t="str">
            <v>Public</v>
          </cell>
          <cell r="F2076">
            <v>1410</v>
          </cell>
          <cell r="G2076">
            <v>5035882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</row>
        <row r="2077">
          <cell r="A2077" t="str">
            <v>00554100</v>
          </cell>
          <cell r="B2077" t="str">
            <v>Minnesota State Community and Technical College</v>
          </cell>
          <cell r="C2077" t="str">
            <v>MN</v>
          </cell>
          <cell r="D2077" t="str">
            <v>565731000</v>
          </cell>
          <cell r="E2077" t="str">
            <v>Public</v>
          </cell>
          <cell r="F2077">
            <v>2187</v>
          </cell>
          <cell r="G2077">
            <v>7556071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</row>
        <row r="2078">
          <cell r="A2078" t="str">
            <v>00554400</v>
          </cell>
          <cell r="B2078" t="str">
            <v>ALEXANDRIA TECHNICAL AND COMMUNITY COLLEGE</v>
          </cell>
          <cell r="C2078" t="str">
            <v>MN</v>
          </cell>
          <cell r="D2078" t="str">
            <v>563083799</v>
          </cell>
          <cell r="E2078" t="str">
            <v>Public</v>
          </cell>
          <cell r="F2078">
            <v>576</v>
          </cell>
          <cell r="G2078">
            <v>2231222</v>
          </cell>
          <cell r="H2078">
            <v>0</v>
          </cell>
          <cell r="I2078">
            <v>0</v>
          </cell>
          <cell r="J2078">
            <v>0</v>
          </cell>
          <cell r="K2078">
            <v>0</v>
          </cell>
        </row>
        <row r="2079">
          <cell r="A2079" t="str">
            <v>00555700</v>
          </cell>
          <cell r="B2079" t="str">
            <v>C H MCCANN TECHNICAL SCHOOL</v>
          </cell>
          <cell r="C2079" t="str">
            <v>MA</v>
          </cell>
          <cell r="D2079" t="str">
            <v>012473940</v>
          </cell>
          <cell r="E2079" t="str">
            <v>Public</v>
          </cell>
          <cell r="F2079">
            <v>19</v>
          </cell>
          <cell r="G2079">
            <v>62552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</row>
        <row r="2080">
          <cell r="A2080" t="str">
            <v>00558500</v>
          </cell>
          <cell r="B2080" t="str">
            <v>Lively Technical College</v>
          </cell>
          <cell r="C2080" t="str">
            <v>FL</v>
          </cell>
          <cell r="D2080" t="str">
            <v>323042893</v>
          </cell>
          <cell r="E2080" t="str">
            <v>Public</v>
          </cell>
          <cell r="F2080">
            <v>570</v>
          </cell>
          <cell r="G2080">
            <v>2113326.71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</row>
        <row r="2081">
          <cell r="A2081" t="str">
            <v>00558600</v>
          </cell>
          <cell r="B2081" t="str">
            <v>LINDSEY HOPKINS TECHNICAL COLLEGE</v>
          </cell>
          <cell r="C2081" t="str">
            <v>FL</v>
          </cell>
          <cell r="D2081" t="str">
            <v>331274618</v>
          </cell>
          <cell r="E2081" t="str">
            <v>Public</v>
          </cell>
          <cell r="F2081">
            <v>324</v>
          </cell>
          <cell r="G2081">
            <v>926663.56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</row>
        <row r="2082">
          <cell r="A2082" t="str">
            <v>00559400</v>
          </cell>
          <cell r="B2082" t="str">
            <v>ERWIN TECHNICAL COLLEGE</v>
          </cell>
          <cell r="C2082" t="str">
            <v>FL</v>
          </cell>
          <cell r="D2082" t="str">
            <v>336108255</v>
          </cell>
          <cell r="E2082" t="str">
            <v>Public</v>
          </cell>
          <cell r="F2082">
            <v>789</v>
          </cell>
          <cell r="G2082">
            <v>2674912.4900000002</v>
          </cell>
          <cell r="H2082">
            <v>0</v>
          </cell>
          <cell r="I2082">
            <v>0</v>
          </cell>
          <cell r="J2082">
            <v>0</v>
          </cell>
          <cell r="K2082">
            <v>0</v>
          </cell>
        </row>
        <row r="2083">
          <cell r="A2083" t="str">
            <v>00559600</v>
          </cell>
          <cell r="B2083" t="str">
            <v>EMILY GRIFFITH TECHNICAL COLLEGE</v>
          </cell>
          <cell r="C2083" t="str">
            <v>CO</v>
          </cell>
          <cell r="D2083" t="str">
            <v>802032197</v>
          </cell>
          <cell r="E2083" t="str">
            <v>Public</v>
          </cell>
          <cell r="F2083">
            <v>512</v>
          </cell>
          <cell r="G2083">
            <v>1612961</v>
          </cell>
          <cell r="H2083">
            <v>0</v>
          </cell>
          <cell r="I2083">
            <v>0</v>
          </cell>
          <cell r="J2083">
            <v>0</v>
          </cell>
          <cell r="K2083">
            <v>0</v>
          </cell>
        </row>
        <row r="2084">
          <cell r="A2084" t="str">
            <v>00559900</v>
          </cell>
          <cell r="B2084" t="str">
            <v>Augusta Technical College</v>
          </cell>
          <cell r="C2084" t="str">
            <v>GA</v>
          </cell>
          <cell r="D2084" t="str">
            <v>309063399</v>
          </cell>
          <cell r="E2084" t="str">
            <v>Public</v>
          </cell>
          <cell r="F2084">
            <v>3226</v>
          </cell>
          <cell r="G2084">
            <v>11498066.470000001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</row>
        <row r="2085">
          <cell r="A2085" t="str">
            <v>00560000</v>
          </cell>
          <cell r="B2085" t="str">
            <v>Athens Technical College</v>
          </cell>
          <cell r="C2085" t="str">
            <v>GA</v>
          </cell>
          <cell r="D2085" t="str">
            <v>306011579</v>
          </cell>
          <cell r="E2085" t="str">
            <v>Public</v>
          </cell>
          <cell r="F2085">
            <v>2507</v>
          </cell>
          <cell r="G2085">
            <v>7630454.4299999997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</row>
        <row r="2086">
          <cell r="A2086" t="str">
            <v>00560100</v>
          </cell>
          <cell r="B2086" t="str">
            <v>ALBANY TECHNICAL COLLEGE</v>
          </cell>
          <cell r="C2086" t="str">
            <v>GA</v>
          </cell>
          <cell r="D2086" t="str">
            <v>317012648</v>
          </cell>
          <cell r="E2086" t="str">
            <v>Public</v>
          </cell>
          <cell r="F2086">
            <v>2655</v>
          </cell>
          <cell r="G2086">
            <v>10956555.17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</row>
        <row r="2087">
          <cell r="A2087" t="str">
            <v>00560500</v>
          </cell>
          <cell r="B2087" t="str">
            <v>PINELLAS TECHNICAL COLLEGE - CLEARWATER CAMPUS</v>
          </cell>
          <cell r="C2087" t="str">
            <v>FL</v>
          </cell>
          <cell r="D2087" t="str">
            <v>337602194</v>
          </cell>
          <cell r="E2087" t="str">
            <v>Public</v>
          </cell>
          <cell r="F2087">
            <v>397</v>
          </cell>
          <cell r="G2087">
            <v>1338839.8899999999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</row>
        <row r="2088">
          <cell r="A2088" t="str">
            <v>00560700</v>
          </cell>
          <cell r="B2088" t="str">
            <v>Suncoast Technical College</v>
          </cell>
          <cell r="C2088" t="str">
            <v>FL</v>
          </cell>
          <cell r="D2088" t="str">
            <v>342331798</v>
          </cell>
          <cell r="E2088" t="str">
            <v>Public</v>
          </cell>
          <cell r="F2088">
            <v>203</v>
          </cell>
          <cell r="G2088">
            <v>722292.06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</row>
        <row r="2089">
          <cell r="A2089" t="str">
            <v>00560800</v>
          </cell>
          <cell r="B2089" t="str">
            <v>TRAVISS TECHNICAL COLLEGE</v>
          </cell>
          <cell r="C2089" t="str">
            <v>FL</v>
          </cell>
          <cell r="D2089" t="str">
            <v>338039709</v>
          </cell>
          <cell r="E2089" t="str">
            <v>Public</v>
          </cell>
          <cell r="F2089">
            <v>356</v>
          </cell>
          <cell r="G2089">
            <v>1453728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</row>
        <row r="2090">
          <cell r="A2090" t="str">
            <v>00561200</v>
          </cell>
          <cell r="B2090" t="str">
            <v>MANATEE TECHNICAL COLLEGE</v>
          </cell>
          <cell r="C2090" t="str">
            <v>FL</v>
          </cell>
          <cell r="D2090" t="str">
            <v>342036875</v>
          </cell>
          <cell r="E2090" t="str">
            <v>Public</v>
          </cell>
          <cell r="F2090">
            <v>533</v>
          </cell>
          <cell r="G2090">
            <v>2023353.73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</row>
        <row r="2091">
          <cell r="A2091" t="str">
            <v>00561500</v>
          </cell>
          <cell r="B2091" t="str">
            <v>Southern Regional Technical College</v>
          </cell>
          <cell r="C2091" t="str">
            <v>GA</v>
          </cell>
          <cell r="D2091" t="str">
            <v>317922622</v>
          </cell>
          <cell r="E2091" t="str">
            <v>Public</v>
          </cell>
          <cell r="F2091">
            <v>2922</v>
          </cell>
          <cell r="G2091">
            <v>11488226.189999999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</row>
        <row r="2092">
          <cell r="A2092" t="str">
            <v>00561700</v>
          </cell>
          <cell r="B2092" t="str">
            <v>South Georgia Technical College</v>
          </cell>
          <cell r="C2092" t="str">
            <v>GA</v>
          </cell>
          <cell r="D2092" t="str">
            <v>317098167</v>
          </cell>
          <cell r="E2092" t="str">
            <v>Public</v>
          </cell>
          <cell r="F2092">
            <v>1523</v>
          </cell>
          <cell r="G2092">
            <v>6551630.3499999996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</row>
        <row r="2093">
          <cell r="A2093" t="str">
            <v>00561800</v>
          </cell>
          <cell r="B2093" t="str">
            <v>SAVANNAH TECHNICAL COLLEGE</v>
          </cell>
          <cell r="C2093" t="str">
            <v>GA</v>
          </cell>
          <cell r="D2093" t="str">
            <v>314055594</v>
          </cell>
          <cell r="E2093" t="str">
            <v>Public</v>
          </cell>
          <cell r="F2093">
            <v>2663</v>
          </cell>
          <cell r="G2093">
            <v>8757831.0399999991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</row>
        <row r="2094">
          <cell r="A2094" t="str">
            <v>00561900</v>
          </cell>
          <cell r="B2094" t="str">
            <v>North Georgia Technical College -</v>
          </cell>
          <cell r="C2094" t="str">
            <v>GA</v>
          </cell>
          <cell r="D2094" t="str">
            <v>305230000</v>
          </cell>
          <cell r="E2094" t="str">
            <v>Public</v>
          </cell>
          <cell r="F2094">
            <v>1736</v>
          </cell>
          <cell r="G2094">
            <v>6265001.25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</row>
        <row r="2095">
          <cell r="A2095" t="str">
            <v>00562000</v>
          </cell>
          <cell r="B2095" t="str">
            <v>CHATTAHOOCHEE TECHNICAL COLLEGE</v>
          </cell>
          <cell r="C2095" t="str">
            <v>GA</v>
          </cell>
          <cell r="D2095" t="str">
            <v>300603300</v>
          </cell>
          <cell r="E2095" t="str">
            <v>Public</v>
          </cell>
          <cell r="F2095">
            <v>4108</v>
          </cell>
          <cell r="G2095">
            <v>12460634.050000001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</row>
        <row r="2096">
          <cell r="A2096" t="str">
            <v>00562100</v>
          </cell>
          <cell r="B2096" t="str">
            <v>SOUTHERN CRESCENT TECHNICAL COLLEGE</v>
          </cell>
          <cell r="C2096" t="str">
            <v>GA</v>
          </cell>
          <cell r="D2096" t="str">
            <v>302232097</v>
          </cell>
          <cell r="E2096" t="str">
            <v>Public</v>
          </cell>
          <cell r="F2096">
            <v>3537</v>
          </cell>
          <cell r="G2096">
            <v>12042412.300000001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</row>
        <row r="2097">
          <cell r="A2097" t="str">
            <v>00562200</v>
          </cell>
          <cell r="B2097" t="str">
            <v>GEORGIA PIEDMONT TECHNICAL COLLEGE</v>
          </cell>
          <cell r="C2097" t="str">
            <v>GA</v>
          </cell>
          <cell r="D2097" t="str">
            <v>300212397</v>
          </cell>
          <cell r="E2097" t="str">
            <v>Public</v>
          </cell>
          <cell r="F2097">
            <v>2371</v>
          </cell>
          <cell r="G2097">
            <v>7872611.4000000004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</row>
        <row r="2098">
          <cell r="A2098" t="str">
            <v>00562400</v>
          </cell>
          <cell r="B2098" t="str">
            <v>COLUMBUS TECHNICAL COLLEGE</v>
          </cell>
          <cell r="C2098" t="str">
            <v>GA</v>
          </cell>
          <cell r="D2098" t="str">
            <v>319046572</v>
          </cell>
          <cell r="E2098" t="str">
            <v>Public</v>
          </cell>
          <cell r="F2098">
            <v>2682</v>
          </cell>
          <cell r="G2098">
            <v>9297880.1799999997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</row>
        <row r="2099">
          <cell r="A2099" t="str">
            <v>00563800</v>
          </cell>
          <cell r="B2099" t="str">
            <v>DOWNEY ADULT SCHOOL</v>
          </cell>
          <cell r="C2099" t="str">
            <v>CA</v>
          </cell>
          <cell r="D2099" t="str">
            <v>902415610</v>
          </cell>
          <cell r="E2099" t="str">
            <v>Public</v>
          </cell>
          <cell r="F2099">
            <v>680</v>
          </cell>
          <cell r="G2099">
            <v>2556261.33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</row>
        <row r="2100">
          <cell r="A2100" t="str">
            <v>00565500</v>
          </cell>
          <cell r="B2100" t="str">
            <v>HACIENDA LA PUENTE ADULT EDUCATION</v>
          </cell>
          <cell r="C2100" t="str">
            <v>CA</v>
          </cell>
          <cell r="D2100" t="str">
            <v>917462640</v>
          </cell>
          <cell r="E2100" t="str">
            <v>Public</v>
          </cell>
          <cell r="F2100">
            <v>152</v>
          </cell>
          <cell r="G2100">
            <v>624100.66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</row>
        <row r="2101">
          <cell r="A2101" t="str">
            <v>00569100</v>
          </cell>
          <cell r="B2101" t="str">
            <v>SHELTON STATE COMMUNITY COLLEGE</v>
          </cell>
          <cell r="C2101" t="str">
            <v>AL</v>
          </cell>
          <cell r="D2101" t="str">
            <v>354054017</v>
          </cell>
          <cell r="E2101" t="str">
            <v>Public</v>
          </cell>
          <cell r="F2101">
            <v>2267</v>
          </cell>
          <cell r="G2101">
            <v>8953413.9499999993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</row>
        <row r="2102">
          <cell r="A2102" t="str">
            <v>00569200</v>
          </cell>
          <cell r="B2102" t="str">
            <v>REID STATE TECHNICAL COLLEGE</v>
          </cell>
          <cell r="C2102" t="str">
            <v>AL</v>
          </cell>
          <cell r="D2102" t="str">
            <v>364010000</v>
          </cell>
          <cell r="E2102" t="str">
            <v>Public</v>
          </cell>
          <cell r="F2102">
            <v>289</v>
          </cell>
          <cell r="G2102">
            <v>959994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</row>
        <row r="2103">
          <cell r="A2103" t="str">
            <v>00569700</v>
          </cell>
          <cell r="B2103" t="str">
            <v>NORTHWEST - SHOALS COMMUNITY COLLEGE</v>
          </cell>
          <cell r="C2103" t="str">
            <v>AL</v>
          </cell>
          <cell r="D2103" t="str">
            <v>356623206</v>
          </cell>
          <cell r="E2103" t="str">
            <v>Public</v>
          </cell>
          <cell r="F2103">
            <v>1680</v>
          </cell>
          <cell r="G2103">
            <v>6322667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</row>
        <row r="2104">
          <cell r="A2104" t="str">
            <v>00569900</v>
          </cell>
          <cell r="B2104" t="str">
            <v>George Corley Wallace State Community College - Selma</v>
          </cell>
          <cell r="C2104" t="str">
            <v>AL</v>
          </cell>
          <cell r="D2104" t="str">
            <v>367032808</v>
          </cell>
          <cell r="E2104" t="str">
            <v>Public</v>
          </cell>
          <cell r="F2104">
            <v>1178</v>
          </cell>
          <cell r="G2104">
            <v>5198329.95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</row>
        <row r="2105">
          <cell r="A2105" t="str">
            <v>00570700</v>
          </cell>
          <cell r="B2105" t="str">
            <v>SOUTHEAST ARKANSAS COLLEGE</v>
          </cell>
          <cell r="C2105" t="str">
            <v>AR</v>
          </cell>
          <cell r="D2105" t="str">
            <v>716033900</v>
          </cell>
          <cell r="E2105" t="str">
            <v>Public</v>
          </cell>
          <cell r="F2105">
            <v>992</v>
          </cell>
          <cell r="G2105">
            <v>3521176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</row>
        <row r="2106">
          <cell r="A2106" t="str">
            <v>00573200</v>
          </cell>
          <cell r="B2106" t="str">
            <v>UNIVERSITY OF ARKANSAS COMMUNITY COLLEGE AT HOPE</v>
          </cell>
          <cell r="C2106" t="str">
            <v>AR</v>
          </cell>
          <cell r="D2106" t="str">
            <v>718010000</v>
          </cell>
          <cell r="E2106" t="str">
            <v>Public</v>
          </cell>
          <cell r="F2106">
            <v>935</v>
          </cell>
          <cell r="G2106">
            <v>3529090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</row>
        <row r="2107">
          <cell r="A2107" t="str">
            <v>00573300</v>
          </cell>
          <cell r="B2107" t="str">
            <v>BEVILL STATE COMMUNITY COLLEGE</v>
          </cell>
          <cell r="C2107" t="str">
            <v>AL</v>
          </cell>
          <cell r="D2107" t="str">
            <v>351480000</v>
          </cell>
          <cell r="E2107" t="str">
            <v>Public</v>
          </cell>
          <cell r="F2107">
            <v>1936</v>
          </cell>
          <cell r="G2107">
            <v>7503647.6600000001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</row>
        <row r="2108">
          <cell r="A2108" t="str">
            <v>00573400</v>
          </cell>
          <cell r="B2108" t="str">
            <v>H. COUNCILL TRENHOLM STATE COMMUNITY COLLEGE</v>
          </cell>
          <cell r="C2108" t="str">
            <v>AL</v>
          </cell>
          <cell r="D2108" t="str">
            <v>361080020</v>
          </cell>
          <cell r="E2108" t="str">
            <v>Public</v>
          </cell>
          <cell r="F2108">
            <v>1303</v>
          </cell>
          <cell r="G2108">
            <v>5093180.4400000004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</row>
        <row r="2109">
          <cell r="A2109" t="str">
            <v>00575200</v>
          </cell>
          <cell r="B2109" t="str">
            <v>Clover Park Technical College</v>
          </cell>
          <cell r="C2109" t="str">
            <v>WA</v>
          </cell>
          <cell r="D2109" t="str">
            <v>984994004</v>
          </cell>
          <cell r="E2109" t="str">
            <v>Public</v>
          </cell>
          <cell r="F2109">
            <v>1620</v>
          </cell>
          <cell r="G2109">
            <v>6510694.6600000001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</row>
        <row r="2110">
          <cell r="A2110" t="str">
            <v>00575300</v>
          </cell>
          <cell r="B2110" t="str">
            <v>OWENS COMMUNITY COLLEGE</v>
          </cell>
          <cell r="C2110" t="str">
            <v>OH</v>
          </cell>
          <cell r="D2110" t="str">
            <v>435510000</v>
          </cell>
          <cell r="E2110" t="str">
            <v>Public</v>
          </cell>
          <cell r="F2110">
            <v>3273</v>
          </cell>
          <cell r="G2110">
            <v>10713687.210000001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</row>
        <row r="2111">
          <cell r="A2111" t="str">
            <v>00575400</v>
          </cell>
          <cell r="B2111" t="str">
            <v>Rowan-Cabarrus Community College</v>
          </cell>
          <cell r="C2111" t="str">
            <v>NC</v>
          </cell>
          <cell r="D2111" t="str">
            <v>281468357</v>
          </cell>
          <cell r="E2111" t="str">
            <v>Public</v>
          </cell>
          <cell r="F2111">
            <v>2647</v>
          </cell>
          <cell r="G2111">
            <v>9119072.3200000003</v>
          </cell>
          <cell r="H2111">
            <v>0</v>
          </cell>
          <cell r="I2111">
            <v>0</v>
          </cell>
          <cell r="J2111">
            <v>0</v>
          </cell>
          <cell r="K2111">
            <v>0</v>
          </cell>
        </row>
        <row r="2112">
          <cell r="A2112" t="str">
            <v>00575700</v>
          </cell>
          <cell r="B2112" t="str">
            <v>LAKE SUPERIOR COLLEGE</v>
          </cell>
          <cell r="C2112" t="str">
            <v>MN</v>
          </cell>
          <cell r="D2112" t="str">
            <v>558113399</v>
          </cell>
          <cell r="E2112" t="str">
            <v>Public</v>
          </cell>
          <cell r="F2112">
            <v>1458</v>
          </cell>
          <cell r="G2112">
            <v>4777654</v>
          </cell>
          <cell r="H2112">
            <v>0</v>
          </cell>
          <cell r="I2112">
            <v>0</v>
          </cell>
          <cell r="J2112">
            <v>0</v>
          </cell>
          <cell r="K2112">
            <v>0</v>
          </cell>
        </row>
        <row r="2113">
          <cell r="A2113" t="str">
            <v>00575900</v>
          </cell>
          <cell r="B2113" t="str">
            <v>Northwest Technical College - Bemidji</v>
          </cell>
          <cell r="C2113" t="str">
            <v>MN</v>
          </cell>
          <cell r="D2113" t="str">
            <v>566014907</v>
          </cell>
          <cell r="E2113" t="str">
            <v>Public</v>
          </cell>
          <cell r="F2113">
            <v>434</v>
          </cell>
          <cell r="G2113">
            <v>1522333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</row>
        <row r="2114">
          <cell r="A2114" t="str">
            <v>00576000</v>
          </cell>
          <cell r="B2114" t="str">
            <v>NORTHERN MAINE COMMUNITY COLLEGE</v>
          </cell>
          <cell r="C2114" t="str">
            <v>ME</v>
          </cell>
          <cell r="D2114" t="str">
            <v>047692016</v>
          </cell>
          <cell r="E2114" t="str">
            <v>Public</v>
          </cell>
          <cell r="F2114">
            <v>453</v>
          </cell>
          <cell r="G2114">
            <v>1882385</v>
          </cell>
          <cell r="H2114">
            <v>0</v>
          </cell>
          <cell r="I2114">
            <v>0</v>
          </cell>
          <cell r="J2114">
            <v>0</v>
          </cell>
          <cell r="K2114">
            <v>0</v>
          </cell>
        </row>
        <row r="2115">
          <cell r="A2115" t="str">
            <v>00576100</v>
          </cell>
          <cell r="B2115" t="str">
            <v>L. E. Fletcher Technical Community College</v>
          </cell>
          <cell r="C2115" t="str">
            <v>LA</v>
          </cell>
          <cell r="D2115" t="str">
            <v>703953232</v>
          </cell>
          <cell r="E2115" t="str">
            <v>Public</v>
          </cell>
          <cell r="F2115">
            <v>1299</v>
          </cell>
          <cell r="G2115">
            <v>5078299.37</v>
          </cell>
          <cell r="H2115">
            <v>0</v>
          </cell>
          <cell r="I2115">
            <v>0</v>
          </cell>
          <cell r="J2115">
            <v>0</v>
          </cell>
          <cell r="K2115">
            <v>0</v>
          </cell>
        </row>
        <row r="2116">
          <cell r="A2116" t="str">
            <v>00576300</v>
          </cell>
          <cell r="B2116" t="str">
            <v>CENTRAL GEORGIA TECHNICAL COLLEGE</v>
          </cell>
          <cell r="C2116" t="str">
            <v>GA</v>
          </cell>
          <cell r="D2116" t="str">
            <v>310882729</v>
          </cell>
          <cell r="E2116" t="str">
            <v>Public</v>
          </cell>
          <cell r="F2116">
            <v>4969</v>
          </cell>
          <cell r="G2116">
            <v>17541405.899999999</v>
          </cell>
          <cell r="H2116">
            <v>0</v>
          </cell>
          <cell r="I2116">
            <v>0</v>
          </cell>
          <cell r="J2116">
            <v>0</v>
          </cell>
          <cell r="K2116">
            <v>0</v>
          </cell>
        </row>
        <row r="2117">
          <cell r="A2117" t="str">
            <v>00613600</v>
          </cell>
          <cell r="B2117" t="str">
            <v>NATIONAL AVIATION ACADEMY - NEW ENGLAND</v>
          </cell>
          <cell r="C2117" t="str">
            <v>MA</v>
          </cell>
          <cell r="D2117" t="str">
            <v>017422620</v>
          </cell>
          <cell r="E2117" t="str">
            <v>Proprietary</v>
          </cell>
          <cell r="F2117">
            <v>293</v>
          </cell>
          <cell r="G2117">
            <v>1531950</v>
          </cell>
          <cell r="H2117">
            <v>0</v>
          </cell>
          <cell r="I2117">
            <v>0</v>
          </cell>
          <cell r="J2117">
            <v>0</v>
          </cell>
          <cell r="K2117">
            <v>0</v>
          </cell>
        </row>
        <row r="2118">
          <cell r="A2118" t="str">
            <v>00616500</v>
          </cell>
          <cell r="B2118" t="str">
            <v>LOS ANGELES COUNTY COLLEGE OF NURSING AND ALLIED HEALTH</v>
          </cell>
          <cell r="C2118" t="str">
            <v>CA</v>
          </cell>
          <cell r="D2118" t="str">
            <v>900331018</v>
          </cell>
          <cell r="E2118" t="str">
            <v>Public</v>
          </cell>
          <cell r="F2118">
            <v>111</v>
          </cell>
          <cell r="G2118">
            <v>322506</v>
          </cell>
          <cell r="H2118">
            <v>0</v>
          </cell>
          <cell r="I2118">
            <v>0</v>
          </cell>
          <cell r="J2118">
            <v>0</v>
          </cell>
          <cell r="K2118">
            <v>0</v>
          </cell>
        </row>
        <row r="2119">
          <cell r="A2119" t="str">
            <v>00621400</v>
          </cell>
          <cell r="B2119" t="str">
            <v>Blessing Hospital</v>
          </cell>
          <cell r="C2119" t="str">
            <v>IL</v>
          </cell>
          <cell r="D2119" t="str">
            <v>623010000</v>
          </cell>
          <cell r="E2119" t="str">
            <v>Private-Nonprofit</v>
          </cell>
          <cell r="F2119">
            <v>92</v>
          </cell>
          <cell r="G2119">
            <v>348621</v>
          </cell>
          <cell r="H2119">
            <v>0</v>
          </cell>
          <cell r="I2119">
            <v>0</v>
          </cell>
          <cell r="J2119">
            <v>0</v>
          </cell>
          <cell r="K2119">
            <v>0</v>
          </cell>
        </row>
        <row r="2120">
          <cell r="A2120" t="str">
            <v>00622500</v>
          </cell>
          <cell r="B2120" t="str">
            <v>TRINITY COLLEGE OF NURSING &amp; HEALTH SCIENCES</v>
          </cell>
          <cell r="C2120" t="str">
            <v>IL</v>
          </cell>
          <cell r="D2120" t="str">
            <v>612015317</v>
          </cell>
          <cell r="E2120" t="str">
            <v>Private-Nonprofit</v>
          </cell>
          <cell r="F2120">
            <v>83</v>
          </cell>
          <cell r="G2120">
            <v>290445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</row>
        <row r="2121">
          <cell r="A2121" t="str">
            <v>00622800</v>
          </cell>
          <cell r="B2121" t="str">
            <v>METHODIST COLLEGE</v>
          </cell>
          <cell r="C2121" t="str">
            <v>IL</v>
          </cell>
          <cell r="D2121" t="str">
            <v>616159235</v>
          </cell>
          <cell r="E2121" t="str">
            <v>Private-Nonprofit</v>
          </cell>
          <cell r="F2121">
            <v>401</v>
          </cell>
          <cell r="G2121">
            <v>1622826.08</v>
          </cell>
          <cell r="H2121">
            <v>0</v>
          </cell>
          <cell r="I2121">
            <v>0</v>
          </cell>
          <cell r="J2121">
            <v>0</v>
          </cell>
          <cell r="K2121">
            <v>0</v>
          </cell>
        </row>
        <row r="2122">
          <cell r="A2122" t="str">
            <v>00624000</v>
          </cell>
          <cell r="B2122" t="str">
            <v>SAINT FRANCIS MEDICAL CENTER COLLEGE OF NURSING</v>
          </cell>
          <cell r="C2122" t="str">
            <v>IL</v>
          </cell>
          <cell r="D2122" t="str">
            <v>616033783</v>
          </cell>
          <cell r="E2122" t="str">
            <v>Private-Nonprofit</v>
          </cell>
          <cell r="F2122">
            <v>151</v>
          </cell>
          <cell r="G2122">
            <v>548787</v>
          </cell>
          <cell r="H2122">
            <v>0</v>
          </cell>
          <cell r="I2122">
            <v>0</v>
          </cell>
          <cell r="J2122">
            <v>0</v>
          </cell>
          <cell r="K2122">
            <v>0</v>
          </cell>
        </row>
        <row r="2123">
          <cell r="A2123" t="str">
            <v>00625700</v>
          </cell>
          <cell r="B2123" t="str">
            <v>SAINT ELIZABETH SCHOOL OF NURSING</v>
          </cell>
          <cell r="C2123" t="str">
            <v>IN</v>
          </cell>
          <cell r="D2123" t="str">
            <v>479049988</v>
          </cell>
          <cell r="E2123" t="str">
            <v>Private-Nonprofit</v>
          </cell>
          <cell r="F2123">
            <v>67</v>
          </cell>
          <cell r="G2123">
            <v>345217.89</v>
          </cell>
          <cell r="H2123">
            <v>0</v>
          </cell>
          <cell r="I2123">
            <v>0</v>
          </cell>
          <cell r="J2123">
            <v>0</v>
          </cell>
          <cell r="K2123">
            <v>0</v>
          </cell>
        </row>
        <row r="2124">
          <cell r="A2124" t="str">
            <v>00626700</v>
          </cell>
          <cell r="B2124" t="str">
            <v>UNITYPOINT HEALTH-DES MOINES</v>
          </cell>
          <cell r="C2124" t="str">
            <v>IA</v>
          </cell>
          <cell r="D2124" t="str">
            <v>503091499</v>
          </cell>
          <cell r="E2124" t="str">
            <v>Private-Nonprofit</v>
          </cell>
          <cell r="F2124">
            <v>6</v>
          </cell>
          <cell r="G2124">
            <v>19207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</row>
        <row r="2125">
          <cell r="A2125" t="str">
            <v>00627300</v>
          </cell>
          <cell r="B2125" t="str">
            <v>MERCY COLLEGE OF HEALTH SCIENCES</v>
          </cell>
          <cell r="C2125" t="str">
            <v>IA</v>
          </cell>
          <cell r="D2125" t="str">
            <v>503091239</v>
          </cell>
          <cell r="E2125" t="str">
            <v>Private-Nonprofit</v>
          </cell>
          <cell r="F2125">
            <v>380</v>
          </cell>
          <cell r="G2125">
            <v>1662684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</row>
        <row r="2126">
          <cell r="A2126" t="str">
            <v>00630500</v>
          </cell>
          <cell r="B2126" t="str">
            <v>MAINE COLLEGE OF HEALTH PROFESSIONS</v>
          </cell>
          <cell r="C2126" t="str">
            <v>ME</v>
          </cell>
          <cell r="D2126" t="str">
            <v>042439986</v>
          </cell>
          <cell r="E2126" t="str">
            <v>Private-Nonprofit</v>
          </cell>
          <cell r="F2126">
            <v>82</v>
          </cell>
          <cell r="G2126">
            <v>313209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</row>
        <row r="2127">
          <cell r="A2127" t="str">
            <v>00632200</v>
          </cell>
          <cell r="B2127" t="str">
            <v>SIGNATURE HEALTHCARE BROCKTON HOSPITAL SCHOOL OF NURSING</v>
          </cell>
          <cell r="C2127" t="str">
            <v>MA</v>
          </cell>
          <cell r="D2127" t="str">
            <v>023023395</v>
          </cell>
          <cell r="E2127" t="str">
            <v>Private-Nonprofit</v>
          </cell>
          <cell r="F2127">
            <v>113</v>
          </cell>
          <cell r="G2127">
            <v>423151.46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</row>
        <row r="2128">
          <cell r="A2128" t="str">
            <v>00632400</v>
          </cell>
          <cell r="B2128" t="str">
            <v>LABOURE COLLEGE</v>
          </cell>
          <cell r="C2128" t="str">
            <v>MA</v>
          </cell>
          <cell r="D2128" t="str">
            <v>021264253</v>
          </cell>
          <cell r="E2128" t="str">
            <v>Private-Nonprofit</v>
          </cell>
          <cell r="F2128">
            <v>490</v>
          </cell>
          <cell r="G2128">
            <v>1530921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</row>
        <row r="2129">
          <cell r="A2129" t="str">
            <v>00633100</v>
          </cell>
          <cell r="B2129" t="str">
            <v>LAWRENCE MEMORIAL HOSPITAL, SCHOOL OF NURSING</v>
          </cell>
          <cell r="C2129" t="str">
            <v>MA</v>
          </cell>
          <cell r="D2129" t="str">
            <v>021551643</v>
          </cell>
          <cell r="E2129" t="str">
            <v>Private-Nonprofit</v>
          </cell>
          <cell r="F2129">
            <v>147</v>
          </cell>
          <cell r="G2129">
            <v>406242.85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</row>
        <row r="2130">
          <cell r="A2130" t="str">
            <v>00638500</v>
          </cell>
          <cell r="B2130" t="str">
            <v>CHAMBERLAIN UNIVERSITY</v>
          </cell>
          <cell r="C2130" t="str">
            <v>IL</v>
          </cell>
          <cell r="D2130" t="str">
            <v>601010000</v>
          </cell>
          <cell r="E2130" t="str">
            <v>Proprietary</v>
          </cell>
          <cell r="F2130">
            <v>11407</v>
          </cell>
          <cell r="G2130">
            <v>40401438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</row>
        <row r="2131">
          <cell r="A2131" t="str">
            <v>00638900</v>
          </cell>
          <cell r="B2131" t="str">
            <v>GOLDFARB SCHOOL OF NURSING AT BARNES-JEWISH COLLEGE</v>
          </cell>
          <cell r="C2131" t="str">
            <v>MO</v>
          </cell>
          <cell r="D2131" t="str">
            <v>631101091</v>
          </cell>
          <cell r="E2131" t="str">
            <v>Private-Nonprofit</v>
          </cell>
          <cell r="F2131">
            <v>196</v>
          </cell>
          <cell r="G2131">
            <v>988634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</row>
        <row r="2132">
          <cell r="A2132" t="str">
            <v>00639200</v>
          </cell>
          <cell r="B2132" t="str">
            <v>Research Medical Center</v>
          </cell>
          <cell r="C2132" t="str">
            <v>MO</v>
          </cell>
          <cell r="D2132" t="str">
            <v>641321199</v>
          </cell>
          <cell r="E2132" t="str">
            <v>Proprietary</v>
          </cell>
          <cell r="F2132">
            <v>21</v>
          </cell>
          <cell r="G2132">
            <v>100257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</row>
        <row r="2133">
          <cell r="A2133" t="str">
            <v>00639900</v>
          </cell>
          <cell r="B2133" t="str">
            <v>BRYAN COLLEGE OF HEALTH SCIENCES</v>
          </cell>
          <cell r="C2133" t="str">
            <v>NE</v>
          </cell>
          <cell r="D2133" t="str">
            <v>685061398</v>
          </cell>
          <cell r="E2133" t="str">
            <v>Private-Nonprofit</v>
          </cell>
          <cell r="F2133">
            <v>206</v>
          </cell>
          <cell r="G2133">
            <v>807950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</row>
        <row r="2134">
          <cell r="A2134" t="str">
            <v>00640400</v>
          </cell>
          <cell r="B2134" t="str">
            <v>NEBRASKA METHODIST COLLEGE OF NURSING &amp; ALLIED HEALTH</v>
          </cell>
          <cell r="C2134" t="str">
            <v>NE</v>
          </cell>
          <cell r="D2134" t="str">
            <v>681142852</v>
          </cell>
          <cell r="E2134" t="str">
            <v>Private-Nonprofit</v>
          </cell>
          <cell r="F2134">
            <v>313</v>
          </cell>
          <cell r="G2134">
            <v>1334610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</row>
        <row r="2135">
          <cell r="A2135" t="str">
            <v>00641700</v>
          </cell>
          <cell r="B2135" t="str">
            <v>HOLY NAME MEDICAL CENTER SCHOOL OF NURSING</v>
          </cell>
          <cell r="C2135" t="str">
            <v>NJ</v>
          </cell>
          <cell r="D2135" t="str">
            <v>076664254</v>
          </cell>
          <cell r="E2135" t="str">
            <v>Private-Nonprofit</v>
          </cell>
          <cell r="F2135">
            <v>60</v>
          </cell>
          <cell r="G2135">
            <v>247271.89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</row>
        <row r="2136">
          <cell r="A2136" t="str">
            <v>00642100</v>
          </cell>
          <cell r="B2136" t="str">
            <v>JFK MEDICAL CENTER MUHLENBERG HAROLD B. AND DOROTHY A. SNYDER SCHOOLS</v>
          </cell>
          <cell r="C2136" t="str">
            <v>NJ</v>
          </cell>
          <cell r="D2136" t="str">
            <v>070613399</v>
          </cell>
          <cell r="E2136" t="str">
            <v>Private-Nonprofit</v>
          </cell>
          <cell r="F2136">
            <v>324</v>
          </cell>
          <cell r="G2136">
            <v>817917.07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</row>
        <row r="2137">
          <cell r="A2137" t="str">
            <v>00642900</v>
          </cell>
          <cell r="B2137" t="str">
            <v>ST FRANCIS MEDICAL CENTER</v>
          </cell>
          <cell r="C2137" t="str">
            <v>NJ</v>
          </cell>
          <cell r="D2137" t="str">
            <v>086291986</v>
          </cell>
          <cell r="E2137" t="str">
            <v>Private-Nonprofit</v>
          </cell>
          <cell r="F2137">
            <v>6</v>
          </cell>
          <cell r="G2137">
            <v>26370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</row>
        <row r="2138">
          <cell r="A2138" t="str">
            <v>00643500</v>
          </cell>
          <cell r="B2138" t="str">
            <v>ARNOT OGDEN MEDICAL CENTER - SCHOOL OF RADIOLOGIC TECHNOLOGY</v>
          </cell>
          <cell r="C2138" t="str">
            <v>NY</v>
          </cell>
          <cell r="D2138" t="str">
            <v>149051676</v>
          </cell>
          <cell r="E2138" t="str">
            <v>Private-Nonprofit</v>
          </cell>
          <cell r="F2138">
            <v>36</v>
          </cell>
          <cell r="G2138">
            <v>106330.42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</row>
        <row r="2139">
          <cell r="A2139" t="str">
            <v>00643800</v>
          </cell>
          <cell r="B2139" t="str">
            <v>PHILLIPS SCHOOL OF NURSING AT MOUNT SINAI BETH ISRAEL</v>
          </cell>
          <cell r="C2139" t="str">
            <v>NY</v>
          </cell>
          <cell r="D2139" t="str">
            <v>100016354</v>
          </cell>
          <cell r="E2139" t="str">
            <v>Private-Nonprofit</v>
          </cell>
          <cell r="F2139">
            <v>47</v>
          </cell>
          <cell r="G2139">
            <v>149018.06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</row>
        <row r="2140">
          <cell r="A2140" t="str">
            <v>00644300</v>
          </cell>
          <cell r="B2140" t="str">
            <v>COCHRAN SCHOOL OF NURSING SAINT JOHN'S RIVERSIDE HOSP</v>
          </cell>
          <cell r="C2140" t="str">
            <v>NY</v>
          </cell>
          <cell r="D2140" t="str">
            <v>107011399</v>
          </cell>
          <cell r="E2140" t="str">
            <v>Private-Nonprofit</v>
          </cell>
          <cell r="F2140">
            <v>59</v>
          </cell>
          <cell r="G2140">
            <v>198922.01</v>
          </cell>
          <cell r="H2140">
            <v>0</v>
          </cell>
          <cell r="I2140">
            <v>0</v>
          </cell>
          <cell r="J2140">
            <v>0</v>
          </cell>
          <cell r="K2140">
            <v>0</v>
          </cell>
        </row>
        <row r="2141">
          <cell r="A2141" t="str">
            <v>00644500</v>
          </cell>
          <cell r="B2141" t="str">
            <v>BILL AND SANDRA POMEROY COLLEGE OF NURSING AT CROUSE HOSPITAL</v>
          </cell>
          <cell r="C2141" t="str">
            <v>NY</v>
          </cell>
          <cell r="D2141" t="str">
            <v>132101690</v>
          </cell>
          <cell r="E2141" t="str">
            <v>Private-Nonprofit</v>
          </cell>
          <cell r="F2141">
            <v>128</v>
          </cell>
          <cell r="G2141">
            <v>388574.07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</row>
        <row r="2142">
          <cell r="A2142" t="str">
            <v>00644800</v>
          </cell>
          <cell r="B2142" t="str">
            <v>ELLIS MEDICINE, THE BELANGER SCHOOL OF NURSING</v>
          </cell>
          <cell r="C2142" t="str">
            <v>NY</v>
          </cell>
          <cell r="D2142" t="str">
            <v>123041009</v>
          </cell>
          <cell r="E2142" t="str">
            <v>Private-Nonprofit</v>
          </cell>
          <cell r="F2142">
            <v>32</v>
          </cell>
          <cell r="G2142">
            <v>98021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</row>
        <row r="2143">
          <cell r="A2143" t="str">
            <v>00646100</v>
          </cell>
          <cell r="B2143" t="str">
            <v>SAINT ELIZABETH MEDICAL CENTER</v>
          </cell>
          <cell r="C2143" t="str">
            <v>NY</v>
          </cell>
          <cell r="D2143" t="str">
            <v>135012998</v>
          </cell>
          <cell r="E2143" t="str">
            <v>Private-Nonprofit</v>
          </cell>
          <cell r="F2143">
            <v>110</v>
          </cell>
          <cell r="G2143">
            <v>420880.5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</row>
        <row r="2144">
          <cell r="A2144" t="str">
            <v>00646700</v>
          </cell>
          <cell r="B2144" t="str">
            <v>SAINT JOSEPH'S COLLEGE OF NURSING AT ST JOSEPH'S HOSPITAL HEALTH CENTE</v>
          </cell>
          <cell r="C2144" t="str">
            <v>NY</v>
          </cell>
          <cell r="D2144" t="str">
            <v>132031806</v>
          </cell>
          <cell r="E2144" t="str">
            <v>Private-Nonprofit</v>
          </cell>
          <cell r="F2144">
            <v>108</v>
          </cell>
          <cell r="G2144">
            <v>386899.85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</row>
        <row r="2145">
          <cell r="A2145" t="str">
            <v>00647700</v>
          </cell>
          <cell r="B2145" t="str">
            <v>CABARRUS COLLEGE OF HEALTH SCIENCES</v>
          </cell>
          <cell r="C2145" t="str">
            <v>NC</v>
          </cell>
          <cell r="D2145" t="str">
            <v>280253959</v>
          </cell>
          <cell r="E2145" t="str">
            <v>Private-Nonprofit</v>
          </cell>
          <cell r="F2145">
            <v>147</v>
          </cell>
          <cell r="G2145">
            <v>553252.67000000004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</row>
        <row r="2146">
          <cell r="A2146" t="str">
            <v>00648700</v>
          </cell>
          <cell r="B2146" t="str">
            <v>Aultman College of Nursing and Health Sciences</v>
          </cell>
          <cell r="C2146" t="str">
            <v>OH</v>
          </cell>
          <cell r="D2146" t="str">
            <v>447101799</v>
          </cell>
          <cell r="E2146" t="str">
            <v>Private-Nonprofit</v>
          </cell>
          <cell r="F2146">
            <v>176</v>
          </cell>
          <cell r="G2146">
            <v>587861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</row>
        <row r="2147">
          <cell r="A2147" t="str">
            <v>00648900</v>
          </cell>
          <cell r="B2147" t="str">
            <v>Christ College of Nursing and Health Sciences</v>
          </cell>
          <cell r="C2147" t="str">
            <v>OH</v>
          </cell>
          <cell r="D2147" t="str">
            <v>452192906</v>
          </cell>
          <cell r="E2147" t="str">
            <v>Private-Nonprofit</v>
          </cell>
          <cell r="F2147">
            <v>404</v>
          </cell>
          <cell r="G2147">
            <v>1569879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</row>
        <row r="2148">
          <cell r="A2148" t="str">
            <v>00649400</v>
          </cell>
          <cell r="B2148" t="str">
            <v>Good Samaritan College of Nursing and Health Science</v>
          </cell>
          <cell r="C2148" t="str">
            <v>OH</v>
          </cell>
          <cell r="D2148" t="str">
            <v>452202489</v>
          </cell>
          <cell r="E2148" t="str">
            <v>Private-Nonprofit</v>
          </cell>
          <cell r="F2148">
            <v>177</v>
          </cell>
          <cell r="G2148">
            <v>601802.13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</row>
        <row r="2149">
          <cell r="A2149" t="str">
            <v>00650700</v>
          </cell>
          <cell r="B2149" t="str">
            <v>Trinity Health System School of Nursing</v>
          </cell>
          <cell r="C2149" t="str">
            <v>OH</v>
          </cell>
          <cell r="D2149" t="str">
            <v>439523512</v>
          </cell>
          <cell r="E2149" t="str">
            <v>Private-Nonprofit</v>
          </cell>
          <cell r="F2149">
            <v>49</v>
          </cell>
          <cell r="G2149">
            <v>158943.42000000001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</row>
        <row r="2150">
          <cell r="A2150" t="str">
            <v>00653400</v>
          </cell>
          <cell r="B2150" t="str">
            <v>Citizens School of Nursing</v>
          </cell>
          <cell r="C2150" t="str">
            <v>PA</v>
          </cell>
          <cell r="D2150" t="str">
            <v>150846591</v>
          </cell>
          <cell r="E2150" t="str">
            <v>Private-Nonprofit</v>
          </cell>
          <cell r="F2150">
            <v>77</v>
          </cell>
          <cell r="G2150">
            <v>366322.79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</row>
        <row r="2151">
          <cell r="A2151" t="str">
            <v>00653700</v>
          </cell>
          <cell r="B2151" t="str">
            <v>Conemaugh Memorial Medical Center</v>
          </cell>
          <cell r="C2151" t="str">
            <v>PA</v>
          </cell>
          <cell r="D2151" t="str">
            <v>159054398</v>
          </cell>
          <cell r="E2151" t="str">
            <v>Proprietary</v>
          </cell>
          <cell r="F2151">
            <v>80</v>
          </cell>
          <cell r="G2151">
            <v>353949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</row>
        <row r="2152">
          <cell r="A2152" t="str">
            <v>00655100</v>
          </cell>
          <cell r="B2152" t="str">
            <v>St Margaret Memorial Hospital School of Nursing</v>
          </cell>
          <cell r="C2152" t="str">
            <v>PA</v>
          </cell>
          <cell r="D2152" t="str">
            <v>152383205</v>
          </cell>
          <cell r="E2152" t="str">
            <v>Private-Nonprofit</v>
          </cell>
          <cell r="F2152">
            <v>30</v>
          </cell>
          <cell r="G2152">
            <v>154532.60999999999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</row>
        <row r="2153">
          <cell r="A2153" t="str">
            <v>00656000</v>
          </cell>
          <cell r="B2153" t="str">
            <v>Ohio Valley General Hospital, School of Nursing</v>
          </cell>
          <cell r="C2153" t="str">
            <v>PA</v>
          </cell>
          <cell r="D2153" t="str">
            <v>151361694</v>
          </cell>
          <cell r="E2153" t="str">
            <v>Private-Nonprofit</v>
          </cell>
          <cell r="F2153">
            <v>7</v>
          </cell>
          <cell r="G2153">
            <v>19690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</row>
        <row r="2154">
          <cell r="A2154" t="str">
            <v>00656500</v>
          </cell>
          <cell r="B2154" t="str">
            <v>READING HOSPITAL SCHOOL OF HEALTH SCIENCES</v>
          </cell>
          <cell r="C2154" t="str">
            <v>PA</v>
          </cell>
          <cell r="D2154" t="str">
            <v>196111744</v>
          </cell>
          <cell r="E2154" t="str">
            <v>Private-Nonprofit</v>
          </cell>
          <cell r="F2154">
            <v>130</v>
          </cell>
          <cell r="G2154">
            <v>513919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</row>
        <row r="2155">
          <cell r="A2155" t="str">
            <v>00657400</v>
          </cell>
          <cell r="B2155" t="str">
            <v>ST. LUKE'S HOSPITAL OF BETHLEHEM, PA</v>
          </cell>
          <cell r="C2155" t="str">
            <v>PA</v>
          </cell>
          <cell r="D2155" t="str">
            <v>180151065</v>
          </cell>
          <cell r="E2155" t="str">
            <v>Private-Nonprofit</v>
          </cell>
          <cell r="F2155">
            <v>95</v>
          </cell>
          <cell r="G2155">
            <v>304379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</row>
        <row r="2156">
          <cell r="A2156" t="str">
            <v>00657700</v>
          </cell>
          <cell r="B2156" t="str">
            <v>UPMC SHADYSIDE</v>
          </cell>
          <cell r="C2156" t="str">
            <v>PA</v>
          </cell>
          <cell r="D2156" t="str">
            <v>152321381</v>
          </cell>
          <cell r="E2156" t="str">
            <v>Private-Nonprofit</v>
          </cell>
          <cell r="F2156">
            <v>135</v>
          </cell>
          <cell r="G2156">
            <v>516060.79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</row>
        <row r="2157">
          <cell r="A2157" t="str">
            <v>00657800</v>
          </cell>
          <cell r="B2157" t="str">
            <v>Sharon Regional School of Nursing</v>
          </cell>
          <cell r="C2157" t="str">
            <v>PA</v>
          </cell>
          <cell r="D2157" t="str">
            <v>161463395</v>
          </cell>
          <cell r="E2157" t="str">
            <v>Proprietary</v>
          </cell>
          <cell r="F2157">
            <v>53</v>
          </cell>
          <cell r="G2157">
            <v>160755.91</v>
          </cell>
          <cell r="H2157">
            <v>0</v>
          </cell>
          <cell r="I2157">
            <v>0</v>
          </cell>
          <cell r="J2157">
            <v>0</v>
          </cell>
          <cell r="K2157">
            <v>0</v>
          </cell>
        </row>
        <row r="2158">
          <cell r="A2158" t="str">
            <v>00658200</v>
          </cell>
          <cell r="B2158" t="str">
            <v>Washington Hospital (The)</v>
          </cell>
          <cell r="C2158" t="str">
            <v>PA</v>
          </cell>
          <cell r="D2158" t="str">
            <v>153013398</v>
          </cell>
          <cell r="E2158" t="str">
            <v>Private-Nonprofit</v>
          </cell>
          <cell r="F2158">
            <v>26</v>
          </cell>
          <cell r="G2158">
            <v>84112</v>
          </cell>
          <cell r="H2158">
            <v>0</v>
          </cell>
          <cell r="I2158">
            <v>0</v>
          </cell>
          <cell r="J2158">
            <v>0</v>
          </cell>
          <cell r="K2158">
            <v>0</v>
          </cell>
        </row>
        <row r="2159">
          <cell r="A2159" t="str">
            <v>00658300</v>
          </cell>
          <cell r="B2159" t="str">
            <v>WESTERN PENNSYLVANIA HOSPITAL SCHOOL OF NURSING</v>
          </cell>
          <cell r="C2159" t="str">
            <v>PA</v>
          </cell>
          <cell r="D2159" t="str">
            <v>152241790</v>
          </cell>
          <cell r="E2159" t="str">
            <v>Private-Nonprofit</v>
          </cell>
          <cell r="F2159">
            <v>52</v>
          </cell>
          <cell r="G2159">
            <v>206926.66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</row>
        <row r="2160">
          <cell r="A2160" t="str">
            <v>00659100</v>
          </cell>
          <cell r="B2160" t="str">
            <v>St. Joseph School of Nursing</v>
          </cell>
          <cell r="C2160" t="str">
            <v>RI</v>
          </cell>
          <cell r="D2160" t="str">
            <v>029045199</v>
          </cell>
          <cell r="E2160" t="str">
            <v>Proprietary</v>
          </cell>
          <cell r="F2160">
            <v>37</v>
          </cell>
          <cell r="G2160">
            <v>148344.26999999999</v>
          </cell>
          <cell r="H2160">
            <v>0</v>
          </cell>
          <cell r="I2160">
            <v>0</v>
          </cell>
          <cell r="J2160">
            <v>0</v>
          </cell>
          <cell r="K2160">
            <v>0</v>
          </cell>
        </row>
        <row r="2161">
          <cell r="A2161" t="str">
            <v>00660600</v>
          </cell>
          <cell r="B2161" t="str">
            <v>BAPTIST HEALTH SYSTEM SCHOOL OF HEALTH PROFESSIONS</v>
          </cell>
          <cell r="C2161" t="str">
            <v>TX</v>
          </cell>
          <cell r="D2161" t="str">
            <v>782293234</v>
          </cell>
          <cell r="E2161" t="str">
            <v>Proprietary</v>
          </cell>
          <cell r="F2161">
            <v>398</v>
          </cell>
          <cell r="G2161">
            <v>1716294.65</v>
          </cell>
          <cell r="H2161">
            <v>0</v>
          </cell>
          <cell r="I2161">
            <v>0</v>
          </cell>
          <cell r="J2161">
            <v>0</v>
          </cell>
          <cell r="K2161">
            <v>0</v>
          </cell>
        </row>
        <row r="2162">
          <cell r="A2162" t="str">
            <v>00661200</v>
          </cell>
          <cell r="B2162" t="str">
            <v>COVENANT SCHOOL OF NURSING AND ALLIED HEALTH</v>
          </cell>
          <cell r="C2162" t="str">
            <v>TX</v>
          </cell>
          <cell r="D2162" t="str">
            <v>794070120</v>
          </cell>
          <cell r="E2162" t="str">
            <v>Private-Nonprofit</v>
          </cell>
          <cell r="F2162">
            <v>179</v>
          </cell>
          <cell r="G2162">
            <v>745175.4</v>
          </cell>
          <cell r="H2162">
            <v>0</v>
          </cell>
          <cell r="I2162">
            <v>0</v>
          </cell>
          <cell r="J2162">
            <v>0</v>
          </cell>
          <cell r="K2162">
            <v>0</v>
          </cell>
        </row>
        <row r="2163">
          <cell r="A2163" t="str">
            <v>00662200</v>
          </cell>
          <cell r="B2163" t="str">
            <v>JEFFERSON COLLEGE OF HEALTH SCIENCES</v>
          </cell>
          <cell r="C2163" t="str">
            <v>VA</v>
          </cell>
          <cell r="D2163" t="str">
            <v>240132222</v>
          </cell>
          <cell r="E2163" t="str">
            <v>Private-Nonprofit</v>
          </cell>
          <cell r="F2163">
            <v>250</v>
          </cell>
          <cell r="G2163">
            <v>1081042</v>
          </cell>
          <cell r="H2163">
            <v>0</v>
          </cell>
          <cell r="I2163">
            <v>0</v>
          </cell>
          <cell r="J2163">
            <v>0</v>
          </cell>
          <cell r="K2163">
            <v>0</v>
          </cell>
        </row>
        <row r="2164">
          <cell r="A2164" t="str">
            <v>00663900</v>
          </cell>
          <cell r="B2164" t="str">
            <v>BELLIN COLLEGE</v>
          </cell>
          <cell r="C2164" t="str">
            <v>WI</v>
          </cell>
          <cell r="D2164" t="str">
            <v>543110000</v>
          </cell>
          <cell r="E2164" t="str">
            <v>Private-Nonprofit</v>
          </cell>
          <cell r="F2164">
            <v>83</v>
          </cell>
          <cell r="G2164">
            <v>283730</v>
          </cell>
          <cell r="H2164">
            <v>0</v>
          </cell>
          <cell r="I2164">
            <v>0</v>
          </cell>
          <cell r="J2164">
            <v>0</v>
          </cell>
          <cell r="K2164">
            <v>0</v>
          </cell>
        </row>
        <row r="2165">
          <cell r="A2165" t="str">
            <v>00665600</v>
          </cell>
          <cell r="B2165" t="str">
            <v>College of Du Page</v>
          </cell>
          <cell r="C2165" t="str">
            <v>IL</v>
          </cell>
          <cell r="D2165" t="str">
            <v>601376599</v>
          </cell>
          <cell r="E2165" t="str">
            <v>Public</v>
          </cell>
          <cell r="F2165">
            <v>6036</v>
          </cell>
          <cell r="G2165">
            <v>20371844.550000001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</row>
        <row r="2166">
          <cell r="A2166" t="str">
            <v>00666100</v>
          </cell>
          <cell r="B2166" t="str">
            <v>Angelina College</v>
          </cell>
          <cell r="C2166" t="str">
            <v>TX</v>
          </cell>
          <cell r="D2166" t="str">
            <v>759021768</v>
          </cell>
          <cell r="E2166" t="str">
            <v>Public</v>
          </cell>
          <cell r="F2166">
            <v>2106</v>
          </cell>
          <cell r="G2166">
            <v>7780039</v>
          </cell>
          <cell r="H2166">
            <v>0</v>
          </cell>
          <cell r="I2166">
            <v>0</v>
          </cell>
          <cell r="J2166">
            <v>0</v>
          </cell>
          <cell r="K2166">
            <v>0</v>
          </cell>
        </row>
        <row r="2167">
          <cell r="A2167" t="str">
            <v>00666600</v>
          </cell>
          <cell r="B2167" t="str">
            <v>Lutheran School of Nursing</v>
          </cell>
          <cell r="C2167" t="str">
            <v>MO</v>
          </cell>
          <cell r="D2167" t="str">
            <v>631183909</v>
          </cell>
          <cell r="E2167" t="str">
            <v>Proprietary</v>
          </cell>
          <cell r="F2167">
            <v>78</v>
          </cell>
          <cell r="G2167">
            <v>155706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</row>
        <row r="2168">
          <cell r="A2168" t="str">
            <v>00672000</v>
          </cell>
          <cell r="B2168" t="str">
            <v>COLLEGE OF ALAMEDA</v>
          </cell>
          <cell r="C2168" t="str">
            <v>CA</v>
          </cell>
          <cell r="D2168" t="str">
            <v>945012109</v>
          </cell>
          <cell r="E2168" t="str">
            <v>Public</v>
          </cell>
          <cell r="F2168">
            <v>1268</v>
          </cell>
          <cell r="G2168">
            <v>5078708.57</v>
          </cell>
          <cell r="H2168">
            <v>0</v>
          </cell>
          <cell r="I2168">
            <v>0</v>
          </cell>
          <cell r="J2168">
            <v>0</v>
          </cell>
          <cell r="K2168">
            <v>0</v>
          </cell>
        </row>
        <row r="2169">
          <cell r="A2169" t="str">
            <v>00672500</v>
          </cell>
          <cell r="B2169" t="str">
            <v>UNIVERSITY OF TENNESSEE HEALTH SCIENCE CENTER</v>
          </cell>
          <cell r="C2169" t="str">
            <v>TN</v>
          </cell>
          <cell r="D2169" t="str">
            <v>381634900</v>
          </cell>
          <cell r="E2169" t="str">
            <v>Public</v>
          </cell>
          <cell r="F2169">
            <v>70</v>
          </cell>
          <cell r="G2169">
            <v>333993</v>
          </cell>
          <cell r="H2169">
            <v>0</v>
          </cell>
          <cell r="I2169">
            <v>0</v>
          </cell>
          <cell r="J2169">
            <v>0</v>
          </cell>
          <cell r="K2169">
            <v>0</v>
          </cell>
        </row>
        <row r="2170">
          <cell r="A2170" t="str">
            <v>00673100</v>
          </cell>
          <cell r="B2170" t="str">
            <v>Casa Loma College</v>
          </cell>
          <cell r="C2170" t="str">
            <v>CA</v>
          </cell>
          <cell r="D2170" t="str">
            <v>914054523</v>
          </cell>
          <cell r="E2170" t="str">
            <v>Private-Nonprofit</v>
          </cell>
          <cell r="F2170">
            <v>173</v>
          </cell>
          <cell r="G2170">
            <v>833508.57</v>
          </cell>
          <cell r="H2170">
            <v>0</v>
          </cell>
          <cell r="I2170">
            <v>0</v>
          </cell>
          <cell r="J2170">
            <v>0</v>
          </cell>
          <cell r="K2170">
            <v>0</v>
          </cell>
        </row>
        <row r="2171">
          <cell r="A2171" t="str">
            <v>00675000</v>
          </cell>
          <cell r="B2171" t="str">
            <v>VALENCIA COLLEGE</v>
          </cell>
          <cell r="C2171" t="str">
            <v>FL</v>
          </cell>
          <cell r="D2171" t="str">
            <v>328023028</v>
          </cell>
          <cell r="E2171" t="str">
            <v>Public</v>
          </cell>
          <cell r="F2171">
            <v>22205</v>
          </cell>
          <cell r="G2171">
            <v>81179570.180000007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</row>
        <row r="2172">
          <cell r="A2172" t="str">
            <v>00675300</v>
          </cell>
          <cell r="B2172" t="str">
            <v>Illinois Central College</v>
          </cell>
          <cell r="C2172" t="str">
            <v>IL</v>
          </cell>
          <cell r="D2172" t="str">
            <v>616350001</v>
          </cell>
          <cell r="E2172" t="str">
            <v>Public</v>
          </cell>
          <cell r="F2172">
            <v>2625</v>
          </cell>
          <cell r="G2172">
            <v>8241725.4100000001</v>
          </cell>
          <cell r="H2172">
            <v>0</v>
          </cell>
          <cell r="I2172">
            <v>0</v>
          </cell>
          <cell r="J2172">
            <v>0</v>
          </cell>
          <cell r="K2172">
            <v>0</v>
          </cell>
        </row>
        <row r="2173">
          <cell r="A2173" t="str">
            <v>00675600</v>
          </cell>
          <cell r="B2173" t="str">
            <v>NORTHSHORE TECHNICAL COMMUNITY COLLEGE</v>
          </cell>
          <cell r="C2173" t="str">
            <v>LA</v>
          </cell>
          <cell r="D2173" t="str">
            <v>704275866</v>
          </cell>
          <cell r="E2173" t="str">
            <v>Public</v>
          </cell>
          <cell r="F2173">
            <v>1891</v>
          </cell>
          <cell r="G2173">
            <v>7196999.7699999996</v>
          </cell>
          <cell r="H2173">
            <v>0</v>
          </cell>
          <cell r="I2173">
            <v>0</v>
          </cell>
          <cell r="J2173">
            <v>0</v>
          </cell>
          <cell r="K2173">
            <v>0</v>
          </cell>
        </row>
        <row r="2174">
          <cell r="A2174" t="str">
            <v>00676000</v>
          </cell>
          <cell r="B2174" t="str">
            <v>UNIVERSITY OF MAINE - AUGUSTA</v>
          </cell>
          <cell r="C2174" t="str">
            <v>ME</v>
          </cell>
          <cell r="D2174" t="str">
            <v>043309410</v>
          </cell>
          <cell r="E2174" t="str">
            <v>Public</v>
          </cell>
          <cell r="F2174">
            <v>2147</v>
          </cell>
          <cell r="G2174">
            <v>8190918.4500000002</v>
          </cell>
          <cell r="H2174">
            <v>0</v>
          </cell>
          <cell r="I2174">
            <v>0</v>
          </cell>
          <cell r="J2174">
            <v>0</v>
          </cell>
          <cell r="K2174">
            <v>0</v>
          </cell>
        </row>
        <row r="2175">
          <cell r="A2175" t="str">
            <v>00676800</v>
          </cell>
          <cell r="B2175" t="str">
            <v>Mid Michigan College</v>
          </cell>
          <cell r="C2175" t="str">
            <v>MI</v>
          </cell>
          <cell r="D2175" t="str">
            <v>486259447</v>
          </cell>
          <cell r="E2175" t="str">
            <v>Public</v>
          </cell>
          <cell r="F2175">
            <v>1781</v>
          </cell>
          <cell r="G2175">
            <v>5963004.0300000003</v>
          </cell>
          <cell r="H2175">
            <v>0</v>
          </cell>
          <cell r="I2175">
            <v>0</v>
          </cell>
          <cell r="J2175">
            <v>0</v>
          </cell>
          <cell r="K2175">
            <v>0</v>
          </cell>
        </row>
        <row r="2176">
          <cell r="A2176" t="str">
            <v>00677100</v>
          </cell>
          <cell r="B2176" t="str">
            <v>College for Creative Studies</v>
          </cell>
          <cell r="C2176" t="str">
            <v>MI</v>
          </cell>
          <cell r="D2176" t="str">
            <v>482024034</v>
          </cell>
          <cell r="E2176" t="str">
            <v>Private-Nonprofit</v>
          </cell>
          <cell r="F2176">
            <v>445</v>
          </cell>
          <cell r="G2176">
            <v>1880625.71</v>
          </cell>
          <cell r="H2176">
            <v>0</v>
          </cell>
          <cell r="I2176">
            <v>0</v>
          </cell>
          <cell r="J2176">
            <v>0</v>
          </cell>
          <cell r="K2176">
            <v>0</v>
          </cell>
        </row>
        <row r="2177">
          <cell r="A2177" t="str">
            <v>00677500</v>
          </cell>
          <cell r="B2177" t="str">
            <v>RAINY RIVER COMMUNITY COLLEGE</v>
          </cell>
          <cell r="C2177" t="str">
            <v>MN</v>
          </cell>
          <cell r="D2177" t="str">
            <v>566492187</v>
          </cell>
          <cell r="E2177" t="str">
            <v>Public</v>
          </cell>
          <cell r="F2177">
            <v>90</v>
          </cell>
          <cell r="G2177">
            <v>413373</v>
          </cell>
          <cell r="H2177">
            <v>0</v>
          </cell>
          <cell r="I2177">
            <v>0</v>
          </cell>
          <cell r="J2177">
            <v>0</v>
          </cell>
          <cell r="K2177">
            <v>0</v>
          </cell>
        </row>
        <row r="2178">
          <cell r="A2178" t="str">
            <v>00677700</v>
          </cell>
          <cell r="B2178" t="str">
            <v>FLATHEAD VALLEY COMMUNITY COLLEGE</v>
          </cell>
          <cell r="C2178" t="str">
            <v>MT</v>
          </cell>
          <cell r="D2178" t="str">
            <v>599012699</v>
          </cell>
          <cell r="E2178" t="str">
            <v>Public</v>
          </cell>
          <cell r="F2178">
            <v>648</v>
          </cell>
          <cell r="G2178">
            <v>2322264</v>
          </cell>
          <cell r="H2178">
            <v>0</v>
          </cell>
          <cell r="I2178">
            <v>0</v>
          </cell>
          <cell r="J2178">
            <v>0</v>
          </cell>
          <cell r="K2178">
            <v>0</v>
          </cell>
        </row>
        <row r="2179">
          <cell r="A2179" t="str">
            <v>00678200</v>
          </cell>
          <cell r="B2179" t="str">
            <v>GENESEE COMMUNITY COLLEGE</v>
          </cell>
          <cell r="C2179" t="str">
            <v>NY</v>
          </cell>
          <cell r="D2179" t="str">
            <v>140209704</v>
          </cell>
          <cell r="E2179" t="str">
            <v>Public</v>
          </cell>
          <cell r="F2179">
            <v>1806</v>
          </cell>
          <cell r="G2179">
            <v>6668547.5099999998</v>
          </cell>
          <cell r="H2179">
            <v>0</v>
          </cell>
          <cell r="I2179">
            <v>0</v>
          </cell>
          <cell r="J2179">
            <v>0</v>
          </cell>
          <cell r="K2179">
            <v>0</v>
          </cell>
        </row>
        <row r="2180">
          <cell r="A2180" t="str">
            <v>00678500</v>
          </cell>
          <cell r="B2180" t="str">
            <v>SCHENECTADY COUNTY COMMUNITY COLLEGE</v>
          </cell>
          <cell r="C2180" t="str">
            <v>NY</v>
          </cell>
          <cell r="D2180" t="str">
            <v>123052294</v>
          </cell>
          <cell r="E2180" t="str">
            <v>Public</v>
          </cell>
          <cell r="F2180">
            <v>1947</v>
          </cell>
          <cell r="G2180">
            <v>6966769.46</v>
          </cell>
          <cell r="H2180">
            <v>0</v>
          </cell>
          <cell r="I2180">
            <v>0</v>
          </cell>
          <cell r="J2180">
            <v>0</v>
          </cell>
          <cell r="K2180">
            <v>0</v>
          </cell>
        </row>
        <row r="2181">
          <cell r="A2181" t="str">
            <v>00678700</v>
          </cell>
          <cell r="B2181" t="str">
            <v>CLINTON COMMUNITY COLLEGE</v>
          </cell>
          <cell r="C2181" t="str">
            <v>NY</v>
          </cell>
          <cell r="D2181" t="str">
            <v>129015690</v>
          </cell>
          <cell r="E2181" t="str">
            <v>Public</v>
          </cell>
          <cell r="F2181">
            <v>531</v>
          </cell>
          <cell r="G2181">
            <v>1910306.28</v>
          </cell>
          <cell r="H2181">
            <v>0</v>
          </cell>
          <cell r="I2181">
            <v>0</v>
          </cell>
          <cell r="J2181">
            <v>0</v>
          </cell>
          <cell r="K2181">
            <v>0</v>
          </cell>
        </row>
        <row r="2182">
          <cell r="A2182" t="str">
            <v>00678800</v>
          </cell>
          <cell r="B2182" t="str">
            <v>TOMPKINS CORTLAND COMMUNITY COLLEGE</v>
          </cell>
          <cell r="C2182" t="str">
            <v>NY</v>
          </cell>
          <cell r="D2182" t="str">
            <v>130530139</v>
          </cell>
          <cell r="E2182" t="str">
            <v>Public</v>
          </cell>
          <cell r="F2182">
            <v>1396</v>
          </cell>
          <cell r="G2182">
            <v>5540225</v>
          </cell>
          <cell r="H2182">
            <v>0</v>
          </cell>
          <cell r="I2182">
            <v>0</v>
          </cell>
          <cell r="J2182">
            <v>0</v>
          </cell>
          <cell r="K2182">
            <v>0</v>
          </cell>
        </row>
        <row r="2183">
          <cell r="A2183" t="str">
            <v>00678900</v>
          </cell>
          <cell r="B2183" t="str">
            <v>SUNY COLUMBIA-GREENE COMMUNITY COLLEGE</v>
          </cell>
          <cell r="C2183" t="str">
            <v>NY</v>
          </cell>
          <cell r="D2183" t="str">
            <v>125349543</v>
          </cell>
          <cell r="E2183" t="str">
            <v>Public</v>
          </cell>
          <cell r="F2183">
            <v>600</v>
          </cell>
          <cell r="G2183">
            <v>2065102.12</v>
          </cell>
          <cell r="H2183">
            <v>0</v>
          </cell>
          <cell r="I2183">
            <v>0</v>
          </cell>
          <cell r="J2183">
            <v>0</v>
          </cell>
          <cell r="K2183">
            <v>0</v>
          </cell>
        </row>
        <row r="2184">
          <cell r="A2184" t="str">
            <v>00679100</v>
          </cell>
          <cell r="B2184" t="str">
            <v>SUNY COLLEGE AT PURCHASE</v>
          </cell>
          <cell r="C2184" t="str">
            <v>NY</v>
          </cell>
          <cell r="D2184" t="str">
            <v>105771400</v>
          </cell>
          <cell r="E2184" t="str">
            <v>Public</v>
          </cell>
          <cell r="F2184">
            <v>1609</v>
          </cell>
          <cell r="G2184">
            <v>7332062.9199999999</v>
          </cell>
          <cell r="H2184">
            <v>0</v>
          </cell>
          <cell r="I2184">
            <v>0</v>
          </cell>
          <cell r="J2184">
            <v>0</v>
          </cell>
          <cell r="K2184">
            <v>0</v>
          </cell>
        </row>
        <row r="2185">
          <cell r="A2185" t="str">
            <v>00679900</v>
          </cell>
          <cell r="B2185" t="str">
            <v>Craven Community College</v>
          </cell>
          <cell r="C2185" t="str">
            <v>NC</v>
          </cell>
          <cell r="D2185" t="str">
            <v>285624984</v>
          </cell>
          <cell r="E2185" t="str">
            <v>Public</v>
          </cell>
          <cell r="F2185">
            <v>1372</v>
          </cell>
          <cell r="G2185">
            <v>4658455.3600000003</v>
          </cell>
          <cell r="H2185">
            <v>0</v>
          </cell>
          <cell r="I2185">
            <v>0</v>
          </cell>
          <cell r="J2185">
            <v>0</v>
          </cell>
          <cell r="K2185">
            <v>0</v>
          </cell>
        </row>
        <row r="2186">
          <cell r="A2186" t="str">
            <v>00680400</v>
          </cell>
          <cell r="B2186" t="str">
            <v>Lakeland Community College</v>
          </cell>
          <cell r="C2186" t="str">
            <v>OH</v>
          </cell>
          <cell r="D2186" t="str">
            <v>440945198</v>
          </cell>
          <cell r="E2186" t="str">
            <v>Public</v>
          </cell>
          <cell r="F2186">
            <v>2331</v>
          </cell>
          <cell r="G2186">
            <v>7404332.1399999997</v>
          </cell>
          <cell r="H2186">
            <v>0</v>
          </cell>
          <cell r="I2186">
            <v>0</v>
          </cell>
          <cell r="J2186">
            <v>0</v>
          </cell>
          <cell r="K2186">
            <v>0</v>
          </cell>
        </row>
        <row r="2187">
          <cell r="A2187" t="str">
            <v>00680700</v>
          </cell>
          <cell r="B2187" t="str">
            <v>COMMUNITY COLLEGE OF BEAVER COUNTY</v>
          </cell>
          <cell r="C2187" t="str">
            <v>PA</v>
          </cell>
          <cell r="D2187" t="str">
            <v>150612588</v>
          </cell>
          <cell r="E2187" t="str">
            <v>Public</v>
          </cell>
          <cell r="F2187">
            <v>958</v>
          </cell>
          <cell r="G2187">
            <v>3378187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</row>
        <row r="2188">
          <cell r="A2188" t="str">
            <v>00681000</v>
          </cell>
          <cell r="B2188" t="str">
            <v>LEHIGH CARBON COMMUNITY COLLEGE</v>
          </cell>
          <cell r="C2188" t="str">
            <v>PA</v>
          </cell>
          <cell r="D2188" t="str">
            <v>180782598</v>
          </cell>
          <cell r="E2188" t="str">
            <v>Public</v>
          </cell>
          <cell r="F2188">
            <v>3036</v>
          </cell>
          <cell r="G2188">
            <v>10041999.32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</row>
        <row r="2189">
          <cell r="A2189" t="str">
            <v>00681100</v>
          </cell>
          <cell r="B2189" t="str">
            <v>LUZERNE COUNTY COMMUNITY COLLEGE</v>
          </cell>
          <cell r="C2189" t="str">
            <v>PA</v>
          </cell>
          <cell r="D2189" t="str">
            <v>186343899</v>
          </cell>
          <cell r="E2189" t="str">
            <v>Public</v>
          </cell>
          <cell r="F2189">
            <v>2491</v>
          </cell>
          <cell r="G2189">
            <v>9019442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</row>
        <row r="2190">
          <cell r="A2190" t="str">
            <v>00681500</v>
          </cell>
          <cell r="B2190" t="str">
            <v>ORANGEBURG CALHOUN TECHNICAL COLLEGE</v>
          </cell>
          <cell r="C2190" t="str">
            <v>SC</v>
          </cell>
          <cell r="D2190" t="str">
            <v>291188299</v>
          </cell>
          <cell r="E2190" t="str">
            <v>Public</v>
          </cell>
          <cell r="F2190">
            <v>1570</v>
          </cell>
          <cell r="G2190">
            <v>5674713.3499999996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</row>
        <row r="2191">
          <cell r="A2191" t="str">
            <v>00681900</v>
          </cell>
          <cell r="B2191" t="str">
            <v>BLUE RIDGE COMMUNITY COLLEGE</v>
          </cell>
          <cell r="C2191" t="str">
            <v>VA</v>
          </cell>
          <cell r="D2191" t="str">
            <v>244860080</v>
          </cell>
          <cell r="E2191" t="str">
            <v>Public</v>
          </cell>
          <cell r="F2191">
            <v>1538</v>
          </cell>
          <cell r="G2191">
            <v>4822294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</row>
        <row r="2192">
          <cell r="A2192" t="str">
            <v>00683500</v>
          </cell>
          <cell r="B2192" t="str">
            <v>DYERSBURG STATE COMMUNITY COLLEGE</v>
          </cell>
          <cell r="C2192" t="str">
            <v>TN</v>
          </cell>
          <cell r="D2192" t="str">
            <v>380252450</v>
          </cell>
          <cell r="E2192" t="str">
            <v>Public</v>
          </cell>
          <cell r="F2192">
            <v>1319</v>
          </cell>
          <cell r="G2192">
            <v>4819540.58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</row>
        <row r="2193">
          <cell r="A2193" t="str">
            <v>00683600</v>
          </cell>
          <cell r="B2193" t="str">
            <v>MOTLOW STATE COMMUNITY COLLEGE</v>
          </cell>
          <cell r="C2193" t="str">
            <v>TN</v>
          </cell>
          <cell r="D2193" t="str">
            <v>373887972</v>
          </cell>
          <cell r="E2193" t="str">
            <v>Public</v>
          </cell>
          <cell r="F2193">
            <v>2181</v>
          </cell>
          <cell r="G2193">
            <v>8129985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</row>
        <row r="2194">
          <cell r="A2194" t="str">
            <v>00685800</v>
          </cell>
          <cell r="B2194" t="str">
            <v>UNITY COLLEGE</v>
          </cell>
          <cell r="C2194" t="str">
            <v>ME</v>
          </cell>
          <cell r="D2194" t="str">
            <v>049889502</v>
          </cell>
          <cell r="E2194" t="str">
            <v>Private-Nonprofit</v>
          </cell>
          <cell r="F2194">
            <v>318</v>
          </cell>
          <cell r="G2194">
            <v>1328394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</row>
        <row r="2195">
          <cell r="A2195" t="str">
            <v>00686500</v>
          </cell>
          <cell r="B2195" t="str">
            <v>Camden County College</v>
          </cell>
          <cell r="C2195" t="str">
            <v>NJ</v>
          </cell>
          <cell r="D2195" t="str">
            <v>080123240</v>
          </cell>
          <cell r="E2195" t="str">
            <v>Public</v>
          </cell>
          <cell r="F2195">
            <v>4648</v>
          </cell>
          <cell r="G2195">
            <v>16220554.85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</row>
        <row r="2196">
          <cell r="A2196" t="str">
            <v>00686700</v>
          </cell>
          <cell r="B2196" t="str">
            <v>COLUMBUS STATE COMMUNITY COLLEGE- MAIN CAMPUS</v>
          </cell>
          <cell r="C2196" t="str">
            <v>OH</v>
          </cell>
          <cell r="D2196" t="str">
            <v>432151786</v>
          </cell>
          <cell r="E2196" t="str">
            <v>Public</v>
          </cell>
          <cell r="F2196">
            <v>9777</v>
          </cell>
          <cell r="G2196">
            <v>31132449.530000001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</row>
        <row r="2197">
          <cell r="A2197" t="str">
            <v>00687100</v>
          </cell>
          <cell r="B2197" t="str">
            <v>Thomas Nelson Community College</v>
          </cell>
          <cell r="C2197" t="str">
            <v>VA</v>
          </cell>
          <cell r="D2197" t="str">
            <v>236661433</v>
          </cell>
          <cell r="E2197" t="str">
            <v>Public</v>
          </cell>
          <cell r="F2197">
            <v>3323</v>
          </cell>
          <cell r="G2197">
            <v>10658350.060000001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</row>
        <row r="2198">
          <cell r="A2198" t="str">
            <v>00689500</v>
          </cell>
          <cell r="B2198" t="str">
            <v>UNIVERSITY OF NEBRASKA MEDICAL CENTER</v>
          </cell>
          <cell r="C2198" t="str">
            <v>NE</v>
          </cell>
          <cell r="D2198" t="str">
            <v>681984265</v>
          </cell>
          <cell r="E2198" t="str">
            <v>Public</v>
          </cell>
          <cell r="F2198">
            <v>199</v>
          </cell>
          <cell r="G2198">
            <v>816297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</row>
        <row r="2199">
          <cell r="A2199" t="str">
            <v>00690100</v>
          </cell>
          <cell r="B2199" t="str">
            <v>Rowan College at Gloucester County</v>
          </cell>
          <cell r="C2199" t="str">
            <v>NJ</v>
          </cell>
          <cell r="D2199" t="str">
            <v>080804249</v>
          </cell>
          <cell r="E2199" t="str">
            <v>Public</v>
          </cell>
          <cell r="F2199">
            <v>2265</v>
          </cell>
          <cell r="G2199">
            <v>8443969.2599999998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</row>
        <row r="2200">
          <cell r="A2200" t="str">
            <v>00691100</v>
          </cell>
          <cell r="B2200" t="str">
            <v>MONTGOMERY COLLEGE</v>
          </cell>
          <cell r="C2200" t="str">
            <v>MD</v>
          </cell>
          <cell r="D2200" t="str">
            <v>208501195</v>
          </cell>
          <cell r="E2200" t="str">
            <v>Public</v>
          </cell>
          <cell r="F2200">
            <v>7335</v>
          </cell>
          <cell r="G2200">
            <v>23688090.670000002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</row>
        <row r="2201">
          <cell r="A2201" t="str">
            <v>00693100</v>
          </cell>
          <cell r="B2201" t="str">
            <v>Waubonsee Community College</v>
          </cell>
          <cell r="C2201" t="str">
            <v>IL</v>
          </cell>
          <cell r="D2201" t="str">
            <v>605540000</v>
          </cell>
          <cell r="E2201" t="str">
            <v>Public</v>
          </cell>
          <cell r="F2201">
            <v>2239</v>
          </cell>
          <cell r="G2201">
            <v>7645386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</row>
        <row r="2202">
          <cell r="A2202" t="str">
            <v>00693800</v>
          </cell>
          <cell r="B2202" t="str">
            <v>LINN-BENTON COMMUNITY COLLEGE</v>
          </cell>
          <cell r="C2202" t="str">
            <v>OR</v>
          </cell>
          <cell r="D2202" t="str">
            <v>973213774</v>
          </cell>
          <cell r="E2202" t="str">
            <v>Public</v>
          </cell>
          <cell r="F2202">
            <v>1829</v>
          </cell>
          <cell r="G2202">
            <v>6257192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</row>
        <row r="2203">
          <cell r="A2203" t="str">
            <v>00694100</v>
          </cell>
          <cell r="B2203" t="str">
            <v>DALLAS CHRISTIAN COLLEGE</v>
          </cell>
          <cell r="C2203" t="str">
            <v>TX</v>
          </cell>
          <cell r="D2203" t="str">
            <v>752347229</v>
          </cell>
          <cell r="E2203" t="str">
            <v>Private-Nonprofit</v>
          </cell>
          <cell r="F2203">
            <v>116</v>
          </cell>
          <cell r="G2203">
            <v>439561</v>
          </cell>
          <cell r="H2203">
            <v>2</v>
          </cell>
          <cell r="I2203">
            <v>5604</v>
          </cell>
          <cell r="J2203">
            <v>0</v>
          </cell>
          <cell r="K2203">
            <v>0</v>
          </cell>
        </row>
        <row r="2204">
          <cell r="A2204" t="str">
            <v>00694200</v>
          </cell>
          <cell r="B2204" t="str">
            <v>MID-AMERICA CHRISTIAN UNIVERSITY</v>
          </cell>
          <cell r="C2204" t="str">
            <v>OK</v>
          </cell>
          <cell r="D2204" t="str">
            <v>731704504</v>
          </cell>
          <cell r="E2204" t="str">
            <v>Private-Nonprofit</v>
          </cell>
          <cell r="F2204">
            <v>1013</v>
          </cell>
          <cell r="G2204">
            <v>4057325.05</v>
          </cell>
          <cell r="H2204">
            <v>21</v>
          </cell>
          <cell r="I2204">
            <v>67331</v>
          </cell>
          <cell r="J2204">
            <v>0</v>
          </cell>
          <cell r="K2204">
            <v>0</v>
          </cell>
        </row>
        <row r="2205">
          <cell r="A2205" t="str">
            <v>00694900</v>
          </cell>
          <cell r="B2205" t="str">
            <v>KALAMAZOO VALLEY COMMUNITY COLLEGE</v>
          </cell>
          <cell r="C2205" t="str">
            <v>MI</v>
          </cell>
          <cell r="D2205" t="str">
            <v>490099606</v>
          </cell>
          <cell r="E2205" t="str">
            <v>Public</v>
          </cell>
          <cell r="F2205">
            <v>3139</v>
          </cell>
          <cell r="G2205">
            <v>9993883.9199999999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</row>
        <row r="2206">
          <cell r="A2206" t="str">
            <v>00695100</v>
          </cell>
          <cell r="B2206" t="str">
            <v>UNIVERSITY OF SOUTH CAROLINA UPSTATE</v>
          </cell>
          <cell r="C2206" t="str">
            <v>SC</v>
          </cell>
          <cell r="D2206" t="str">
            <v>293039972</v>
          </cell>
          <cell r="E2206" t="str">
            <v>Public</v>
          </cell>
          <cell r="F2206">
            <v>3039</v>
          </cell>
          <cell r="G2206">
            <v>13618855.060000001</v>
          </cell>
          <cell r="H2206">
            <v>22</v>
          </cell>
          <cell r="I2206">
            <v>70531</v>
          </cell>
          <cell r="J2206">
            <v>0</v>
          </cell>
          <cell r="K2206">
            <v>0</v>
          </cell>
        </row>
        <row r="2207">
          <cell r="A2207" t="str">
            <v>00696000</v>
          </cell>
          <cell r="B2207" t="str">
            <v>MAYSVILLE COMMUNITY AND TECHNICAL COLLEGE</v>
          </cell>
          <cell r="C2207" t="str">
            <v>KY</v>
          </cell>
          <cell r="D2207" t="str">
            <v>410568910</v>
          </cell>
          <cell r="E2207" t="str">
            <v>Public</v>
          </cell>
          <cell r="F2207">
            <v>2041</v>
          </cell>
          <cell r="G2207">
            <v>7520791.8399999999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</row>
        <row r="2208">
          <cell r="A2208" t="str">
            <v>00696100</v>
          </cell>
          <cell r="B2208" t="str">
            <v>JEFFERSON COMMUNITY AND TECHNICAL COLLEGE</v>
          </cell>
          <cell r="C2208" t="str">
            <v>KY</v>
          </cell>
          <cell r="D2208" t="str">
            <v>402022005</v>
          </cell>
          <cell r="E2208" t="str">
            <v>Public</v>
          </cell>
          <cell r="F2208">
            <v>5604</v>
          </cell>
          <cell r="G2208">
            <v>18321877.039999999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</row>
        <row r="2209">
          <cell r="A2209" t="str">
            <v>00696200</v>
          </cell>
          <cell r="B2209" t="str">
            <v>HAZARD COMMUNITY AND TECHNICAL COLLEGE</v>
          </cell>
          <cell r="C2209" t="str">
            <v>KY</v>
          </cell>
          <cell r="D2209" t="str">
            <v>417012402</v>
          </cell>
          <cell r="E2209" t="str">
            <v>Public</v>
          </cell>
          <cell r="F2209">
            <v>1376</v>
          </cell>
          <cell r="G2209">
            <v>5623541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</row>
        <row r="2210">
          <cell r="A2210" t="str">
            <v>00697300</v>
          </cell>
          <cell r="B2210" t="str">
            <v>CANADA COLLEGE</v>
          </cell>
          <cell r="C2210" t="str">
            <v>CA</v>
          </cell>
          <cell r="D2210" t="str">
            <v>940611099</v>
          </cell>
          <cell r="E2210" t="str">
            <v>Public</v>
          </cell>
          <cell r="F2210">
            <v>730</v>
          </cell>
          <cell r="G2210">
            <v>2529384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</row>
        <row r="2211">
          <cell r="A2211" t="str">
            <v>00697500</v>
          </cell>
          <cell r="B2211" t="str">
            <v>Lincoln University</v>
          </cell>
          <cell r="C2211" t="str">
            <v>CA</v>
          </cell>
          <cell r="D2211" t="str">
            <v>946122801</v>
          </cell>
          <cell r="E2211" t="str">
            <v>Private-Nonprofit</v>
          </cell>
          <cell r="F2211">
            <v>1</v>
          </cell>
          <cell r="G2211">
            <v>1524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</row>
        <row r="2212">
          <cell r="A2212" t="str">
            <v>00697700</v>
          </cell>
          <cell r="B2212" t="str">
            <v>GREAT BASIN COLLEGE</v>
          </cell>
          <cell r="C2212" t="str">
            <v>NV</v>
          </cell>
          <cell r="D2212" t="str">
            <v>898013348</v>
          </cell>
          <cell r="E2212" t="str">
            <v>Public</v>
          </cell>
          <cell r="F2212">
            <v>801</v>
          </cell>
          <cell r="G2212">
            <v>2743790.52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</row>
        <row r="2213">
          <cell r="A2213" t="str">
            <v>00698200</v>
          </cell>
          <cell r="B2213" t="str">
            <v>NAUGATUCK VALLEY COMMUNITY COLLEGE</v>
          </cell>
          <cell r="C2213" t="str">
            <v>CT</v>
          </cell>
          <cell r="D2213" t="str">
            <v>067083089</v>
          </cell>
          <cell r="E2213" t="str">
            <v>Public</v>
          </cell>
          <cell r="F2213">
            <v>3012</v>
          </cell>
          <cell r="G2213">
            <v>9810961.4499999993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</row>
        <row r="2214">
          <cell r="A2214" t="str">
            <v>00701200</v>
          </cell>
          <cell r="B2214" t="str">
            <v>SAMUEL MERRITT UNIVERSITY</v>
          </cell>
          <cell r="C2214" t="str">
            <v>CA</v>
          </cell>
          <cell r="D2214" t="str">
            <v>946093108</v>
          </cell>
          <cell r="E2214" t="str">
            <v>Private-Nonprofit</v>
          </cell>
          <cell r="F2214">
            <v>162</v>
          </cell>
          <cell r="G2214">
            <v>671264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</row>
        <row r="2215">
          <cell r="A2215" t="str">
            <v>00702200</v>
          </cell>
          <cell r="B2215" t="str">
            <v>CUNY Lehman College</v>
          </cell>
          <cell r="C2215" t="str">
            <v>NY</v>
          </cell>
          <cell r="D2215" t="str">
            <v>104681589</v>
          </cell>
          <cell r="E2215" t="str">
            <v>Public</v>
          </cell>
          <cell r="F2215">
            <v>8310</v>
          </cell>
          <cell r="G2215">
            <v>37395450.170000002</v>
          </cell>
          <cell r="H2215">
            <v>14</v>
          </cell>
          <cell r="I2215">
            <v>27667</v>
          </cell>
          <cell r="J2215">
            <v>0</v>
          </cell>
          <cell r="K2215">
            <v>0</v>
          </cell>
        </row>
        <row r="2216">
          <cell r="A2216" t="str">
            <v>00703100</v>
          </cell>
          <cell r="B2216" t="str">
            <v>PAMLICO COMMUNITY COLLEGE</v>
          </cell>
          <cell r="C2216" t="str">
            <v>NC</v>
          </cell>
          <cell r="D2216" t="str">
            <v>285290000</v>
          </cell>
          <cell r="E2216" t="str">
            <v>Public</v>
          </cell>
          <cell r="F2216">
            <v>184</v>
          </cell>
          <cell r="G2216">
            <v>642033.35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</row>
        <row r="2217">
          <cell r="A2217" t="str">
            <v>00703200</v>
          </cell>
          <cell r="B2217" t="str">
            <v>MIDAMERICA NAZARENE UNIVERSITY</v>
          </cell>
          <cell r="C2217" t="str">
            <v>KS</v>
          </cell>
          <cell r="D2217" t="str">
            <v>660621899</v>
          </cell>
          <cell r="E2217" t="str">
            <v>Private-Nonprofit</v>
          </cell>
          <cell r="F2217">
            <v>533</v>
          </cell>
          <cell r="G2217">
            <v>2250329</v>
          </cell>
          <cell r="H2217">
            <v>8</v>
          </cell>
          <cell r="I2217">
            <v>22733.64</v>
          </cell>
          <cell r="J2217">
            <v>0</v>
          </cell>
          <cell r="K2217">
            <v>0</v>
          </cell>
        </row>
        <row r="2218">
          <cell r="A2218" t="str">
            <v>00703500</v>
          </cell>
          <cell r="B2218" t="str">
            <v>Kettering College</v>
          </cell>
          <cell r="C2218" t="str">
            <v>OH</v>
          </cell>
          <cell r="D2218" t="str">
            <v>454291299</v>
          </cell>
          <cell r="E2218" t="str">
            <v>Private-Nonprofit</v>
          </cell>
          <cell r="F2218">
            <v>187</v>
          </cell>
          <cell r="G2218">
            <v>883921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</row>
        <row r="2219">
          <cell r="A2219" t="str">
            <v>00704700</v>
          </cell>
          <cell r="B2219" t="str">
            <v>LOS ANGELES SOUTHWEST COLLEGE</v>
          </cell>
          <cell r="C2219" t="str">
            <v>CA</v>
          </cell>
          <cell r="D2219" t="str">
            <v>900474810</v>
          </cell>
          <cell r="E2219" t="str">
            <v>Public</v>
          </cell>
          <cell r="F2219">
            <v>2015</v>
          </cell>
          <cell r="G2219">
            <v>7492260.9199999999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</row>
        <row r="2220">
          <cell r="A2220" t="str">
            <v>00705000</v>
          </cell>
          <cell r="B2220" t="str">
            <v>Bellus Academy</v>
          </cell>
          <cell r="C2220" t="str">
            <v>CA</v>
          </cell>
          <cell r="D2220" t="str">
            <v>919111773</v>
          </cell>
          <cell r="E2220" t="str">
            <v>Proprietary</v>
          </cell>
          <cell r="F2220">
            <v>254</v>
          </cell>
          <cell r="G2220">
            <v>1141102.8600000001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</row>
        <row r="2221">
          <cell r="A2221" t="str">
            <v>00708500</v>
          </cell>
          <cell r="B2221" t="str">
            <v>MOUNT VERNON NAZARENE UNIVERSITY</v>
          </cell>
          <cell r="C2221" t="str">
            <v>OH</v>
          </cell>
          <cell r="D2221" t="str">
            <v>430509500</v>
          </cell>
          <cell r="E2221" t="str">
            <v>Private-Nonprofit</v>
          </cell>
          <cell r="F2221">
            <v>716</v>
          </cell>
          <cell r="G2221">
            <v>2773023</v>
          </cell>
          <cell r="H2221">
            <v>26</v>
          </cell>
          <cell r="I2221">
            <v>82272</v>
          </cell>
          <cell r="J2221">
            <v>0</v>
          </cell>
          <cell r="K2221">
            <v>0</v>
          </cell>
        </row>
        <row r="2222">
          <cell r="A2222" t="str">
            <v>00709600</v>
          </cell>
          <cell r="B2222" t="str">
            <v>COLLEGE OF THE MAINLAND</v>
          </cell>
          <cell r="C2222" t="str">
            <v>TX</v>
          </cell>
          <cell r="D2222" t="str">
            <v>775730000</v>
          </cell>
          <cell r="E2222" t="str">
            <v>Public</v>
          </cell>
          <cell r="F2222">
            <v>1280</v>
          </cell>
          <cell r="G2222">
            <v>4328600.1399999997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</row>
        <row r="2223">
          <cell r="A2223" t="str">
            <v>00709900</v>
          </cell>
          <cell r="B2223" t="str">
            <v>VIRGINIA HIGHLANDS COMMUNITY COLLEGE</v>
          </cell>
          <cell r="C2223" t="str">
            <v>VA</v>
          </cell>
          <cell r="D2223" t="str">
            <v>242100000</v>
          </cell>
          <cell r="E2223" t="str">
            <v>Public</v>
          </cell>
          <cell r="F2223">
            <v>1184</v>
          </cell>
          <cell r="G2223">
            <v>4078907.98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</row>
        <row r="2224">
          <cell r="A2224" t="str">
            <v>00710700</v>
          </cell>
          <cell r="B2224" t="str">
            <v>ESSEX COUNTY COLLEGE</v>
          </cell>
          <cell r="C2224" t="str">
            <v>NJ</v>
          </cell>
          <cell r="D2224" t="str">
            <v>071021798</v>
          </cell>
          <cell r="E2224" t="str">
            <v>Public</v>
          </cell>
          <cell r="F2224">
            <v>4941</v>
          </cell>
          <cell r="G2224">
            <v>19300395.280000001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</row>
        <row r="2225">
          <cell r="A2225" t="str">
            <v>00710800</v>
          </cell>
          <cell r="B2225" t="str">
            <v>University of Puerto Rico - Rio Piedras Campus</v>
          </cell>
          <cell r="C2225" t="str">
            <v>PR</v>
          </cell>
          <cell r="D2225" t="str">
            <v>009313300</v>
          </cell>
          <cell r="E2225" t="str">
            <v>Public</v>
          </cell>
          <cell r="F2225">
            <v>7700</v>
          </cell>
          <cell r="G2225">
            <v>38764827.890000001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</row>
        <row r="2226">
          <cell r="A2226" t="str">
            <v>00710900</v>
          </cell>
          <cell r="B2226" t="str">
            <v>SUNY COLLEGE AT OLD WESTBURY</v>
          </cell>
          <cell r="C2226" t="str">
            <v>NY</v>
          </cell>
          <cell r="D2226" t="str">
            <v>115680210</v>
          </cell>
          <cell r="E2226" t="str">
            <v>Public</v>
          </cell>
          <cell r="F2226">
            <v>2621</v>
          </cell>
          <cell r="G2226">
            <v>11624353.060000001</v>
          </cell>
          <cell r="H2226">
            <v>3</v>
          </cell>
          <cell r="I2226">
            <v>10379</v>
          </cell>
          <cell r="J2226">
            <v>0</v>
          </cell>
          <cell r="K2226">
            <v>0</v>
          </cell>
        </row>
        <row r="2227">
          <cell r="A2227" t="str">
            <v>00711000</v>
          </cell>
          <cell r="B2227" t="str">
            <v>DELAWARE COUNTY COMMUNITY COLLEGE</v>
          </cell>
          <cell r="C2227" t="str">
            <v>PA</v>
          </cell>
          <cell r="D2227" t="str">
            <v>190631094</v>
          </cell>
          <cell r="E2227" t="str">
            <v>Public</v>
          </cell>
          <cell r="F2227">
            <v>4674</v>
          </cell>
          <cell r="G2227">
            <v>15486601.220000001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</row>
        <row r="2228">
          <cell r="A2228" t="str">
            <v>00711100</v>
          </cell>
          <cell r="B2228" t="str">
            <v>North Country Community College</v>
          </cell>
          <cell r="C2228" t="str">
            <v>NY</v>
          </cell>
          <cell r="D2228" t="str">
            <v>129832046</v>
          </cell>
          <cell r="E2228" t="str">
            <v>Public</v>
          </cell>
          <cell r="F2228">
            <v>710</v>
          </cell>
          <cell r="G2228">
            <v>3167849.35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</row>
        <row r="2229">
          <cell r="A2229" t="str">
            <v>00711300</v>
          </cell>
          <cell r="B2229" t="str">
            <v>Arizona Christian University</v>
          </cell>
          <cell r="C2229" t="str">
            <v>AZ</v>
          </cell>
          <cell r="D2229" t="str">
            <v>850327097</v>
          </cell>
          <cell r="E2229" t="str">
            <v>Private-Nonprofit</v>
          </cell>
          <cell r="F2229">
            <v>334</v>
          </cell>
          <cell r="G2229">
            <v>1365002</v>
          </cell>
          <cell r="H2229">
            <v>10</v>
          </cell>
          <cell r="I2229">
            <v>38000</v>
          </cell>
          <cell r="J2229">
            <v>0</v>
          </cell>
          <cell r="K2229">
            <v>0</v>
          </cell>
        </row>
        <row r="2230">
          <cell r="A2230" t="str">
            <v>00711500</v>
          </cell>
          <cell r="B2230" t="str">
            <v>MOORPARK COLLEGE</v>
          </cell>
          <cell r="C2230" t="str">
            <v>CA</v>
          </cell>
          <cell r="D2230" t="str">
            <v>930211695</v>
          </cell>
          <cell r="E2230" t="str">
            <v>Public</v>
          </cell>
          <cell r="F2230">
            <v>2901</v>
          </cell>
          <cell r="G2230">
            <v>11027670</v>
          </cell>
          <cell r="H2230">
            <v>0</v>
          </cell>
          <cell r="I2230">
            <v>0</v>
          </cell>
          <cell r="J2230">
            <v>0</v>
          </cell>
          <cell r="K2230">
            <v>0</v>
          </cell>
        </row>
        <row r="2231">
          <cell r="A2231" t="str">
            <v>00711800</v>
          </cell>
          <cell r="B2231" t="str">
            <v>PARKLAND COLLEGE</v>
          </cell>
          <cell r="C2231" t="str">
            <v>IL</v>
          </cell>
          <cell r="D2231" t="str">
            <v>618211899</v>
          </cell>
          <cell r="E2231" t="str">
            <v>Public</v>
          </cell>
          <cell r="F2231">
            <v>2445</v>
          </cell>
          <cell r="G2231">
            <v>8713586.2899999991</v>
          </cell>
          <cell r="H2231">
            <v>0</v>
          </cell>
          <cell r="I2231">
            <v>0</v>
          </cell>
          <cell r="J2231">
            <v>0</v>
          </cell>
          <cell r="K2231">
            <v>0</v>
          </cell>
        </row>
        <row r="2232">
          <cell r="A2232" t="str">
            <v>00711900</v>
          </cell>
          <cell r="B2232" t="str">
            <v>REND LAKE COLLEGE</v>
          </cell>
          <cell r="C2232" t="str">
            <v>IL</v>
          </cell>
          <cell r="D2232" t="str">
            <v>628469801</v>
          </cell>
          <cell r="E2232" t="str">
            <v>Public</v>
          </cell>
          <cell r="F2232">
            <v>783</v>
          </cell>
          <cell r="G2232">
            <v>3166216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</row>
        <row r="2233">
          <cell r="A2233" t="str">
            <v>00712000</v>
          </cell>
          <cell r="B2233" t="str">
            <v>Des Moines Area Community College</v>
          </cell>
          <cell r="C2233" t="str">
            <v>IA</v>
          </cell>
          <cell r="D2233" t="str">
            <v>500213993</v>
          </cell>
          <cell r="E2233" t="str">
            <v>Public</v>
          </cell>
          <cell r="F2233">
            <v>5165</v>
          </cell>
          <cell r="G2233">
            <v>17891880.960000001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</row>
        <row r="2234">
          <cell r="A2234" t="str">
            <v>00712100</v>
          </cell>
          <cell r="B2234" t="str">
            <v>FAITH BAPTIST BIBLE COLLEGE &amp; THEOLOGICAL SEMINARY</v>
          </cell>
          <cell r="C2234" t="str">
            <v>IA</v>
          </cell>
          <cell r="D2234" t="str">
            <v>500232152</v>
          </cell>
          <cell r="E2234" t="str">
            <v>Private-Nonprofit</v>
          </cell>
          <cell r="F2234">
            <v>137</v>
          </cell>
          <cell r="G2234">
            <v>580607.93000000005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</row>
        <row r="2235">
          <cell r="A2235" t="str">
            <v>00713000</v>
          </cell>
          <cell r="B2235" t="str">
            <v>NEWBERRY SCHOOL OF BEAUTY</v>
          </cell>
          <cell r="C2235" t="str">
            <v>CA</v>
          </cell>
          <cell r="D2235" t="str">
            <v>913447404</v>
          </cell>
          <cell r="E2235" t="str">
            <v>Proprietary</v>
          </cell>
          <cell r="F2235">
            <v>123</v>
          </cell>
          <cell r="G2235">
            <v>435177.58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</row>
        <row r="2236">
          <cell r="A2236" t="str">
            <v>00714200</v>
          </cell>
          <cell r="B2236" t="str">
            <v>LYLE'S COLLEGE OF BEAUTY</v>
          </cell>
          <cell r="C2236" t="str">
            <v>CA</v>
          </cell>
          <cell r="D2236" t="str">
            <v>937103948</v>
          </cell>
          <cell r="E2236" t="str">
            <v>Proprietary</v>
          </cell>
          <cell r="F2236">
            <v>98</v>
          </cell>
          <cell r="G2236">
            <v>388721.37</v>
          </cell>
          <cell r="H2236">
            <v>0</v>
          </cell>
          <cell r="I2236">
            <v>0</v>
          </cell>
          <cell r="J2236">
            <v>0</v>
          </cell>
          <cell r="K2236">
            <v>0</v>
          </cell>
        </row>
        <row r="2237">
          <cell r="A2237" t="str">
            <v>00716400</v>
          </cell>
          <cell r="B2237" t="str">
            <v>BRYAN UNIVERSITY</v>
          </cell>
          <cell r="C2237" t="str">
            <v>AZ</v>
          </cell>
          <cell r="D2237" t="str">
            <v>852811495</v>
          </cell>
          <cell r="E2237" t="str">
            <v>Proprietary</v>
          </cell>
          <cell r="F2237">
            <v>1491</v>
          </cell>
          <cell r="G2237">
            <v>7383230.8700000001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</row>
        <row r="2238">
          <cell r="A2238" t="str">
            <v>00717000</v>
          </cell>
          <cell r="B2238" t="str">
            <v>LINCOLN LAND COMMUNITY COLLEGE</v>
          </cell>
          <cell r="C2238" t="str">
            <v>IL</v>
          </cell>
          <cell r="D2238" t="str">
            <v>627949256</v>
          </cell>
          <cell r="E2238" t="str">
            <v>Public</v>
          </cell>
          <cell r="F2238">
            <v>2257</v>
          </cell>
          <cell r="G2238">
            <v>7385784.4400000004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</row>
        <row r="2239">
          <cell r="A2239" t="str">
            <v>00717100</v>
          </cell>
          <cell r="B2239" t="str">
            <v>KIRTLAND COMMUNITY COLLEGE</v>
          </cell>
          <cell r="C2239" t="str">
            <v>MI</v>
          </cell>
          <cell r="D2239" t="str">
            <v>486530000</v>
          </cell>
          <cell r="E2239" t="str">
            <v>Public</v>
          </cell>
          <cell r="F2239">
            <v>815</v>
          </cell>
          <cell r="G2239">
            <v>2520731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</row>
        <row r="2240">
          <cell r="A2240" t="str">
            <v>00718700</v>
          </cell>
          <cell r="B2240" t="str">
            <v>NORTH ADRIAN'S COLLEGE OF BEAUTY</v>
          </cell>
          <cell r="C2240" t="str">
            <v>CA</v>
          </cell>
          <cell r="D2240" t="str">
            <v>953502381</v>
          </cell>
          <cell r="E2240" t="str">
            <v>Proprietary</v>
          </cell>
          <cell r="F2240">
            <v>162</v>
          </cell>
          <cell r="G2240">
            <v>659996.81000000006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</row>
        <row r="2241">
          <cell r="A2241" t="str">
            <v>00719100</v>
          </cell>
          <cell r="B2241" t="str">
            <v>NORTHAMPTON COUNTY AREA COMMUNITY COLLEGE</v>
          </cell>
          <cell r="C2241" t="str">
            <v>PA</v>
          </cell>
          <cell r="D2241" t="str">
            <v>180207599</v>
          </cell>
          <cell r="E2241" t="str">
            <v>Public</v>
          </cell>
          <cell r="F2241">
            <v>4894</v>
          </cell>
          <cell r="G2241">
            <v>16807155.34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</row>
        <row r="2242">
          <cell r="A2242" t="str">
            <v>00720300</v>
          </cell>
          <cell r="B2242" t="str">
            <v>Salon Success Academy</v>
          </cell>
          <cell r="C2242" t="str">
            <v>CA</v>
          </cell>
          <cell r="D2242" t="str">
            <v>917864060</v>
          </cell>
          <cell r="E2242" t="str">
            <v>Proprietary</v>
          </cell>
          <cell r="F2242">
            <v>272</v>
          </cell>
          <cell r="G2242">
            <v>1081779.33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</row>
        <row r="2243">
          <cell r="A2243" t="str">
            <v>00720400</v>
          </cell>
          <cell r="B2243" t="str">
            <v>MODERN BEAUTY ACADEMY - OXNARD</v>
          </cell>
          <cell r="C2243" t="str">
            <v>CA</v>
          </cell>
          <cell r="D2243" t="str">
            <v>930307016</v>
          </cell>
          <cell r="E2243" t="str">
            <v>Proprietary</v>
          </cell>
          <cell r="F2243">
            <v>33</v>
          </cell>
          <cell r="G2243">
            <v>155901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</row>
        <row r="2244">
          <cell r="A2244" t="str">
            <v>00720600</v>
          </cell>
          <cell r="B2244" t="str">
            <v>University of Puerto Rico - Cayey University College</v>
          </cell>
          <cell r="C2244" t="str">
            <v>PR</v>
          </cell>
          <cell r="D2244" t="str">
            <v>007369997</v>
          </cell>
          <cell r="E2244" t="str">
            <v>Public</v>
          </cell>
          <cell r="F2244">
            <v>2295</v>
          </cell>
          <cell r="G2244">
            <v>11720457.699999999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</row>
        <row r="2245">
          <cell r="A2245" t="str">
            <v>00720900</v>
          </cell>
          <cell r="B2245" t="str">
            <v>REDONDO BEACH BEAUTY COLLEGE</v>
          </cell>
          <cell r="C2245" t="str">
            <v>CA</v>
          </cell>
          <cell r="D2245" t="str">
            <v>902783111</v>
          </cell>
          <cell r="E2245" t="str">
            <v>Proprietary</v>
          </cell>
          <cell r="F2245">
            <v>51</v>
          </cell>
          <cell r="G2245">
            <v>175679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</row>
        <row r="2246">
          <cell r="A2246" t="str">
            <v>00722800</v>
          </cell>
          <cell r="B2246" t="str">
            <v>University of Puerto Rico - Arecibo</v>
          </cell>
          <cell r="C2246" t="str">
            <v>PR</v>
          </cell>
          <cell r="D2246" t="str">
            <v>006144010</v>
          </cell>
          <cell r="E2246" t="str">
            <v>Public</v>
          </cell>
          <cell r="F2246">
            <v>3139</v>
          </cell>
          <cell r="G2246">
            <v>16469444.32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</row>
        <row r="2247">
          <cell r="A2247" t="str">
            <v>00725300</v>
          </cell>
          <cell r="B2247" t="str">
            <v>FEDERICO BEAUTY INSTITUTE</v>
          </cell>
          <cell r="C2247" t="str">
            <v>CA</v>
          </cell>
          <cell r="D2247" t="str">
            <v>958341905</v>
          </cell>
          <cell r="E2247" t="str">
            <v>Proprietary</v>
          </cell>
          <cell r="F2247">
            <v>299</v>
          </cell>
          <cell r="G2247">
            <v>1050842.3400000001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</row>
        <row r="2248">
          <cell r="A2248" t="str">
            <v>00726000</v>
          </cell>
          <cell r="B2248" t="str">
            <v>Southwest Virginia Community College</v>
          </cell>
          <cell r="C2248" t="str">
            <v>VA</v>
          </cell>
          <cell r="D2248" t="str">
            <v>246099998</v>
          </cell>
          <cell r="E2248" t="str">
            <v>Public</v>
          </cell>
          <cell r="F2248">
            <v>1488</v>
          </cell>
          <cell r="G2248">
            <v>5351965.88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</row>
        <row r="2249">
          <cell r="A2249" t="str">
            <v>00726300</v>
          </cell>
          <cell r="B2249" t="str">
            <v>HOLY CROSS COLLEGE</v>
          </cell>
          <cell r="C2249" t="str">
            <v>IN</v>
          </cell>
          <cell r="D2249" t="str">
            <v>465560308</v>
          </cell>
          <cell r="E2249" t="str">
            <v>Private-Nonprofit</v>
          </cell>
          <cell r="F2249">
            <v>158</v>
          </cell>
          <cell r="G2249">
            <v>744959</v>
          </cell>
          <cell r="H2249">
            <v>0</v>
          </cell>
          <cell r="I2249">
            <v>0</v>
          </cell>
          <cell r="J2249">
            <v>0</v>
          </cell>
          <cell r="K2249">
            <v>0</v>
          </cell>
        </row>
        <row r="2250">
          <cell r="A2250" t="str">
            <v>00726400</v>
          </cell>
          <cell r="B2250" t="str">
            <v>MESIVTA TORAH VODAATH RABBINICAL SEMINARY</v>
          </cell>
          <cell r="C2250" t="str">
            <v>NY</v>
          </cell>
          <cell r="D2250" t="str">
            <v>112185209</v>
          </cell>
          <cell r="E2250" t="str">
            <v>Private-Nonprofit</v>
          </cell>
          <cell r="F2250">
            <v>141</v>
          </cell>
          <cell r="G2250">
            <v>844575</v>
          </cell>
          <cell r="H2250">
            <v>0</v>
          </cell>
          <cell r="I2250">
            <v>0</v>
          </cell>
          <cell r="J2250">
            <v>0</v>
          </cell>
          <cell r="K2250">
            <v>0</v>
          </cell>
        </row>
        <row r="2251">
          <cell r="A2251" t="str">
            <v>00726500</v>
          </cell>
          <cell r="B2251" t="str">
            <v>CARL SANDBURG COLLEGE</v>
          </cell>
          <cell r="C2251" t="str">
            <v>IL</v>
          </cell>
          <cell r="D2251" t="str">
            <v>614019576</v>
          </cell>
          <cell r="E2251" t="str">
            <v>Public</v>
          </cell>
          <cell r="F2251">
            <v>1071</v>
          </cell>
          <cell r="G2251">
            <v>3805076.14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</row>
        <row r="2252">
          <cell r="A2252" t="str">
            <v>00726600</v>
          </cell>
          <cell r="B2252" t="str">
            <v>PIMA COUNTY COMMUNITY COLLEGE</v>
          </cell>
          <cell r="C2252" t="str">
            <v>AZ</v>
          </cell>
          <cell r="D2252" t="str">
            <v>857095000</v>
          </cell>
          <cell r="E2252" t="str">
            <v>Public</v>
          </cell>
          <cell r="F2252">
            <v>8578</v>
          </cell>
          <cell r="G2252">
            <v>28533021.91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</row>
        <row r="2253">
          <cell r="A2253" t="str">
            <v>00727300</v>
          </cell>
          <cell r="B2253" t="str">
            <v>CUNY BERNARD M. BARUCH COLLEGE</v>
          </cell>
          <cell r="C2253" t="str">
            <v>NY</v>
          </cell>
          <cell r="D2253" t="str">
            <v>100105518</v>
          </cell>
          <cell r="E2253" t="str">
            <v>Public</v>
          </cell>
          <cell r="F2253">
            <v>7823</v>
          </cell>
          <cell r="G2253">
            <v>36900017.030000001</v>
          </cell>
          <cell r="H2253">
            <v>0</v>
          </cell>
          <cell r="I2253">
            <v>0</v>
          </cell>
          <cell r="J2253">
            <v>0</v>
          </cell>
          <cell r="K2253">
            <v>0</v>
          </cell>
        </row>
        <row r="2254">
          <cell r="A2254" t="str">
            <v>00727500</v>
          </cell>
          <cell r="B2254" t="str">
            <v>EASTERN GATEWAY COMMUNITY COLLEGE</v>
          </cell>
          <cell r="C2254" t="str">
            <v>OH</v>
          </cell>
          <cell r="D2254" t="str">
            <v>439523598</v>
          </cell>
          <cell r="E2254" t="str">
            <v>Public</v>
          </cell>
          <cell r="F2254">
            <v>9482</v>
          </cell>
          <cell r="G2254">
            <v>24478205.800000001</v>
          </cell>
          <cell r="H2254">
            <v>0</v>
          </cell>
          <cell r="I2254">
            <v>0</v>
          </cell>
          <cell r="J2254">
            <v>0</v>
          </cell>
          <cell r="K2254">
            <v>0</v>
          </cell>
        </row>
        <row r="2255">
          <cell r="A2255" t="str">
            <v>00727900</v>
          </cell>
          <cell r="B2255" t="str">
            <v>HAWAII PACIFIC UNIVERSITY</v>
          </cell>
          <cell r="C2255" t="str">
            <v>HI</v>
          </cell>
          <cell r="D2255" t="str">
            <v>968134920</v>
          </cell>
          <cell r="E2255" t="str">
            <v>Private-Nonprofit</v>
          </cell>
          <cell r="F2255">
            <v>911</v>
          </cell>
          <cell r="G2255">
            <v>3506130.22</v>
          </cell>
          <cell r="H2255">
            <v>2</v>
          </cell>
          <cell r="I2255">
            <v>5612</v>
          </cell>
          <cell r="J2255">
            <v>0</v>
          </cell>
          <cell r="K2255">
            <v>0</v>
          </cell>
        </row>
        <row r="2256">
          <cell r="A2256" t="str">
            <v>00728300</v>
          </cell>
          <cell r="B2256" t="str">
            <v>CENTRAL ARIZONA COLLEGE</v>
          </cell>
          <cell r="C2256" t="str">
            <v>AZ</v>
          </cell>
          <cell r="D2256" t="str">
            <v>851289779</v>
          </cell>
          <cell r="E2256" t="str">
            <v>Public</v>
          </cell>
          <cell r="F2256">
            <v>2581</v>
          </cell>
          <cell r="G2256">
            <v>9081379.0999999996</v>
          </cell>
          <cell r="H2256">
            <v>0</v>
          </cell>
          <cell r="I2256">
            <v>0</v>
          </cell>
          <cell r="J2256">
            <v>0</v>
          </cell>
          <cell r="K2256">
            <v>0</v>
          </cell>
        </row>
        <row r="2257">
          <cell r="A2257" t="str">
            <v>00728700</v>
          </cell>
          <cell r="B2257" t="str">
            <v>BRAZOSPORT COLLEGE</v>
          </cell>
          <cell r="C2257" t="str">
            <v>TX</v>
          </cell>
          <cell r="D2257" t="str">
            <v>775663199</v>
          </cell>
          <cell r="E2257" t="str">
            <v>Public</v>
          </cell>
          <cell r="F2257">
            <v>751</v>
          </cell>
          <cell r="G2257">
            <v>2361574.6800000002</v>
          </cell>
          <cell r="H2257">
            <v>0</v>
          </cell>
          <cell r="I2257">
            <v>0</v>
          </cell>
          <cell r="J2257">
            <v>0</v>
          </cell>
          <cell r="K2257">
            <v>0</v>
          </cell>
        </row>
        <row r="2258">
          <cell r="A2258" t="str">
            <v>00728900</v>
          </cell>
          <cell r="B2258" t="str">
            <v>Central Wyoming College</v>
          </cell>
          <cell r="C2258" t="str">
            <v>WY</v>
          </cell>
          <cell r="D2258" t="str">
            <v>825012215</v>
          </cell>
          <cell r="E2258" t="str">
            <v>Public</v>
          </cell>
          <cell r="F2258">
            <v>446</v>
          </cell>
          <cell r="G2258">
            <v>1651949.86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</row>
        <row r="2259">
          <cell r="A2259" t="str">
            <v>00729100</v>
          </cell>
          <cell r="B2259" t="str">
            <v>ST. LUKE'S COLLEGE</v>
          </cell>
          <cell r="C2259" t="str">
            <v>IA</v>
          </cell>
          <cell r="D2259" t="str">
            <v>511040263</v>
          </cell>
          <cell r="E2259" t="str">
            <v>Private-Nonprofit</v>
          </cell>
          <cell r="F2259">
            <v>104</v>
          </cell>
          <cell r="G2259">
            <v>386533.96</v>
          </cell>
          <cell r="H2259">
            <v>0</v>
          </cell>
          <cell r="I2259">
            <v>0</v>
          </cell>
          <cell r="J2259">
            <v>0</v>
          </cell>
          <cell r="K2259">
            <v>0</v>
          </cell>
        </row>
        <row r="2260">
          <cell r="A2260" t="str">
            <v>00729600</v>
          </cell>
          <cell r="B2260" t="str">
            <v>Coleman University</v>
          </cell>
          <cell r="C2260" t="str">
            <v>CA</v>
          </cell>
          <cell r="D2260" t="str">
            <v>921231506</v>
          </cell>
          <cell r="E2260" t="str">
            <v>Private-Nonprofit</v>
          </cell>
          <cell r="F2260">
            <v>16</v>
          </cell>
          <cell r="G2260">
            <v>26622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</row>
        <row r="2261">
          <cell r="A2261" t="str">
            <v>00729700</v>
          </cell>
          <cell r="B2261" t="str">
            <v>SPARTAN COLLEGE OF AERONAUTICS AND TECHNOLOGY</v>
          </cell>
          <cell r="C2261" t="str">
            <v>CO</v>
          </cell>
          <cell r="D2261" t="str">
            <v>800209988</v>
          </cell>
          <cell r="E2261" t="str">
            <v>Proprietary</v>
          </cell>
          <cell r="F2261">
            <v>180</v>
          </cell>
          <cell r="G2261">
            <v>893382.8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</row>
        <row r="2262">
          <cell r="A2262" t="str">
            <v>00730300</v>
          </cell>
          <cell r="B2262" t="str">
            <v>LINCOLN TECHNICAL INSTITUTE</v>
          </cell>
          <cell r="C2262" t="str">
            <v>CT</v>
          </cell>
          <cell r="D2262" t="str">
            <v>060512904</v>
          </cell>
          <cell r="E2262" t="str">
            <v>Proprietary</v>
          </cell>
          <cell r="F2262">
            <v>3480</v>
          </cell>
          <cell r="G2262">
            <v>14973630.890000001</v>
          </cell>
          <cell r="H2262">
            <v>0</v>
          </cell>
          <cell r="I2262">
            <v>0</v>
          </cell>
          <cell r="J2262">
            <v>0</v>
          </cell>
          <cell r="K2262">
            <v>0</v>
          </cell>
        </row>
        <row r="2263">
          <cell r="A2263" t="str">
            <v>00730400</v>
          </cell>
          <cell r="B2263" t="str">
            <v>Culinary Institute Of America</v>
          </cell>
          <cell r="C2263" t="str">
            <v>NY</v>
          </cell>
          <cell r="D2263" t="str">
            <v>125381499</v>
          </cell>
          <cell r="E2263" t="str">
            <v>Private-Nonprofit</v>
          </cell>
          <cell r="F2263">
            <v>993</v>
          </cell>
          <cell r="G2263">
            <v>4555994.53</v>
          </cell>
          <cell r="H2263">
            <v>0</v>
          </cell>
          <cell r="I2263">
            <v>0</v>
          </cell>
          <cell r="J2263">
            <v>0</v>
          </cell>
          <cell r="K2263">
            <v>0</v>
          </cell>
        </row>
        <row r="2264">
          <cell r="A2264" t="str">
            <v>00730500</v>
          </cell>
          <cell r="B2264" t="str">
            <v>Porter and Chester Institute of Hamden</v>
          </cell>
          <cell r="C2264" t="str">
            <v>CT</v>
          </cell>
          <cell r="D2264" t="str">
            <v>065144132</v>
          </cell>
          <cell r="E2264" t="str">
            <v>Proprietary</v>
          </cell>
          <cell r="F2264">
            <v>338</v>
          </cell>
          <cell r="G2264">
            <v>1220693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</row>
        <row r="2265">
          <cell r="A2265" t="str">
            <v>00731600</v>
          </cell>
          <cell r="B2265" t="str">
            <v>Western Iowa Tech Community College</v>
          </cell>
          <cell r="C2265" t="str">
            <v>IA</v>
          </cell>
          <cell r="D2265" t="str">
            <v>511061997</v>
          </cell>
          <cell r="E2265" t="str">
            <v>Public</v>
          </cell>
          <cell r="F2265">
            <v>1879</v>
          </cell>
          <cell r="G2265">
            <v>6886248.8799999999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</row>
        <row r="2266">
          <cell r="A2266" t="str">
            <v>00735000</v>
          </cell>
          <cell r="B2266" t="str">
            <v>Anoka Technical College</v>
          </cell>
          <cell r="C2266" t="str">
            <v>MN</v>
          </cell>
          <cell r="D2266" t="str">
            <v>553031590</v>
          </cell>
          <cell r="E2266" t="str">
            <v>Public</v>
          </cell>
          <cell r="F2266">
            <v>771</v>
          </cell>
          <cell r="G2266">
            <v>2431218</v>
          </cell>
          <cell r="H2266">
            <v>0</v>
          </cell>
          <cell r="I2266">
            <v>0</v>
          </cell>
          <cell r="J2266">
            <v>0</v>
          </cell>
          <cell r="K2266">
            <v>0</v>
          </cell>
        </row>
        <row r="2267">
          <cell r="A2267" t="str">
            <v>00737500</v>
          </cell>
          <cell r="B2267" t="str">
            <v>Island Drafting &amp; Technical Institute</v>
          </cell>
          <cell r="C2267" t="str">
            <v>NY</v>
          </cell>
          <cell r="D2267" t="str">
            <v>117012704</v>
          </cell>
          <cell r="E2267" t="str">
            <v>Proprietary</v>
          </cell>
          <cell r="F2267">
            <v>55</v>
          </cell>
          <cell r="G2267">
            <v>296206.68</v>
          </cell>
          <cell r="H2267">
            <v>0</v>
          </cell>
          <cell r="I2267">
            <v>0</v>
          </cell>
          <cell r="J2267">
            <v>0</v>
          </cell>
          <cell r="K2267">
            <v>0</v>
          </cell>
        </row>
        <row r="2268">
          <cell r="A2268" t="str">
            <v>00738700</v>
          </cell>
          <cell r="B2268" t="str">
            <v>Long Island Beauty School</v>
          </cell>
          <cell r="C2268" t="str">
            <v>NY</v>
          </cell>
          <cell r="D2268" t="str">
            <v>117884346</v>
          </cell>
          <cell r="E2268" t="str">
            <v>Proprietary</v>
          </cell>
          <cell r="F2268">
            <v>129</v>
          </cell>
          <cell r="G2268">
            <v>406755.9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</row>
        <row r="2269">
          <cell r="A2269" t="str">
            <v>00738800</v>
          </cell>
          <cell r="B2269" t="str">
            <v>LONG ISLAND BEAUTY SCHOOL</v>
          </cell>
          <cell r="C2269" t="str">
            <v>NY</v>
          </cell>
          <cell r="D2269" t="str">
            <v>115503704</v>
          </cell>
          <cell r="E2269" t="str">
            <v>Proprietary</v>
          </cell>
          <cell r="F2269">
            <v>62</v>
          </cell>
          <cell r="G2269">
            <v>199349.69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</row>
        <row r="2270">
          <cell r="A2270" t="str">
            <v>00739100</v>
          </cell>
          <cell r="B2270" t="str">
            <v>BEAUTY SCHOOL OF MIDDLETOWN</v>
          </cell>
          <cell r="C2270" t="str">
            <v>NY</v>
          </cell>
          <cell r="D2270" t="str">
            <v>109406574</v>
          </cell>
          <cell r="E2270" t="str">
            <v>Proprietary</v>
          </cell>
          <cell r="F2270">
            <v>4</v>
          </cell>
          <cell r="G2270">
            <v>1837</v>
          </cell>
          <cell r="H2270">
            <v>0</v>
          </cell>
          <cell r="I2270">
            <v>0</v>
          </cell>
          <cell r="J2270">
            <v>0</v>
          </cell>
          <cell r="K2270">
            <v>0</v>
          </cell>
        </row>
        <row r="2271">
          <cell r="A2271" t="str">
            <v>00739400</v>
          </cell>
          <cell r="B2271" t="str">
            <v>BERKELEY COLLEGE</v>
          </cell>
          <cell r="C2271" t="str">
            <v>NY</v>
          </cell>
          <cell r="D2271" t="str">
            <v>100174604</v>
          </cell>
          <cell r="E2271" t="str">
            <v>Proprietary</v>
          </cell>
          <cell r="F2271">
            <v>3015</v>
          </cell>
          <cell r="G2271">
            <v>15132700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</row>
        <row r="2272">
          <cell r="A2272" t="str">
            <v>00740100</v>
          </cell>
          <cell r="B2272" t="str">
            <v>Mandl School</v>
          </cell>
          <cell r="C2272" t="str">
            <v>NY</v>
          </cell>
          <cell r="D2272" t="str">
            <v>100195516</v>
          </cell>
          <cell r="E2272" t="str">
            <v>Proprietary</v>
          </cell>
          <cell r="F2272">
            <v>737</v>
          </cell>
          <cell r="G2272">
            <v>3862254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</row>
        <row r="2273">
          <cell r="A2273" t="str">
            <v>00743600</v>
          </cell>
          <cell r="B2273" t="str">
            <v>Brightwood Career Institute</v>
          </cell>
          <cell r="C2273" t="str">
            <v>PA</v>
          </cell>
          <cell r="D2273" t="str">
            <v>152221977</v>
          </cell>
          <cell r="E2273" t="str">
            <v>Proprietary</v>
          </cell>
          <cell r="F2273">
            <v>167</v>
          </cell>
          <cell r="G2273">
            <v>432031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</row>
        <row r="2274">
          <cell r="A2274" t="str">
            <v>00743700</v>
          </cell>
          <cell r="B2274" t="str">
            <v>PITTSBURGH TECHNICAL COLLEGE</v>
          </cell>
          <cell r="C2274" t="str">
            <v>PA</v>
          </cell>
          <cell r="D2274" t="str">
            <v>150713205</v>
          </cell>
          <cell r="E2274" t="str">
            <v>Private-Nonprofit</v>
          </cell>
          <cell r="F2274">
            <v>1343</v>
          </cell>
          <cell r="G2274">
            <v>5593977</v>
          </cell>
          <cell r="H2274">
            <v>0</v>
          </cell>
          <cell r="I2274">
            <v>0</v>
          </cell>
          <cell r="J2274">
            <v>0</v>
          </cell>
          <cell r="K2274">
            <v>0</v>
          </cell>
        </row>
        <row r="2275">
          <cell r="A2275" t="str">
            <v>00743900</v>
          </cell>
          <cell r="B2275" t="str">
            <v>Fountainhead College of Technology</v>
          </cell>
          <cell r="C2275" t="str">
            <v>TN</v>
          </cell>
          <cell r="D2275" t="str">
            <v>379182583</v>
          </cell>
          <cell r="E2275" t="str">
            <v>Proprietary</v>
          </cell>
          <cell r="F2275">
            <v>33</v>
          </cell>
          <cell r="G2275">
            <v>109032</v>
          </cell>
          <cell r="H2275">
            <v>0</v>
          </cell>
          <cell r="I2275">
            <v>0</v>
          </cell>
          <cell r="J2275">
            <v>0</v>
          </cell>
          <cell r="K2275">
            <v>0</v>
          </cell>
        </row>
        <row r="2276">
          <cell r="A2276" t="str">
            <v>00744700</v>
          </cell>
          <cell r="B2276" t="str">
            <v>DEL-MAR-VA BEAUTY ACADEMY</v>
          </cell>
          <cell r="C2276" t="str">
            <v>MD</v>
          </cell>
          <cell r="D2276" t="str">
            <v>218046952</v>
          </cell>
          <cell r="E2276" t="str">
            <v>Proprietary</v>
          </cell>
          <cell r="F2276">
            <v>57</v>
          </cell>
          <cell r="G2276">
            <v>269214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</row>
        <row r="2277">
          <cell r="A2277" t="str">
            <v>00745900</v>
          </cell>
          <cell r="B2277" t="str">
            <v>PAIER COLLEGE OF ART</v>
          </cell>
          <cell r="C2277" t="str">
            <v>CT</v>
          </cell>
          <cell r="D2277" t="str">
            <v>065143902</v>
          </cell>
          <cell r="E2277" t="str">
            <v>Proprietary</v>
          </cell>
          <cell r="F2277">
            <v>38</v>
          </cell>
          <cell r="G2277">
            <v>189025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</row>
        <row r="2278">
          <cell r="A2278" t="str">
            <v>00746500</v>
          </cell>
          <cell r="B2278" t="str">
            <v>AMERICAN ACADEMY OF DRAMATIC ARTS</v>
          </cell>
          <cell r="C2278" t="str">
            <v>NY</v>
          </cell>
          <cell r="D2278" t="str">
            <v>100167089</v>
          </cell>
          <cell r="E2278" t="str">
            <v>Private-Nonprofit</v>
          </cell>
          <cell r="F2278">
            <v>167</v>
          </cell>
          <cell r="G2278">
            <v>794762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</row>
        <row r="2279">
          <cell r="A2279" t="str">
            <v>00746600</v>
          </cell>
          <cell r="B2279" t="str">
            <v>LIM COLLEGE</v>
          </cell>
          <cell r="C2279" t="str">
            <v>NY</v>
          </cell>
          <cell r="D2279" t="str">
            <v>100225268</v>
          </cell>
          <cell r="E2279" t="str">
            <v>Proprietary</v>
          </cell>
          <cell r="F2279">
            <v>556</v>
          </cell>
          <cell r="G2279">
            <v>2407512.5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</row>
        <row r="2280">
          <cell r="A2280" t="str">
            <v>00746800</v>
          </cell>
          <cell r="B2280" t="str">
            <v>School of Visual Arts</v>
          </cell>
          <cell r="C2280" t="str">
            <v>NY</v>
          </cell>
          <cell r="D2280" t="str">
            <v>100103994</v>
          </cell>
          <cell r="E2280" t="str">
            <v>Proprietary</v>
          </cell>
          <cell r="F2280">
            <v>766</v>
          </cell>
          <cell r="G2280">
            <v>3724359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</row>
        <row r="2281">
          <cell r="A2281" t="str">
            <v>00746900</v>
          </cell>
          <cell r="B2281" t="str">
            <v>Hussian College</v>
          </cell>
          <cell r="C2281" t="str">
            <v>PA</v>
          </cell>
          <cell r="D2281" t="str">
            <v>191304148</v>
          </cell>
          <cell r="E2281" t="str">
            <v>Proprietary</v>
          </cell>
          <cell r="F2281">
            <v>1669</v>
          </cell>
          <cell r="G2281">
            <v>6741451.5899999999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</row>
        <row r="2282">
          <cell r="A2282" t="str">
            <v>00747000</v>
          </cell>
          <cell r="B2282" t="str">
            <v>Art Institute of Pittsburgh (The)</v>
          </cell>
          <cell r="C2282" t="str">
            <v>PA</v>
          </cell>
          <cell r="D2282" t="str">
            <v>152191301</v>
          </cell>
          <cell r="E2282" t="str">
            <v>Proprietary</v>
          </cell>
          <cell r="F2282">
            <v>2000</v>
          </cell>
          <cell r="G2282">
            <v>5224197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</row>
        <row r="2283">
          <cell r="A2283" t="str">
            <v>00747300</v>
          </cell>
          <cell r="B2283" t="str">
            <v>CHOFFIN CAREER &amp; TECHNICAL CENTER</v>
          </cell>
          <cell r="C2283" t="str">
            <v>OH</v>
          </cell>
          <cell r="D2283" t="str">
            <v>445031628</v>
          </cell>
          <cell r="E2283" t="str">
            <v>Public</v>
          </cell>
          <cell r="F2283">
            <v>80</v>
          </cell>
          <cell r="G2283">
            <v>329574.65000000002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</row>
        <row r="2284">
          <cell r="A2284" t="str">
            <v>00748400</v>
          </cell>
          <cell r="B2284" t="str">
            <v>Newbury College</v>
          </cell>
          <cell r="C2284" t="str">
            <v>MA</v>
          </cell>
          <cell r="D2284" t="str">
            <v>024455796</v>
          </cell>
          <cell r="E2284" t="str">
            <v>Private-Nonprofit</v>
          </cell>
          <cell r="F2284">
            <v>354</v>
          </cell>
          <cell r="G2284">
            <v>1602484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</row>
        <row r="2285">
          <cell r="A2285" t="str">
            <v>00749100</v>
          </cell>
          <cell r="B2285" t="str">
            <v>Brightwood College</v>
          </cell>
          <cell r="C2285" t="str">
            <v>MD</v>
          </cell>
          <cell r="D2285" t="str">
            <v>212271063</v>
          </cell>
          <cell r="E2285" t="str">
            <v>Proprietary</v>
          </cell>
          <cell r="F2285">
            <v>427</v>
          </cell>
          <cell r="G2285">
            <v>1094856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</row>
        <row r="2286">
          <cell r="A2286" t="str">
            <v>00750200</v>
          </cell>
          <cell r="B2286" t="str">
            <v>BERKELEY COLLEGE</v>
          </cell>
          <cell r="C2286" t="str">
            <v>NJ</v>
          </cell>
          <cell r="D2286" t="str">
            <v>074243367</v>
          </cell>
          <cell r="E2286" t="str">
            <v>Proprietary</v>
          </cell>
          <cell r="F2286">
            <v>3033</v>
          </cell>
          <cell r="G2286">
            <v>15252910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</row>
        <row r="2287">
          <cell r="A2287" t="str">
            <v>00751800</v>
          </cell>
          <cell r="B2287" t="str">
            <v>Apex Technical School</v>
          </cell>
          <cell r="C2287" t="str">
            <v>NY</v>
          </cell>
          <cell r="D2287" t="str">
            <v>111014602</v>
          </cell>
          <cell r="E2287" t="str">
            <v>Proprietary</v>
          </cell>
          <cell r="F2287">
            <v>1253</v>
          </cell>
          <cell r="G2287">
            <v>4948610.74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</row>
        <row r="2288">
          <cell r="A2288" t="str">
            <v>00752200</v>
          </cell>
          <cell r="B2288" t="str">
            <v>CONTINENTAL SCHOOL OF BEAUTY CULTURE</v>
          </cell>
          <cell r="C2288" t="str">
            <v>NY</v>
          </cell>
          <cell r="D2288" t="str">
            <v>146233231</v>
          </cell>
          <cell r="E2288" t="str">
            <v>Proprietary</v>
          </cell>
          <cell r="F2288">
            <v>770</v>
          </cell>
          <cell r="G2288">
            <v>2430656.4300000002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</row>
        <row r="2289">
          <cell r="A2289" t="str">
            <v>00752500</v>
          </cell>
          <cell r="B2289" t="str">
            <v>RIVEROAK TECHNICAL COLLEGE</v>
          </cell>
          <cell r="C2289" t="str">
            <v>FL</v>
          </cell>
          <cell r="D2289" t="str">
            <v>320644099</v>
          </cell>
          <cell r="E2289" t="str">
            <v>Public</v>
          </cell>
          <cell r="F2289">
            <v>191</v>
          </cell>
          <cell r="G2289">
            <v>687034.01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</row>
        <row r="2290">
          <cell r="A2290" t="str">
            <v>00752600</v>
          </cell>
          <cell r="B2290" t="str">
            <v>FLORIDA PANHANDLE TECHNICAL COLLEGE</v>
          </cell>
          <cell r="C2290" t="str">
            <v>FL</v>
          </cell>
          <cell r="D2290" t="str">
            <v>324281699</v>
          </cell>
          <cell r="E2290" t="str">
            <v>Public</v>
          </cell>
          <cell r="F2290">
            <v>252</v>
          </cell>
          <cell r="G2290">
            <v>985244.88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</row>
        <row r="2291">
          <cell r="A2291" t="str">
            <v>00752900</v>
          </cell>
          <cell r="B2291" t="str">
            <v>CHESTER COUNTY INTERMEDIATE UNIT PRACTICAL NURSING PROGRAM</v>
          </cell>
          <cell r="C2291" t="str">
            <v>PA</v>
          </cell>
          <cell r="D2291" t="str">
            <v>193353043</v>
          </cell>
          <cell r="E2291" t="str">
            <v>Public</v>
          </cell>
          <cell r="F2291">
            <v>83</v>
          </cell>
          <cell r="G2291">
            <v>376508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</row>
        <row r="2292">
          <cell r="A2292" t="str">
            <v>00753100</v>
          </cell>
          <cell r="B2292" t="str">
            <v>ACADEMY OF ART UNIVERSITY</v>
          </cell>
          <cell r="C2292" t="str">
            <v>CA</v>
          </cell>
          <cell r="D2292" t="str">
            <v>941053410</v>
          </cell>
          <cell r="E2292" t="str">
            <v>Proprietary</v>
          </cell>
          <cell r="F2292">
            <v>3754</v>
          </cell>
          <cell r="G2292">
            <v>12014355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</row>
        <row r="2293">
          <cell r="A2293" t="str">
            <v>00753200</v>
          </cell>
          <cell r="B2293" t="str">
            <v>FINGER LAKES COMMUNITY COLLEGE - SUNY OFFICE OF COMMUNITY COLLEGES</v>
          </cell>
          <cell r="C2293" t="str">
            <v>NY</v>
          </cell>
          <cell r="D2293" t="str">
            <v>144248395</v>
          </cell>
          <cell r="E2293" t="str">
            <v>Public</v>
          </cell>
          <cell r="F2293">
            <v>1947</v>
          </cell>
          <cell r="G2293">
            <v>7177219.29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</row>
        <row r="2294">
          <cell r="A2294" t="str">
            <v>00753600</v>
          </cell>
          <cell r="B2294" t="str">
            <v>COSUMNES RIVER COLLEGE</v>
          </cell>
          <cell r="C2294" t="str">
            <v>CA</v>
          </cell>
          <cell r="D2294" t="str">
            <v>958235799</v>
          </cell>
          <cell r="E2294" t="str">
            <v>Public</v>
          </cell>
          <cell r="F2294">
            <v>4330</v>
          </cell>
          <cell r="G2294">
            <v>14249970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</row>
        <row r="2295">
          <cell r="A2295" t="str">
            <v>00754000</v>
          </cell>
          <cell r="B2295" t="str">
            <v>Missouri Baptist University</v>
          </cell>
          <cell r="C2295" t="str">
            <v>MO</v>
          </cell>
          <cell r="D2295" t="str">
            <v>631418698</v>
          </cell>
          <cell r="E2295" t="str">
            <v>Private-Nonprofit</v>
          </cell>
          <cell r="F2295">
            <v>911</v>
          </cell>
          <cell r="G2295">
            <v>4012702</v>
          </cell>
          <cell r="H2295">
            <v>32</v>
          </cell>
          <cell r="I2295">
            <v>106331</v>
          </cell>
          <cell r="J2295">
            <v>0</v>
          </cell>
          <cell r="K2295">
            <v>0</v>
          </cell>
        </row>
        <row r="2296">
          <cell r="A2296" t="str">
            <v>00754400</v>
          </cell>
          <cell r="B2296" t="str">
            <v>Appalachian Bible College</v>
          </cell>
          <cell r="C2296" t="str">
            <v>WV</v>
          </cell>
          <cell r="D2296" t="str">
            <v>258809554</v>
          </cell>
          <cell r="E2296" t="str">
            <v>Private-Nonprofit</v>
          </cell>
          <cell r="F2296">
            <v>111</v>
          </cell>
          <cell r="G2296">
            <v>489332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</row>
        <row r="2297">
          <cell r="A2297" t="str">
            <v>00754900</v>
          </cell>
          <cell r="B2297" t="str">
            <v>COYNE COLLEGE</v>
          </cell>
          <cell r="C2297" t="str">
            <v>IL</v>
          </cell>
          <cell r="D2297" t="str">
            <v>606023302</v>
          </cell>
          <cell r="E2297" t="str">
            <v>Proprietary</v>
          </cell>
          <cell r="F2297">
            <v>646</v>
          </cell>
          <cell r="G2297">
            <v>1864953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</row>
        <row r="2298">
          <cell r="A2298" t="str">
            <v>00755500</v>
          </cell>
          <cell r="B2298" t="str">
            <v>LAKES REGION COMMUNITY COLLEGE</v>
          </cell>
          <cell r="C2298" t="str">
            <v>NH</v>
          </cell>
          <cell r="D2298" t="str">
            <v>032461326</v>
          </cell>
          <cell r="E2298" t="str">
            <v>Public</v>
          </cell>
          <cell r="F2298">
            <v>339</v>
          </cell>
          <cell r="G2298">
            <v>1065167.8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</row>
        <row r="2299">
          <cell r="A2299" t="str">
            <v>00755800</v>
          </cell>
          <cell r="B2299" t="str">
            <v>FORT MYERS TECHNICAL COLLEGE</v>
          </cell>
          <cell r="C2299" t="str">
            <v>FL</v>
          </cell>
          <cell r="D2299" t="str">
            <v>339162299</v>
          </cell>
          <cell r="E2299" t="str">
            <v>Public</v>
          </cell>
          <cell r="F2299">
            <v>328</v>
          </cell>
          <cell r="G2299">
            <v>1168676.5900000001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</row>
        <row r="2300">
          <cell r="A2300" t="str">
            <v>00756000</v>
          </cell>
          <cell r="B2300" t="str">
            <v>RIVER VALLEY COMMUNITY COLLEGE</v>
          </cell>
          <cell r="C2300" t="str">
            <v>NH</v>
          </cell>
          <cell r="D2300" t="str">
            <v>037439707</v>
          </cell>
          <cell r="E2300" t="str">
            <v>Public</v>
          </cell>
          <cell r="F2300">
            <v>355</v>
          </cell>
          <cell r="G2300">
            <v>1097732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</row>
        <row r="2301">
          <cell r="A2301" t="str">
            <v>00757000</v>
          </cell>
          <cell r="B2301" t="str">
            <v>Helena College University of Montana</v>
          </cell>
          <cell r="C2301" t="str">
            <v>MT</v>
          </cell>
          <cell r="D2301" t="str">
            <v>596013098</v>
          </cell>
          <cell r="E2301" t="str">
            <v>Public</v>
          </cell>
          <cell r="F2301">
            <v>460</v>
          </cell>
          <cell r="G2301">
            <v>1662007.77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</row>
        <row r="2302">
          <cell r="A2302" t="str">
            <v>00757200</v>
          </cell>
          <cell r="B2302" t="str">
            <v>AMERICAN MUSICAL &amp; DRAMATIC ACADEMY</v>
          </cell>
          <cell r="C2302" t="str">
            <v>NY</v>
          </cell>
          <cell r="D2302" t="str">
            <v>100232106</v>
          </cell>
          <cell r="E2302" t="str">
            <v>Private-Nonprofit</v>
          </cell>
          <cell r="F2302">
            <v>821</v>
          </cell>
          <cell r="G2302">
            <v>4376434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</row>
        <row r="2303">
          <cell r="A2303" t="str">
            <v>00757300</v>
          </cell>
          <cell r="B2303" t="str">
            <v>Empire Beauty School</v>
          </cell>
          <cell r="C2303" t="str">
            <v>NY</v>
          </cell>
          <cell r="D2303" t="str">
            <v>111034028</v>
          </cell>
          <cell r="E2303" t="str">
            <v>Proprietary</v>
          </cell>
          <cell r="F2303">
            <v>1509</v>
          </cell>
          <cell r="G2303">
            <v>5581883.4900000002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</row>
        <row r="2304">
          <cell r="A2304" t="str">
            <v>00757800</v>
          </cell>
          <cell r="B2304" t="str">
            <v>HUNTINGTON SCHOOL OF BEAUTY CULTURE</v>
          </cell>
          <cell r="C2304" t="str">
            <v>WV</v>
          </cell>
          <cell r="D2304" t="str">
            <v>257052030</v>
          </cell>
          <cell r="E2304" t="str">
            <v>Proprietary</v>
          </cell>
          <cell r="F2304">
            <v>91</v>
          </cell>
          <cell r="G2304">
            <v>350990.71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</row>
        <row r="2305">
          <cell r="A2305" t="str">
            <v>00758200</v>
          </cell>
          <cell r="B2305" t="str">
            <v>Aims Community College</v>
          </cell>
          <cell r="C2305" t="str">
            <v>CO</v>
          </cell>
          <cell r="D2305" t="str">
            <v>806343002</v>
          </cell>
          <cell r="E2305" t="str">
            <v>Public</v>
          </cell>
          <cell r="F2305">
            <v>1840</v>
          </cell>
          <cell r="G2305">
            <v>6606337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</row>
        <row r="2306">
          <cell r="A2306" t="str">
            <v>00758800</v>
          </cell>
          <cell r="B2306" t="str">
            <v>CAPRI COLLEGE</v>
          </cell>
          <cell r="C2306" t="str">
            <v>IA</v>
          </cell>
          <cell r="D2306" t="str">
            <v>520040873</v>
          </cell>
          <cell r="E2306" t="str">
            <v>Proprietary</v>
          </cell>
          <cell r="F2306">
            <v>102</v>
          </cell>
          <cell r="G2306">
            <v>398233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</row>
        <row r="2307">
          <cell r="A2307" t="str">
            <v>00759300</v>
          </cell>
          <cell r="B2307" t="str">
            <v>Parisian Beauty Academy Paul Mitchell Partner School</v>
          </cell>
          <cell r="C2307" t="str">
            <v>NJ</v>
          </cell>
          <cell r="D2307" t="str">
            <v>076015509</v>
          </cell>
          <cell r="E2307" t="str">
            <v>Proprietary</v>
          </cell>
          <cell r="F2307">
            <v>416</v>
          </cell>
          <cell r="G2307">
            <v>1506373.11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</row>
        <row r="2308">
          <cell r="A2308" t="str">
            <v>00759800</v>
          </cell>
          <cell r="B2308" t="str">
            <v>HOCKING TECHNICAL COLLEGE</v>
          </cell>
          <cell r="C2308" t="str">
            <v>OH</v>
          </cell>
          <cell r="D2308" t="str">
            <v>457649582</v>
          </cell>
          <cell r="E2308" t="str">
            <v>Public</v>
          </cell>
          <cell r="F2308">
            <v>1421</v>
          </cell>
          <cell r="G2308">
            <v>5213581.4800000004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</row>
        <row r="2309">
          <cell r="A2309" t="str">
            <v>00760000</v>
          </cell>
          <cell r="B2309" t="str">
            <v>INTERNATIONAL BEAUTY SCHOOL</v>
          </cell>
          <cell r="C2309" t="str">
            <v>WV</v>
          </cell>
          <cell r="D2309" t="str">
            <v>254013231</v>
          </cell>
          <cell r="E2309" t="str">
            <v>Proprietary</v>
          </cell>
          <cell r="F2309">
            <v>95</v>
          </cell>
          <cell r="G2309">
            <v>434699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</row>
        <row r="2310">
          <cell r="A2310" t="str">
            <v>00760200</v>
          </cell>
          <cell r="B2310" t="str">
            <v>NORTHEASTERN TECHNICAL COLLEGE</v>
          </cell>
          <cell r="C2310" t="str">
            <v>SC</v>
          </cell>
          <cell r="D2310" t="str">
            <v>295207015</v>
          </cell>
          <cell r="E2310" t="str">
            <v>Public</v>
          </cell>
          <cell r="F2310">
            <v>888</v>
          </cell>
          <cell r="G2310">
            <v>2981072.1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</row>
        <row r="2311">
          <cell r="A2311" t="str">
            <v>00760700</v>
          </cell>
          <cell r="B2311" t="str">
            <v>CONCORDE CAREER COLLEGE</v>
          </cell>
          <cell r="C2311" t="str">
            <v>CA</v>
          </cell>
          <cell r="D2311" t="str">
            <v>916063134</v>
          </cell>
          <cell r="E2311" t="str">
            <v>Proprietary</v>
          </cell>
          <cell r="F2311">
            <v>537</v>
          </cell>
          <cell r="G2311">
            <v>2324932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</row>
        <row r="2312">
          <cell r="A2312" t="str">
            <v>00761100</v>
          </cell>
          <cell r="B2312" t="str">
            <v>EQ School of Hair Design</v>
          </cell>
          <cell r="C2312" t="str">
            <v>IA</v>
          </cell>
          <cell r="D2312" t="str">
            <v>515017541</v>
          </cell>
          <cell r="E2312" t="str">
            <v>Proprietary</v>
          </cell>
          <cell r="F2312">
            <v>52</v>
          </cell>
          <cell r="G2312">
            <v>260166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</row>
        <row r="2313">
          <cell r="A2313" t="str">
            <v>00761700</v>
          </cell>
          <cell r="B2313" t="str">
            <v>CARNEGIE INSTITUTE</v>
          </cell>
          <cell r="C2313" t="str">
            <v>MI</v>
          </cell>
          <cell r="D2313" t="str">
            <v>480831159</v>
          </cell>
          <cell r="E2313" t="str">
            <v>Proprietary</v>
          </cell>
          <cell r="F2313">
            <v>114</v>
          </cell>
          <cell r="G2313">
            <v>394428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</row>
        <row r="2314">
          <cell r="A2314" t="str">
            <v>00763500</v>
          </cell>
          <cell r="B2314" t="str">
            <v>CAPITAL COMMUNITY COLLEGE</v>
          </cell>
          <cell r="C2314" t="str">
            <v>CT</v>
          </cell>
          <cell r="D2314" t="str">
            <v>061031207</v>
          </cell>
          <cell r="E2314" t="str">
            <v>Public</v>
          </cell>
          <cell r="F2314">
            <v>2138</v>
          </cell>
          <cell r="G2314">
            <v>6593822.8799999999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</row>
        <row r="2315">
          <cell r="A2315" t="str">
            <v>00764000</v>
          </cell>
          <cell r="B2315" t="str">
            <v>FAYETTEVILLE TECHNICAL COMMUNITY COLLEGE</v>
          </cell>
          <cell r="C2315" t="str">
            <v>NC</v>
          </cell>
          <cell r="D2315" t="str">
            <v>283030236</v>
          </cell>
          <cell r="E2315" t="str">
            <v>Public</v>
          </cell>
          <cell r="F2315">
            <v>6365</v>
          </cell>
          <cell r="G2315">
            <v>24667128.460000001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</row>
        <row r="2316">
          <cell r="A2316" t="str">
            <v>00764400</v>
          </cell>
          <cell r="B2316" t="str">
            <v>Lake Land College</v>
          </cell>
          <cell r="C2316" t="str">
            <v>IL</v>
          </cell>
          <cell r="D2316" t="str">
            <v>619389366</v>
          </cell>
          <cell r="E2316" t="str">
            <v>Public</v>
          </cell>
          <cell r="F2316">
            <v>1456</v>
          </cell>
          <cell r="G2316">
            <v>5768519.3499999996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</row>
        <row r="2317">
          <cell r="A2317" t="str">
            <v>00764900</v>
          </cell>
          <cell r="B2317" t="str">
            <v>ROCKY MOUNTAIN COLLEGE OF ART + DESIGN</v>
          </cell>
          <cell r="C2317" t="str">
            <v>CO</v>
          </cell>
          <cell r="D2317" t="str">
            <v>802141433</v>
          </cell>
          <cell r="E2317" t="str">
            <v>Proprietary</v>
          </cell>
          <cell r="F2317">
            <v>872</v>
          </cell>
          <cell r="G2317">
            <v>3550607.52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</row>
        <row r="2318">
          <cell r="A2318" t="str">
            <v>00765900</v>
          </cell>
          <cell r="B2318" t="str">
            <v>La' James College of Hairstyling</v>
          </cell>
          <cell r="C2318" t="str">
            <v>IA</v>
          </cell>
          <cell r="D2318" t="str">
            <v>504013308</v>
          </cell>
          <cell r="E2318" t="str">
            <v>Proprietary</v>
          </cell>
          <cell r="F2318">
            <v>50</v>
          </cell>
          <cell r="G2318">
            <v>188881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</row>
        <row r="2319">
          <cell r="A2319" t="str">
            <v>00766900</v>
          </cell>
          <cell r="B2319" t="str">
            <v>Southwest Wisconsin Technical College</v>
          </cell>
          <cell r="C2319" t="str">
            <v>WI</v>
          </cell>
          <cell r="D2319" t="str">
            <v>538099778</v>
          </cell>
          <cell r="E2319" t="str">
            <v>Public</v>
          </cell>
          <cell r="F2319">
            <v>683</v>
          </cell>
          <cell r="G2319">
            <v>2476768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</row>
        <row r="2320">
          <cell r="A2320" t="str">
            <v>00767800</v>
          </cell>
          <cell r="B2320" t="str">
            <v>SPARTAN COLLEGE OF AERONAUTICS AND TECHNOLOGY</v>
          </cell>
          <cell r="C2320" t="str">
            <v>OK</v>
          </cell>
          <cell r="D2320" t="str">
            <v>741155800</v>
          </cell>
          <cell r="E2320" t="str">
            <v>Proprietary</v>
          </cell>
          <cell r="F2320">
            <v>573</v>
          </cell>
          <cell r="G2320">
            <v>2736693.7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</row>
        <row r="2321">
          <cell r="A2321" t="str">
            <v>00768400</v>
          </cell>
          <cell r="B2321" t="str">
            <v>Kishwaukee College</v>
          </cell>
          <cell r="C2321" t="str">
            <v>IL</v>
          </cell>
          <cell r="D2321" t="str">
            <v>601509699</v>
          </cell>
          <cell r="E2321" t="str">
            <v>Public</v>
          </cell>
          <cell r="F2321">
            <v>1109</v>
          </cell>
          <cell r="G2321">
            <v>4008861.34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</row>
        <row r="2322">
          <cell r="A2322" t="str">
            <v>00768600</v>
          </cell>
          <cell r="B2322" t="str">
            <v>SOUTHERN UNIVERSITY AT SHREVEPORT - BOSSIER CITY</v>
          </cell>
          <cell r="C2322" t="str">
            <v>LA</v>
          </cell>
          <cell r="D2322" t="str">
            <v>711074795</v>
          </cell>
          <cell r="E2322" t="str">
            <v>Public</v>
          </cell>
          <cell r="F2322">
            <v>2010</v>
          </cell>
          <cell r="G2322">
            <v>8638752.8300000001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</row>
        <row r="2323">
          <cell r="A2323" t="str">
            <v>00768700</v>
          </cell>
          <cell r="B2323" t="str">
            <v>JAMES SPRUNT COMMUNITY COLLEGE</v>
          </cell>
          <cell r="C2323" t="str">
            <v>NC</v>
          </cell>
          <cell r="D2323" t="str">
            <v>283490398</v>
          </cell>
          <cell r="E2323" t="str">
            <v>Public</v>
          </cell>
          <cell r="F2323">
            <v>595</v>
          </cell>
          <cell r="G2323">
            <v>2464986.7599999998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</row>
        <row r="2324">
          <cell r="A2324" t="str">
            <v>00769000</v>
          </cell>
          <cell r="B2324" t="str">
            <v>KANKAKEE COMMUNITY COLLEGE</v>
          </cell>
          <cell r="C2324" t="str">
            <v>IL</v>
          </cell>
          <cell r="D2324" t="str">
            <v>609016505</v>
          </cell>
          <cell r="E2324" t="str">
            <v>Public</v>
          </cell>
          <cell r="F2324">
            <v>1280</v>
          </cell>
          <cell r="G2324">
            <v>3933771.03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</row>
        <row r="2325">
          <cell r="A2325" t="str">
            <v>00769100</v>
          </cell>
          <cell r="B2325" t="str">
            <v>McHenry County College</v>
          </cell>
          <cell r="C2325" t="str">
            <v>IL</v>
          </cell>
          <cell r="D2325" t="str">
            <v>600122761</v>
          </cell>
          <cell r="E2325" t="str">
            <v>Public</v>
          </cell>
          <cell r="F2325">
            <v>1426</v>
          </cell>
          <cell r="G2325">
            <v>4420132.3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</row>
        <row r="2326">
          <cell r="A2326" t="str">
            <v>00769200</v>
          </cell>
          <cell r="B2326" t="str">
            <v>Moraine Valley Community College</v>
          </cell>
          <cell r="C2326" t="str">
            <v>IL</v>
          </cell>
          <cell r="D2326" t="str">
            <v>604650937</v>
          </cell>
          <cell r="E2326" t="str">
            <v>Public</v>
          </cell>
          <cell r="F2326">
            <v>4430</v>
          </cell>
          <cell r="G2326">
            <v>16726450.67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</row>
        <row r="2327">
          <cell r="A2327" t="str">
            <v>00769300</v>
          </cell>
          <cell r="B2327" t="str">
            <v>SHAWNEE COMMUNITY COLLEGE</v>
          </cell>
          <cell r="C2327" t="str">
            <v>IL</v>
          </cell>
          <cell r="D2327" t="str">
            <v>629929725</v>
          </cell>
          <cell r="E2327" t="str">
            <v>Public</v>
          </cell>
          <cell r="F2327">
            <v>637</v>
          </cell>
          <cell r="G2327">
            <v>2617799.2799999998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</row>
        <row r="2328">
          <cell r="A2328" t="str">
            <v>00769400</v>
          </cell>
          <cell r="B2328" t="str">
            <v>COLLEGE OF LAKE COUNTY</v>
          </cell>
          <cell r="C2328" t="str">
            <v>IL</v>
          </cell>
          <cell r="D2328" t="str">
            <v>600301198</v>
          </cell>
          <cell r="E2328" t="str">
            <v>Public</v>
          </cell>
          <cell r="F2328">
            <v>3340</v>
          </cell>
          <cell r="G2328">
            <v>10199823.869999999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</row>
        <row r="2329">
          <cell r="A2329" t="str">
            <v>00770700</v>
          </cell>
          <cell r="B2329" t="str">
            <v>COLUMBIA COLLEGE</v>
          </cell>
          <cell r="C2329" t="str">
            <v>CA</v>
          </cell>
          <cell r="D2329" t="str">
            <v>953708580</v>
          </cell>
          <cell r="E2329" t="str">
            <v>Public</v>
          </cell>
          <cell r="F2329">
            <v>881</v>
          </cell>
          <cell r="G2329">
            <v>3046584.52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</row>
        <row r="2330">
          <cell r="A2330" t="str">
            <v>00771300</v>
          </cell>
          <cell r="B2330" t="str">
            <v>SKYLINE COLLEGE</v>
          </cell>
          <cell r="C2330" t="str">
            <v>CA</v>
          </cell>
          <cell r="D2330" t="str">
            <v>940661698</v>
          </cell>
          <cell r="E2330" t="str">
            <v>Public</v>
          </cell>
          <cell r="F2330">
            <v>1440</v>
          </cell>
          <cell r="G2330">
            <v>5402393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</row>
        <row r="2331">
          <cell r="A2331" t="str">
            <v>00771700</v>
          </cell>
          <cell r="B2331" t="str">
            <v>CAPRI COLLEGE</v>
          </cell>
          <cell r="C2331" t="str">
            <v>IA</v>
          </cell>
          <cell r="D2331" t="str">
            <v>528072622</v>
          </cell>
          <cell r="E2331" t="str">
            <v>Proprietary</v>
          </cell>
          <cell r="F2331">
            <v>94</v>
          </cell>
          <cell r="G2331">
            <v>414373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</row>
        <row r="2332">
          <cell r="A2332" t="str">
            <v>00772900</v>
          </cell>
          <cell r="B2332" t="str">
            <v>County College of Morris</v>
          </cell>
          <cell r="C2332" t="str">
            <v>NJ</v>
          </cell>
          <cell r="D2332" t="str">
            <v>078692086</v>
          </cell>
          <cell r="E2332" t="str">
            <v>Public</v>
          </cell>
          <cell r="F2332">
            <v>1973</v>
          </cell>
          <cell r="G2332">
            <v>6999986.5899999999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</row>
        <row r="2333">
          <cell r="A2333" t="str">
            <v>00773000</v>
          </cell>
          <cell r="B2333" t="str">
            <v>Rowan College at Burlington County</v>
          </cell>
          <cell r="C2333" t="str">
            <v>NJ</v>
          </cell>
          <cell r="D2333" t="str">
            <v>080549416</v>
          </cell>
          <cell r="E2333" t="str">
            <v>Public</v>
          </cell>
          <cell r="F2333">
            <v>3081</v>
          </cell>
          <cell r="G2333">
            <v>10922610.199999999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</row>
        <row r="2334">
          <cell r="A2334" t="str">
            <v>00773100</v>
          </cell>
          <cell r="B2334" t="str">
            <v>RARITAN VALLEY COMMUNITY COLLEGE</v>
          </cell>
          <cell r="C2334" t="str">
            <v>NJ</v>
          </cell>
          <cell r="D2334" t="str">
            <v>088761265</v>
          </cell>
          <cell r="E2334" t="str">
            <v>Public</v>
          </cell>
          <cell r="F2334">
            <v>2286</v>
          </cell>
          <cell r="G2334">
            <v>8204010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</row>
        <row r="2335">
          <cell r="A2335" t="str">
            <v>00773800</v>
          </cell>
          <cell r="B2335" t="str">
            <v>SOUTHERN ARKANSAS UNIVERSITY TECH</v>
          </cell>
          <cell r="C2335" t="str">
            <v>AR</v>
          </cell>
          <cell r="D2335" t="str">
            <v>717011900</v>
          </cell>
          <cell r="E2335" t="str">
            <v>Public</v>
          </cell>
          <cell r="F2335">
            <v>541</v>
          </cell>
          <cell r="G2335">
            <v>2222945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</row>
        <row r="2336">
          <cell r="A2336" t="str">
            <v>00776400</v>
          </cell>
          <cell r="B2336" t="str">
            <v>SOUTHEAST TECHNICAL INSTITUTE</v>
          </cell>
          <cell r="C2336" t="str">
            <v>SD</v>
          </cell>
          <cell r="D2336" t="str">
            <v>571071301</v>
          </cell>
          <cell r="E2336" t="str">
            <v>Public</v>
          </cell>
          <cell r="F2336">
            <v>945</v>
          </cell>
          <cell r="G2336">
            <v>3350327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</row>
        <row r="2337">
          <cell r="A2337" t="str">
            <v>00777900</v>
          </cell>
          <cell r="B2337" t="str">
            <v>LANSDALE SCHOOL OF BUSINESS</v>
          </cell>
          <cell r="C2337" t="str">
            <v>PA</v>
          </cell>
          <cell r="D2337" t="str">
            <v>194544114</v>
          </cell>
          <cell r="E2337" t="str">
            <v>Proprietary</v>
          </cell>
          <cell r="F2337">
            <v>124</v>
          </cell>
          <cell r="G2337">
            <v>384458.39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</row>
        <row r="2338">
          <cell r="A2338" t="str">
            <v>00778000</v>
          </cell>
          <cell r="B2338" t="str">
            <v>NEW CASTLE SCHOOL OF TRADES</v>
          </cell>
          <cell r="C2338" t="str">
            <v>PA</v>
          </cell>
          <cell r="D2338" t="str">
            <v>161018739</v>
          </cell>
          <cell r="E2338" t="str">
            <v>Proprietary</v>
          </cell>
          <cell r="F2338">
            <v>522</v>
          </cell>
          <cell r="G2338">
            <v>2338974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</row>
        <row r="2339">
          <cell r="A2339" t="str">
            <v>00778100</v>
          </cell>
          <cell r="B2339" t="str">
            <v>Brightwood Career Institute</v>
          </cell>
          <cell r="C2339" t="str">
            <v>PA</v>
          </cell>
          <cell r="D2339" t="str">
            <v>190083516</v>
          </cell>
          <cell r="E2339" t="str">
            <v>Proprietary</v>
          </cell>
          <cell r="F2339">
            <v>324</v>
          </cell>
          <cell r="G2339">
            <v>859068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</row>
        <row r="2340">
          <cell r="A2340" t="str">
            <v>00778200</v>
          </cell>
          <cell r="B2340" t="str">
            <v>TENNESSEE COLLEGE OF APPLIED TECHNOLOGY - DICKSON</v>
          </cell>
          <cell r="C2340" t="str">
            <v>TN</v>
          </cell>
          <cell r="D2340" t="str">
            <v>370552556</v>
          </cell>
          <cell r="E2340" t="str">
            <v>Public</v>
          </cell>
          <cell r="F2340">
            <v>452</v>
          </cell>
          <cell r="G2340">
            <v>1532117.34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</row>
        <row r="2341">
          <cell r="A2341" t="str">
            <v>00781900</v>
          </cell>
          <cell r="B2341" t="str">
            <v>Art Institute of Portland (The)</v>
          </cell>
          <cell r="C2341" t="str">
            <v>OR</v>
          </cell>
          <cell r="D2341" t="str">
            <v>972092911</v>
          </cell>
          <cell r="E2341" t="str">
            <v>Proprietary</v>
          </cell>
          <cell r="F2341">
            <v>149</v>
          </cell>
          <cell r="G2341">
            <v>335014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</row>
        <row r="2342">
          <cell r="A2342" t="str">
            <v>00783900</v>
          </cell>
          <cell r="B2342" t="str">
            <v>Triangle Tech</v>
          </cell>
          <cell r="C2342" t="str">
            <v>PA</v>
          </cell>
          <cell r="D2342" t="str">
            <v>152143897</v>
          </cell>
          <cell r="E2342" t="str">
            <v>Proprietary</v>
          </cell>
          <cell r="F2342">
            <v>135</v>
          </cell>
          <cell r="G2342">
            <v>585263.06999999995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</row>
        <row r="2343">
          <cell r="A2343" t="str">
            <v>00784500</v>
          </cell>
          <cell r="B2343" t="str">
            <v>NEW ENGLAND INSTITUTE OF TECHNOLOGY</v>
          </cell>
          <cell r="C2343" t="str">
            <v>RI</v>
          </cell>
          <cell r="D2343" t="str">
            <v>028181205</v>
          </cell>
          <cell r="E2343" t="str">
            <v>Private-Nonprofit</v>
          </cell>
          <cell r="F2343">
            <v>1670</v>
          </cell>
          <cell r="G2343">
            <v>7186260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</row>
        <row r="2344">
          <cell r="A2344" t="str">
            <v>00787000</v>
          </cell>
          <cell r="B2344" t="str">
            <v>HILLSBOROUGH COMMUNITY COLLEGE</v>
          </cell>
          <cell r="C2344" t="str">
            <v>FL</v>
          </cell>
          <cell r="D2344" t="str">
            <v>336063572</v>
          </cell>
          <cell r="E2344" t="str">
            <v>Public</v>
          </cell>
          <cell r="F2344">
            <v>13229</v>
          </cell>
          <cell r="G2344">
            <v>48157511.920000002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</row>
        <row r="2345">
          <cell r="A2345" t="str">
            <v>00787100</v>
          </cell>
          <cell r="B2345" t="str">
            <v>GEORGE C. WALLACE STATE COMMUNITY COLLEGE-MAIN CAMPUS</v>
          </cell>
          <cell r="C2345" t="str">
            <v>AL</v>
          </cell>
          <cell r="D2345" t="str">
            <v>350772000</v>
          </cell>
          <cell r="E2345" t="str">
            <v>Public</v>
          </cell>
          <cell r="F2345">
            <v>2788</v>
          </cell>
          <cell r="G2345">
            <v>10945230.789999999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</row>
        <row r="2346">
          <cell r="A2346" t="str">
            <v>00789200</v>
          </cell>
          <cell r="B2346" t="str">
            <v>Sampson Community College</v>
          </cell>
          <cell r="C2346" t="str">
            <v>NC</v>
          </cell>
          <cell r="D2346" t="str">
            <v>283290318</v>
          </cell>
          <cell r="E2346" t="str">
            <v>Public</v>
          </cell>
          <cell r="F2346">
            <v>630</v>
          </cell>
          <cell r="G2346">
            <v>2584666.25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</row>
        <row r="2347">
          <cell r="A2347" t="str">
            <v>00789300</v>
          </cell>
          <cell r="B2347" t="str">
            <v>Flagler College</v>
          </cell>
          <cell r="C2347" t="str">
            <v>FL</v>
          </cell>
          <cell r="D2347" t="str">
            <v>320854342</v>
          </cell>
          <cell r="E2347" t="str">
            <v>Private-Nonprofit</v>
          </cell>
          <cell r="F2347">
            <v>968</v>
          </cell>
          <cell r="G2347">
            <v>4373608</v>
          </cell>
          <cell r="H2347">
            <v>33</v>
          </cell>
          <cell r="I2347">
            <v>104219</v>
          </cell>
          <cell r="J2347">
            <v>0</v>
          </cell>
          <cell r="K2347">
            <v>0</v>
          </cell>
        </row>
        <row r="2348">
          <cell r="A2348" t="str">
            <v>00790000</v>
          </cell>
          <cell r="B2348" t="str">
            <v>Butte Academy of Beauty Culture</v>
          </cell>
          <cell r="C2348" t="str">
            <v>MT</v>
          </cell>
          <cell r="D2348" t="str">
            <v>597019197</v>
          </cell>
          <cell r="E2348" t="str">
            <v>Proprietary</v>
          </cell>
          <cell r="F2348">
            <v>28</v>
          </cell>
          <cell r="G2348">
            <v>121490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</row>
        <row r="2349">
          <cell r="A2349" t="str">
            <v>00791100</v>
          </cell>
          <cell r="B2349" t="str">
            <v>VIRGIL'S BEAUTY COLLEGE</v>
          </cell>
          <cell r="C2349" t="str">
            <v>OK</v>
          </cell>
          <cell r="D2349" t="str">
            <v>744016802</v>
          </cell>
          <cell r="E2349" t="str">
            <v>Proprietary</v>
          </cell>
          <cell r="F2349">
            <v>23</v>
          </cell>
          <cell r="G2349">
            <v>93989.01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</row>
        <row r="2350">
          <cell r="A2350" t="str">
            <v>00791200</v>
          </cell>
          <cell r="B2350" t="str">
            <v>Thaddeus Stevens College of Technology</v>
          </cell>
          <cell r="C2350" t="str">
            <v>PA</v>
          </cell>
          <cell r="D2350" t="str">
            <v>176023198</v>
          </cell>
          <cell r="E2350" t="str">
            <v>Public</v>
          </cell>
          <cell r="F2350">
            <v>709</v>
          </cell>
          <cell r="G2350">
            <v>2917886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</row>
        <row r="2351">
          <cell r="A2351" t="str">
            <v>00791600</v>
          </cell>
          <cell r="B2351" t="str">
            <v>FRANKLIN COUNTY CAREER AND TECHNOLOGY CENTER</v>
          </cell>
          <cell r="C2351" t="str">
            <v>PA</v>
          </cell>
          <cell r="D2351" t="str">
            <v>172028895</v>
          </cell>
          <cell r="E2351" t="str">
            <v>Public</v>
          </cell>
          <cell r="F2351">
            <v>47</v>
          </cell>
          <cell r="G2351">
            <v>191705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</row>
        <row r="2352">
          <cell r="A2352" t="str">
            <v>00792100</v>
          </cell>
          <cell r="B2352" t="str">
            <v>PAUL MITCHELL THE SCHOOL ARKANSAS</v>
          </cell>
          <cell r="C2352" t="str">
            <v>AR</v>
          </cell>
          <cell r="D2352" t="str">
            <v>727035318</v>
          </cell>
          <cell r="E2352" t="str">
            <v>Proprietary</v>
          </cell>
          <cell r="F2352">
            <v>72</v>
          </cell>
          <cell r="G2352">
            <v>332843.31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</row>
        <row r="2353">
          <cell r="A2353" t="str">
            <v>00793000</v>
          </cell>
          <cell r="B2353" t="str">
            <v>Concorde Career College</v>
          </cell>
          <cell r="C2353" t="str">
            <v>CA</v>
          </cell>
          <cell r="D2353" t="str">
            <v>921131962</v>
          </cell>
          <cell r="E2353" t="str">
            <v>Proprietary</v>
          </cell>
          <cell r="F2353">
            <v>577</v>
          </cell>
          <cell r="G2353">
            <v>2407136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</row>
        <row r="2354">
          <cell r="A2354" t="str">
            <v>00793300</v>
          </cell>
          <cell r="B2354" t="str">
            <v>Front Range Community College-Westminster Campus</v>
          </cell>
          <cell r="C2354" t="str">
            <v>CO</v>
          </cell>
          <cell r="D2354" t="str">
            <v>800312199</v>
          </cell>
          <cell r="E2354" t="str">
            <v>Public</v>
          </cell>
          <cell r="F2354">
            <v>5684</v>
          </cell>
          <cell r="G2354">
            <v>16932001.859999999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</row>
        <row r="2355">
          <cell r="A2355" t="str">
            <v>00793600</v>
          </cell>
          <cell r="B2355" t="str">
            <v>LINCOLN COLLEGE OF TECHNOLOGY</v>
          </cell>
          <cell r="C2355" t="str">
            <v>MD</v>
          </cell>
          <cell r="D2355" t="str">
            <v>210461544</v>
          </cell>
          <cell r="E2355" t="str">
            <v>Proprietary</v>
          </cell>
          <cell r="F2355">
            <v>581</v>
          </cell>
          <cell r="G2355">
            <v>2409759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</row>
        <row r="2356">
          <cell r="A2356" t="str">
            <v>00793800</v>
          </cell>
          <cell r="B2356" t="str">
            <v>LINCOLN COLLEGE OF TECHNOLOGY</v>
          </cell>
          <cell r="C2356" t="str">
            <v>IN</v>
          </cell>
          <cell r="D2356" t="str">
            <v>462684198</v>
          </cell>
          <cell r="E2356" t="str">
            <v>Proprietary</v>
          </cell>
          <cell r="F2356">
            <v>6153</v>
          </cell>
          <cell r="G2356">
            <v>26761831.670000002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</row>
        <row r="2357">
          <cell r="A2357" t="str">
            <v>00794100</v>
          </cell>
          <cell r="B2357" t="str">
            <v>Salon Professional Academy (The)</v>
          </cell>
          <cell r="C2357" t="str">
            <v>IA</v>
          </cell>
          <cell r="D2357" t="str">
            <v>506135061</v>
          </cell>
          <cell r="E2357" t="str">
            <v>Proprietary</v>
          </cell>
          <cell r="F2357">
            <v>51</v>
          </cell>
          <cell r="G2357">
            <v>258731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</row>
        <row r="2358">
          <cell r="A2358" t="str">
            <v>00794700</v>
          </cell>
          <cell r="B2358" t="str">
            <v>BETH MEDRASH GOVOHA OF AMERICA</v>
          </cell>
          <cell r="C2358" t="str">
            <v>NJ</v>
          </cell>
          <cell r="D2358" t="str">
            <v>087012754</v>
          </cell>
          <cell r="E2358" t="str">
            <v>Private-Nonprofit</v>
          </cell>
          <cell r="F2358">
            <v>1898</v>
          </cell>
          <cell r="G2358">
            <v>10713127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</row>
        <row r="2359">
          <cell r="A2359" t="str">
            <v>00794800</v>
          </cell>
          <cell r="B2359" t="str">
            <v>Wilmington University</v>
          </cell>
          <cell r="C2359" t="str">
            <v>DE</v>
          </cell>
          <cell r="D2359" t="str">
            <v>197206491</v>
          </cell>
          <cell r="E2359" t="str">
            <v>Private-Nonprofit</v>
          </cell>
          <cell r="F2359">
            <v>3235</v>
          </cell>
          <cell r="G2359">
            <v>11553683</v>
          </cell>
          <cell r="H2359">
            <v>36</v>
          </cell>
          <cell r="I2359">
            <v>102711</v>
          </cell>
          <cell r="J2359">
            <v>0</v>
          </cell>
          <cell r="K2359">
            <v>0</v>
          </cell>
        </row>
        <row r="2360">
          <cell r="A2360" t="str">
            <v>00795000</v>
          </cell>
          <cell r="B2360" t="str">
            <v>WEST SHORE COMMUNITY COLLEGE</v>
          </cell>
          <cell r="C2360" t="str">
            <v>MI</v>
          </cell>
          <cell r="D2360" t="str">
            <v>494540000</v>
          </cell>
          <cell r="E2360" t="str">
            <v>Public</v>
          </cell>
          <cell r="F2360">
            <v>462</v>
          </cell>
          <cell r="G2360">
            <v>1428915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</row>
        <row r="2361">
          <cell r="A2361" t="str">
            <v>00795400</v>
          </cell>
          <cell r="B2361" t="str">
            <v>Normandale Community College</v>
          </cell>
          <cell r="C2361" t="str">
            <v>MN</v>
          </cell>
          <cell r="D2361" t="str">
            <v>554314399</v>
          </cell>
          <cell r="E2361" t="str">
            <v>Public</v>
          </cell>
          <cell r="F2361">
            <v>3579</v>
          </cell>
          <cell r="G2361">
            <v>12556594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</row>
        <row r="2362">
          <cell r="A2362" t="str">
            <v>00798500</v>
          </cell>
          <cell r="B2362" t="str">
            <v>South Piedmont Community College</v>
          </cell>
          <cell r="C2362" t="str">
            <v>NC</v>
          </cell>
          <cell r="D2362" t="str">
            <v>281359703</v>
          </cell>
          <cell r="E2362" t="str">
            <v>Public</v>
          </cell>
          <cell r="F2362">
            <v>774</v>
          </cell>
          <cell r="G2362">
            <v>2268511.62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</row>
        <row r="2363">
          <cell r="A2363" t="str">
            <v>00798600</v>
          </cell>
          <cell r="B2363" t="str">
            <v>Halifax Community College</v>
          </cell>
          <cell r="C2363" t="str">
            <v>NC</v>
          </cell>
          <cell r="D2363" t="str">
            <v>278900089</v>
          </cell>
          <cell r="E2363" t="str">
            <v>Public</v>
          </cell>
          <cell r="F2363">
            <v>451</v>
          </cell>
          <cell r="G2363">
            <v>1572843.97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</row>
        <row r="2364">
          <cell r="A2364" t="str">
            <v>00798700</v>
          </cell>
          <cell r="B2364" t="str">
            <v>BLADEN COMMUNITY COLLEGE</v>
          </cell>
          <cell r="C2364" t="str">
            <v>NC</v>
          </cell>
          <cell r="D2364" t="str">
            <v>283320266</v>
          </cell>
          <cell r="E2364" t="str">
            <v>Public</v>
          </cell>
          <cell r="F2364">
            <v>739</v>
          </cell>
          <cell r="G2364">
            <v>2707288.52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</row>
        <row r="2365">
          <cell r="A2365" t="str">
            <v>00798800</v>
          </cell>
          <cell r="B2365" t="str">
            <v>MARTIN COMMUNITY COLLEGE</v>
          </cell>
          <cell r="C2365" t="str">
            <v>NC</v>
          </cell>
          <cell r="D2365" t="str">
            <v>278928307</v>
          </cell>
          <cell r="E2365" t="str">
            <v>Public</v>
          </cell>
          <cell r="F2365">
            <v>214</v>
          </cell>
          <cell r="G2365">
            <v>815122.35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</row>
        <row r="2366">
          <cell r="A2366" t="str">
            <v>00799300</v>
          </cell>
          <cell r="B2366" t="str">
            <v>CALIFORNIA STATE UNIVERSITY, BAKERSFIELD</v>
          </cell>
          <cell r="C2366" t="str">
            <v>CA</v>
          </cell>
          <cell r="D2366" t="str">
            <v>933111022</v>
          </cell>
          <cell r="E2366" t="str">
            <v>Public</v>
          </cell>
          <cell r="F2366">
            <v>6636</v>
          </cell>
          <cell r="G2366">
            <v>30377529.620000001</v>
          </cell>
          <cell r="H2366">
            <v>101</v>
          </cell>
          <cell r="I2366">
            <v>270711</v>
          </cell>
          <cell r="J2366">
            <v>0</v>
          </cell>
          <cell r="K2366">
            <v>0</v>
          </cell>
        </row>
        <row r="2367">
          <cell r="A2367" t="str">
            <v>00803700</v>
          </cell>
          <cell r="B2367" t="str">
            <v>GATEWAY COMMUNITY COLLEGE</v>
          </cell>
          <cell r="C2367" t="str">
            <v>CT</v>
          </cell>
          <cell r="D2367" t="str">
            <v>065100000</v>
          </cell>
          <cell r="E2367" t="str">
            <v>Public</v>
          </cell>
          <cell r="F2367">
            <v>3551</v>
          </cell>
          <cell r="G2367">
            <v>11049053.859999999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</row>
        <row r="2368">
          <cell r="A2368" t="str">
            <v>00803800</v>
          </cell>
          <cell r="B2368" t="str">
            <v>MIDDLESEX COMMUNITY COLLEGE</v>
          </cell>
          <cell r="C2368" t="str">
            <v>CT</v>
          </cell>
          <cell r="D2368" t="str">
            <v>064574889</v>
          </cell>
          <cell r="E2368" t="str">
            <v>Public</v>
          </cell>
          <cell r="F2368">
            <v>1044</v>
          </cell>
          <cell r="G2368">
            <v>3323752.11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</row>
        <row r="2369">
          <cell r="A2369" t="str">
            <v>00806700</v>
          </cell>
          <cell r="B2369" t="str">
            <v>LOUISIANA STATE UNIVERSITY HEALTH SCIENCES CENTER IN SHREVEPORT</v>
          </cell>
          <cell r="C2369" t="str">
            <v>LA</v>
          </cell>
          <cell r="D2369" t="str">
            <v>711303932</v>
          </cell>
          <cell r="E2369" t="str">
            <v>Public</v>
          </cell>
          <cell r="F2369">
            <v>6</v>
          </cell>
          <cell r="G2369">
            <v>28826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</row>
        <row r="2370">
          <cell r="A2370" t="str">
            <v>00807100</v>
          </cell>
          <cell r="B2370" t="str">
            <v>Concorde Career College</v>
          </cell>
          <cell r="C2370" t="str">
            <v>CA</v>
          </cell>
          <cell r="D2370" t="str">
            <v>928409201</v>
          </cell>
          <cell r="E2370" t="str">
            <v>Proprietary</v>
          </cell>
          <cell r="F2370">
            <v>476</v>
          </cell>
          <cell r="G2370">
            <v>2036995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</row>
        <row r="2371">
          <cell r="A2371" t="str">
            <v>00807300</v>
          </cell>
          <cell r="B2371" t="str">
            <v>BUTTE COLLEGE</v>
          </cell>
          <cell r="C2371" t="str">
            <v>CA</v>
          </cell>
          <cell r="D2371" t="str">
            <v>959658399</v>
          </cell>
          <cell r="E2371" t="str">
            <v>Public</v>
          </cell>
          <cell r="F2371">
            <v>4765</v>
          </cell>
          <cell r="G2371">
            <v>17312235.579999998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</row>
        <row r="2372">
          <cell r="A2372" t="str">
            <v>00807500</v>
          </cell>
          <cell r="B2372" t="str">
            <v>ST. JOHN VIANNEY COLLEGE SEMINARY</v>
          </cell>
          <cell r="C2372" t="str">
            <v>FL</v>
          </cell>
          <cell r="D2372" t="str">
            <v>331653244</v>
          </cell>
          <cell r="E2372" t="str">
            <v>Private-Nonprofit</v>
          </cell>
          <cell r="F2372">
            <v>12</v>
          </cell>
          <cell r="G2372">
            <v>52381.91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</row>
        <row r="2373">
          <cell r="A2373" t="str">
            <v>00807600</v>
          </cell>
          <cell r="B2373" t="str">
            <v>JOHN A. LOGAN COLLEGE</v>
          </cell>
          <cell r="C2373" t="str">
            <v>IL</v>
          </cell>
          <cell r="D2373" t="str">
            <v>629182500</v>
          </cell>
          <cell r="E2373" t="str">
            <v>Public</v>
          </cell>
          <cell r="F2373">
            <v>1585</v>
          </cell>
          <cell r="G2373">
            <v>5909271.4000000004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</row>
        <row r="2374">
          <cell r="A2374" t="str">
            <v>00807800</v>
          </cell>
          <cell r="B2374" t="str">
            <v>SPRINGFIELD TECHNICAL COMMUNITY COLLEGE</v>
          </cell>
          <cell r="C2374" t="str">
            <v>MA</v>
          </cell>
          <cell r="D2374" t="str">
            <v>011019000</v>
          </cell>
          <cell r="E2374" t="str">
            <v>Public</v>
          </cell>
          <cell r="F2374">
            <v>2924</v>
          </cell>
          <cell r="G2374">
            <v>10769580.84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</row>
        <row r="2375">
          <cell r="A2375" t="str">
            <v>00808000</v>
          </cell>
          <cell r="B2375" t="str">
            <v>STATE FAIR COMMUNITY COLLEGE</v>
          </cell>
          <cell r="C2375" t="str">
            <v>MO</v>
          </cell>
          <cell r="D2375" t="str">
            <v>653012199</v>
          </cell>
          <cell r="E2375" t="str">
            <v>Public</v>
          </cell>
          <cell r="F2375">
            <v>2399</v>
          </cell>
          <cell r="G2375">
            <v>8226343.0700000003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</row>
        <row r="2376">
          <cell r="A2376" t="str">
            <v>00808100</v>
          </cell>
          <cell r="B2376" t="str">
            <v>Carteret Community College</v>
          </cell>
          <cell r="C2376" t="str">
            <v>NC</v>
          </cell>
          <cell r="D2376" t="str">
            <v>285572989</v>
          </cell>
          <cell r="E2376" t="str">
            <v>Public</v>
          </cell>
          <cell r="F2376">
            <v>709</v>
          </cell>
          <cell r="G2376">
            <v>2670336.4900000002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</row>
        <row r="2377">
          <cell r="A2377" t="str">
            <v>00808200</v>
          </cell>
          <cell r="B2377" t="str">
            <v>CLEVELAND COMMUNITY COLLEGE</v>
          </cell>
          <cell r="C2377" t="str">
            <v>NC</v>
          </cell>
          <cell r="D2377" t="str">
            <v>281526296</v>
          </cell>
          <cell r="E2377" t="str">
            <v>Public</v>
          </cell>
          <cell r="F2377">
            <v>1111</v>
          </cell>
          <cell r="G2377">
            <v>3807630.69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</row>
        <row r="2378">
          <cell r="A2378" t="str">
            <v>00808300</v>
          </cell>
          <cell r="B2378" t="str">
            <v>Haywood Community College</v>
          </cell>
          <cell r="C2378" t="str">
            <v>NC</v>
          </cell>
          <cell r="D2378" t="str">
            <v>287210000</v>
          </cell>
          <cell r="E2378" t="str">
            <v>Public</v>
          </cell>
          <cell r="F2378">
            <v>627</v>
          </cell>
          <cell r="G2378">
            <v>2247456.7599999998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</row>
        <row r="2379">
          <cell r="A2379" t="str">
            <v>00808500</v>
          </cell>
          <cell r="B2379" t="str">
            <v>MCDOWELL TECHNICAL COMMUNITY COLLEGE</v>
          </cell>
          <cell r="C2379" t="str">
            <v>NC</v>
          </cell>
          <cell r="D2379" t="str">
            <v>287528728</v>
          </cell>
          <cell r="E2379" t="str">
            <v>Public</v>
          </cell>
          <cell r="F2379">
            <v>378</v>
          </cell>
          <cell r="G2379">
            <v>1361623.5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</row>
        <row r="2380">
          <cell r="A2380" t="str">
            <v>00808700</v>
          </cell>
          <cell r="B2380" t="str">
            <v>MONTGOMERY COMMUNITY COLLEGE</v>
          </cell>
          <cell r="C2380" t="str">
            <v>NC</v>
          </cell>
          <cell r="D2380" t="str">
            <v>273710787</v>
          </cell>
          <cell r="E2380" t="str">
            <v>Public</v>
          </cell>
          <cell r="F2380">
            <v>307</v>
          </cell>
          <cell r="G2380">
            <v>985951.49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</row>
        <row r="2381">
          <cell r="A2381" t="str">
            <v>00812900</v>
          </cell>
          <cell r="B2381" t="str">
            <v>ADULT AND COMMUNITY EDUCATION @HUDSON</v>
          </cell>
          <cell r="C2381" t="str">
            <v>OH</v>
          </cell>
          <cell r="D2381" t="str">
            <v>432112017</v>
          </cell>
          <cell r="E2381" t="str">
            <v>Public</v>
          </cell>
          <cell r="F2381">
            <v>103</v>
          </cell>
          <cell r="G2381">
            <v>555286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</row>
        <row r="2382">
          <cell r="A2382" t="str">
            <v>00813200</v>
          </cell>
          <cell r="B2382" t="str">
            <v>Toledo Public Schools Adult and Continuing Education</v>
          </cell>
          <cell r="C2382" t="str">
            <v>OH</v>
          </cell>
          <cell r="D2382" t="str">
            <v>436135109</v>
          </cell>
          <cell r="E2382" t="str">
            <v>Public</v>
          </cell>
          <cell r="F2382">
            <v>128</v>
          </cell>
          <cell r="G2382">
            <v>488201.57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</row>
        <row r="2383">
          <cell r="A2383" t="str">
            <v>00813300</v>
          </cell>
          <cell r="B2383" t="str">
            <v>ZANE STATE COLLEGE</v>
          </cell>
          <cell r="C2383" t="str">
            <v>OH</v>
          </cell>
          <cell r="D2383" t="str">
            <v>437012626</v>
          </cell>
          <cell r="E2383" t="str">
            <v>Public</v>
          </cell>
          <cell r="F2383">
            <v>663</v>
          </cell>
          <cell r="G2383">
            <v>2553583.9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</row>
        <row r="2384">
          <cell r="A2384" t="str">
            <v>00814500</v>
          </cell>
          <cell r="B2384" t="str">
            <v>Nashville State Community College</v>
          </cell>
          <cell r="C2384" t="str">
            <v>TN</v>
          </cell>
          <cell r="D2384" t="str">
            <v>372094515</v>
          </cell>
          <cell r="E2384" t="str">
            <v>Public</v>
          </cell>
          <cell r="F2384">
            <v>3856</v>
          </cell>
          <cell r="G2384">
            <v>13780991.67</v>
          </cell>
          <cell r="H2384">
            <v>0</v>
          </cell>
          <cell r="I2384">
            <v>0</v>
          </cell>
          <cell r="J2384">
            <v>1</v>
          </cell>
          <cell r="K2384">
            <v>5529</v>
          </cell>
        </row>
        <row r="2385">
          <cell r="A2385" t="str">
            <v>00815500</v>
          </cell>
          <cell r="B2385" t="str">
            <v>Evergreen State College (The)</v>
          </cell>
          <cell r="C2385" t="str">
            <v>WA</v>
          </cell>
          <cell r="D2385" t="str">
            <v>985050002</v>
          </cell>
          <cell r="E2385" t="str">
            <v>Public</v>
          </cell>
          <cell r="F2385">
            <v>1570</v>
          </cell>
          <cell r="G2385">
            <v>7388874</v>
          </cell>
          <cell r="H2385">
            <v>2</v>
          </cell>
          <cell r="I2385">
            <v>7504</v>
          </cell>
          <cell r="J2385">
            <v>0</v>
          </cell>
          <cell r="K2385">
            <v>0</v>
          </cell>
        </row>
        <row r="2386">
          <cell r="A2386" t="str">
            <v>00817500</v>
          </cell>
          <cell r="B2386" t="str">
            <v>HOWARD COMMUNITY COLLEGE</v>
          </cell>
          <cell r="C2386" t="str">
            <v>MD</v>
          </cell>
          <cell r="D2386" t="str">
            <v>210443197</v>
          </cell>
          <cell r="E2386" t="str">
            <v>Public</v>
          </cell>
          <cell r="F2386">
            <v>3244</v>
          </cell>
          <cell r="G2386">
            <v>10583493.779999999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</row>
        <row r="2387">
          <cell r="A2387" t="str">
            <v>00817800</v>
          </cell>
          <cell r="B2387" t="str">
            <v>EMPIRE BEAUTY SCHOOL</v>
          </cell>
          <cell r="C2387" t="str">
            <v>MI</v>
          </cell>
          <cell r="D2387" t="str">
            <v>495441635</v>
          </cell>
          <cell r="E2387" t="str">
            <v>Proprietary</v>
          </cell>
          <cell r="F2387">
            <v>1354</v>
          </cell>
          <cell r="G2387">
            <v>5139609.6100000003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</row>
        <row r="2388">
          <cell r="A2388" t="str">
            <v>00818900</v>
          </cell>
          <cell r="B2388" t="str">
            <v>Continental School of Beauty Culture - Buffalo</v>
          </cell>
          <cell r="C2388" t="str">
            <v>NY</v>
          </cell>
          <cell r="D2388" t="str">
            <v>142243402</v>
          </cell>
          <cell r="E2388" t="str">
            <v>Proprietary</v>
          </cell>
          <cell r="F2388">
            <v>134</v>
          </cell>
          <cell r="G2388">
            <v>389189.21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</row>
        <row r="2389">
          <cell r="A2389" t="str">
            <v>00820000</v>
          </cell>
          <cell r="B2389" t="str">
            <v>UPMC Jameson School of Nursing</v>
          </cell>
          <cell r="C2389" t="str">
            <v>PA</v>
          </cell>
          <cell r="D2389" t="str">
            <v>161052595</v>
          </cell>
          <cell r="E2389" t="str">
            <v>Private-Nonprofit</v>
          </cell>
          <cell r="F2389">
            <v>29</v>
          </cell>
          <cell r="G2389">
            <v>115558.39999999999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</row>
        <row r="2390">
          <cell r="A2390" t="str">
            <v>00821700</v>
          </cell>
          <cell r="B2390" t="str">
            <v>Paul Mitchell the School Green Bay</v>
          </cell>
          <cell r="C2390" t="str">
            <v>WI</v>
          </cell>
          <cell r="D2390" t="str">
            <v>541150257</v>
          </cell>
          <cell r="E2390" t="str">
            <v>Proprietary</v>
          </cell>
          <cell r="F2390">
            <v>53</v>
          </cell>
          <cell r="G2390">
            <v>162700.25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</row>
        <row r="2391">
          <cell r="A2391" t="str">
            <v>00822100</v>
          </cell>
          <cell r="B2391" t="str">
            <v>Universal Technical Institute</v>
          </cell>
          <cell r="C2391" t="str">
            <v>AZ</v>
          </cell>
          <cell r="D2391" t="str">
            <v>853237946</v>
          </cell>
          <cell r="E2391" t="str">
            <v>Proprietary</v>
          </cell>
          <cell r="F2391">
            <v>5553</v>
          </cell>
          <cell r="G2391">
            <v>25830034.140000001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</row>
        <row r="2392">
          <cell r="A2392" t="str">
            <v>00822800</v>
          </cell>
          <cell r="B2392" t="str">
            <v>SEWARD COUNTY COMMUNITY COLLEGE</v>
          </cell>
          <cell r="C2392" t="str">
            <v>KS</v>
          </cell>
          <cell r="D2392" t="str">
            <v>679011137</v>
          </cell>
          <cell r="E2392" t="str">
            <v>Public</v>
          </cell>
          <cell r="F2392">
            <v>442</v>
          </cell>
          <cell r="G2392">
            <v>1778514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</row>
        <row r="2393">
          <cell r="A2393" t="str">
            <v>00824400</v>
          </cell>
          <cell r="B2393" t="str">
            <v>JOHNSON COUNTY COMMUNITY COLLEGE</v>
          </cell>
          <cell r="C2393" t="str">
            <v>KS</v>
          </cell>
          <cell r="D2393" t="str">
            <v>662101299</v>
          </cell>
          <cell r="E2393" t="str">
            <v>Public</v>
          </cell>
          <cell r="F2393">
            <v>3291</v>
          </cell>
          <cell r="G2393">
            <v>11098440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</row>
        <row r="2394">
          <cell r="A2394" t="str">
            <v>00824600</v>
          </cell>
          <cell r="B2394" t="str">
            <v>Dine College</v>
          </cell>
          <cell r="C2394" t="str">
            <v>AZ</v>
          </cell>
          <cell r="D2394" t="str">
            <v>865560126</v>
          </cell>
          <cell r="E2394" t="str">
            <v>Public</v>
          </cell>
          <cell r="F2394">
            <v>1070</v>
          </cell>
          <cell r="G2394">
            <v>4375156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</row>
        <row r="2395">
          <cell r="A2395" t="str">
            <v>00825900</v>
          </cell>
          <cell r="B2395" t="str">
            <v>Educators of Beauty College of Cosmetology</v>
          </cell>
          <cell r="C2395" t="str">
            <v>IL</v>
          </cell>
          <cell r="D2395" t="str">
            <v>610813611</v>
          </cell>
          <cell r="E2395" t="str">
            <v>Proprietary</v>
          </cell>
          <cell r="F2395">
            <v>108</v>
          </cell>
          <cell r="G2395">
            <v>408671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</row>
        <row r="2396">
          <cell r="A2396" t="str">
            <v>00826000</v>
          </cell>
          <cell r="B2396" t="str">
            <v>IOWA SCHOOL OF BEAUTY</v>
          </cell>
          <cell r="C2396" t="str">
            <v>IA</v>
          </cell>
          <cell r="D2396" t="str">
            <v>503223203</v>
          </cell>
          <cell r="E2396" t="str">
            <v>Proprietary</v>
          </cell>
          <cell r="F2396">
            <v>84</v>
          </cell>
          <cell r="G2396">
            <v>314835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</row>
        <row r="2397">
          <cell r="A2397" t="str">
            <v>00826300</v>
          </cell>
          <cell r="B2397" t="str">
            <v>AWARD BEAUTY SCHOOL</v>
          </cell>
          <cell r="C2397" t="str">
            <v>MD</v>
          </cell>
          <cell r="D2397" t="str">
            <v>217405624</v>
          </cell>
          <cell r="E2397" t="str">
            <v>Proprietary</v>
          </cell>
          <cell r="F2397">
            <v>253</v>
          </cell>
          <cell r="G2397">
            <v>814219.52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</row>
        <row r="2398">
          <cell r="A2398" t="str">
            <v>00826900</v>
          </cell>
          <cell r="B2398" t="str">
            <v>HILLYARD TECHNICAL CENTER</v>
          </cell>
          <cell r="C2398" t="str">
            <v>MO</v>
          </cell>
          <cell r="D2398" t="str">
            <v>645065102</v>
          </cell>
          <cell r="E2398" t="str">
            <v>Public</v>
          </cell>
          <cell r="F2398">
            <v>37</v>
          </cell>
          <cell r="G2398">
            <v>207892.28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</row>
        <row r="2399">
          <cell r="A2399" t="str">
            <v>00827800</v>
          </cell>
          <cell r="B2399" t="str">
            <v>TERRA STATE COMMUNITY COLLEGE</v>
          </cell>
          <cell r="C2399" t="str">
            <v>OH</v>
          </cell>
          <cell r="D2399" t="str">
            <v>434209670</v>
          </cell>
          <cell r="E2399" t="str">
            <v>Public</v>
          </cell>
          <cell r="F2399">
            <v>770</v>
          </cell>
          <cell r="G2399">
            <v>2581934.19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</row>
        <row r="2400">
          <cell r="A2400" t="str">
            <v>00828400</v>
          </cell>
          <cell r="B2400" t="str">
            <v>Mitchell Technical Institute</v>
          </cell>
          <cell r="C2400" t="str">
            <v>SD</v>
          </cell>
          <cell r="D2400" t="str">
            <v>573019931</v>
          </cell>
          <cell r="E2400" t="str">
            <v>Public</v>
          </cell>
          <cell r="F2400">
            <v>455</v>
          </cell>
          <cell r="G2400">
            <v>2087658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</row>
        <row r="2401">
          <cell r="A2401" t="str">
            <v>00830300</v>
          </cell>
          <cell r="B2401" t="str">
            <v>GATEWAY COMMUNITY COLLEGE</v>
          </cell>
          <cell r="C2401" t="str">
            <v>AZ</v>
          </cell>
          <cell r="D2401" t="str">
            <v>850341795</v>
          </cell>
          <cell r="E2401" t="str">
            <v>Public</v>
          </cell>
          <cell r="F2401">
            <v>2085</v>
          </cell>
          <cell r="G2401">
            <v>6823237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</row>
        <row r="2402">
          <cell r="A2402" t="str">
            <v>00830400</v>
          </cell>
          <cell r="B2402" t="str">
            <v>SCOTTSDALE COMMUNITY COLLEGE</v>
          </cell>
          <cell r="C2402" t="str">
            <v>AZ</v>
          </cell>
          <cell r="D2402" t="str">
            <v>852562626</v>
          </cell>
          <cell r="E2402" t="str">
            <v>Public</v>
          </cell>
          <cell r="F2402">
            <v>1610</v>
          </cell>
          <cell r="G2402">
            <v>5432045.5999999996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</row>
        <row r="2403">
          <cell r="A2403" t="str">
            <v>00830800</v>
          </cell>
          <cell r="B2403" t="str">
            <v>CECIL COLLEGE</v>
          </cell>
          <cell r="C2403" t="str">
            <v>MD</v>
          </cell>
          <cell r="D2403" t="str">
            <v>219011999</v>
          </cell>
          <cell r="E2403" t="str">
            <v>Public</v>
          </cell>
          <cell r="F2403">
            <v>752</v>
          </cell>
          <cell r="G2403">
            <v>2479020.7200000002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</row>
        <row r="2404">
          <cell r="A2404" t="str">
            <v>00831000</v>
          </cell>
          <cell r="B2404" t="str">
            <v>AUBURN UNIVERSITY MONTGOMERY</v>
          </cell>
          <cell r="C2404" t="str">
            <v>AL</v>
          </cell>
          <cell r="D2404" t="str">
            <v>361173596</v>
          </cell>
          <cell r="E2404" t="str">
            <v>Public</v>
          </cell>
          <cell r="F2404">
            <v>2383</v>
          </cell>
          <cell r="G2404">
            <v>10938153</v>
          </cell>
          <cell r="H2404">
            <v>2</v>
          </cell>
          <cell r="I2404">
            <v>7472</v>
          </cell>
          <cell r="J2404">
            <v>0</v>
          </cell>
          <cell r="K2404">
            <v>0</v>
          </cell>
        </row>
        <row r="2405">
          <cell r="A2405" t="str">
            <v>00834300</v>
          </cell>
          <cell r="B2405" t="str">
            <v>AUTRY TECHNOLOGY CENTER DISTRICT NO.15</v>
          </cell>
          <cell r="C2405" t="str">
            <v>OK</v>
          </cell>
          <cell r="D2405" t="str">
            <v>737032598</v>
          </cell>
          <cell r="E2405" t="str">
            <v>Public</v>
          </cell>
          <cell r="F2405">
            <v>100</v>
          </cell>
          <cell r="G2405">
            <v>305867.07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</row>
        <row r="2406">
          <cell r="A2406" t="str">
            <v>00835000</v>
          </cell>
          <cell r="B2406" t="str">
            <v>Art Institute of Philadelphia (The) -</v>
          </cell>
          <cell r="C2406" t="str">
            <v>PA</v>
          </cell>
          <cell r="D2406" t="str">
            <v>191035198</v>
          </cell>
          <cell r="E2406" t="str">
            <v>Proprietary</v>
          </cell>
          <cell r="F2406">
            <v>141</v>
          </cell>
          <cell r="G2406">
            <v>297115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</row>
        <row r="2407">
          <cell r="A2407" t="str">
            <v>00835500</v>
          </cell>
          <cell r="B2407" t="str">
            <v>James Rumsey Technical Institute</v>
          </cell>
          <cell r="C2407" t="str">
            <v>WV</v>
          </cell>
          <cell r="D2407" t="str">
            <v>254030259</v>
          </cell>
          <cell r="E2407" t="str">
            <v>Public</v>
          </cell>
          <cell r="F2407">
            <v>64</v>
          </cell>
          <cell r="G2407">
            <v>294233.17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</row>
        <row r="2408">
          <cell r="A2408" t="str">
            <v>00840300</v>
          </cell>
          <cell r="B2408" t="str">
            <v>INDIAN HILLS COMMUNITY COLLEGE</v>
          </cell>
          <cell r="C2408" t="str">
            <v>IA</v>
          </cell>
          <cell r="D2408" t="str">
            <v>525011398</v>
          </cell>
          <cell r="E2408" t="str">
            <v>Public</v>
          </cell>
          <cell r="F2408">
            <v>1283</v>
          </cell>
          <cell r="G2408">
            <v>5195756.0599999996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</row>
        <row r="2409">
          <cell r="A2409" t="str">
            <v>00840400</v>
          </cell>
          <cell r="B2409" t="str">
            <v>BROOKDALE COMMUNITY COLLEGE</v>
          </cell>
          <cell r="C2409" t="str">
            <v>NJ</v>
          </cell>
          <cell r="D2409" t="str">
            <v>077381597</v>
          </cell>
          <cell r="E2409" t="str">
            <v>Public</v>
          </cell>
          <cell r="F2409">
            <v>3645</v>
          </cell>
          <cell r="G2409">
            <v>13527061.07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</row>
        <row r="2410">
          <cell r="A2410" t="str">
            <v>00843700</v>
          </cell>
          <cell r="B2410" t="str">
            <v>CLINTON-ESSEX-WARREN-WASHINGTON BOCES</v>
          </cell>
          <cell r="C2410" t="str">
            <v>NY</v>
          </cell>
          <cell r="D2410" t="str">
            <v>129010455</v>
          </cell>
          <cell r="E2410" t="str">
            <v>Public</v>
          </cell>
          <cell r="F2410">
            <v>34</v>
          </cell>
          <cell r="G2410">
            <v>147365.88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</row>
        <row r="2411">
          <cell r="A2411" t="str">
            <v>00846600</v>
          </cell>
          <cell r="B2411" t="str">
            <v>Southwestern Community College</v>
          </cell>
          <cell r="C2411" t="str">
            <v>NC</v>
          </cell>
          <cell r="D2411" t="str">
            <v>287798581</v>
          </cell>
          <cell r="E2411" t="str">
            <v>Public</v>
          </cell>
          <cell r="F2411">
            <v>953</v>
          </cell>
          <cell r="G2411">
            <v>3530109.1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</row>
        <row r="2412">
          <cell r="A2412" t="str">
            <v>00849200</v>
          </cell>
          <cell r="B2412" t="str">
            <v>CHI HEALTH SCHOOL OF RADIOLOGIC TECHNOLOGY</v>
          </cell>
          <cell r="C2412" t="str">
            <v>NE</v>
          </cell>
          <cell r="D2412" t="str">
            <v>681249832</v>
          </cell>
          <cell r="E2412" t="str">
            <v>Private-Nonprofit</v>
          </cell>
          <cell r="F2412">
            <v>4</v>
          </cell>
          <cell r="G2412">
            <v>16530</v>
          </cell>
          <cell r="H2412">
            <v>0</v>
          </cell>
          <cell r="I2412">
            <v>0</v>
          </cell>
          <cell r="J2412">
            <v>0</v>
          </cell>
          <cell r="K2412">
            <v>0</v>
          </cell>
        </row>
        <row r="2413">
          <cell r="A2413" t="str">
            <v>00849400</v>
          </cell>
          <cell r="B2413" t="str">
            <v>HOHOKUS SCHOOL OF TRADE AND TECHNICAL SCIENCES</v>
          </cell>
          <cell r="C2413" t="str">
            <v>NJ</v>
          </cell>
          <cell r="D2413" t="str">
            <v>075131402</v>
          </cell>
          <cell r="E2413" t="str">
            <v>Proprietary</v>
          </cell>
          <cell r="F2413">
            <v>194</v>
          </cell>
          <cell r="G2413">
            <v>793135</v>
          </cell>
          <cell r="H2413">
            <v>0</v>
          </cell>
          <cell r="I2413">
            <v>0</v>
          </cell>
          <cell r="J2413">
            <v>0</v>
          </cell>
          <cell r="K2413">
            <v>0</v>
          </cell>
        </row>
        <row r="2414">
          <cell r="A2414" t="str">
            <v>00849500</v>
          </cell>
          <cell r="B2414" t="str">
            <v>JAMESTOWN BUSINESS COLLEGE</v>
          </cell>
          <cell r="C2414" t="str">
            <v>NY</v>
          </cell>
          <cell r="D2414" t="str">
            <v>147020429</v>
          </cell>
          <cell r="E2414" t="str">
            <v>Proprietary</v>
          </cell>
          <cell r="F2414">
            <v>300</v>
          </cell>
          <cell r="G2414">
            <v>1544704</v>
          </cell>
          <cell r="H2414">
            <v>0</v>
          </cell>
          <cell r="I2414">
            <v>0</v>
          </cell>
          <cell r="J2414">
            <v>0</v>
          </cell>
          <cell r="K2414">
            <v>0</v>
          </cell>
        </row>
        <row r="2415">
          <cell r="A2415" t="str">
            <v>00849800</v>
          </cell>
          <cell r="B2415" t="str">
            <v>WILLIAM EDGE INSTITUTE</v>
          </cell>
          <cell r="C2415" t="str">
            <v>TX</v>
          </cell>
          <cell r="D2415" t="str">
            <v>781302773</v>
          </cell>
          <cell r="E2415" t="str">
            <v>Proprietary</v>
          </cell>
          <cell r="F2415">
            <v>31</v>
          </cell>
          <cell r="G2415">
            <v>145177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</row>
        <row r="2416">
          <cell r="A2416" t="str">
            <v>00850300</v>
          </cell>
          <cell r="B2416" t="str">
            <v>MOUNTAIN VIEW COLLEGE</v>
          </cell>
          <cell r="C2416" t="str">
            <v>TX</v>
          </cell>
          <cell r="D2416" t="str">
            <v>752116599</v>
          </cell>
          <cell r="E2416" t="str">
            <v>Public</v>
          </cell>
          <cell r="F2416">
            <v>2845</v>
          </cell>
          <cell r="G2416">
            <v>10272861.890000001</v>
          </cell>
          <cell r="H2416">
            <v>0</v>
          </cell>
          <cell r="I2416">
            <v>0</v>
          </cell>
          <cell r="J2416">
            <v>0</v>
          </cell>
          <cell r="K2416">
            <v>0</v>
          </cell>
        </row>
        <row r="2417">
          <cell r="A2417" t="str">
            <v>00850400</v>
          </cell>
          <cell r="B2417" t="str">
            <v>Richland College</v>
          </cell>
          <cell r="C2417" t="str">
            <v>TX</v>
          </cell>
          <cell r="D2417" t="str">
            <v>752432199</v>
          </cell>
          <cell r="E2417" t="str">
            <v>Public</v>
          </cell>
          <cell r="F2417">
            <v>3868</v>
          </cell>
          <cell r="G2417">
            <v>13605370.58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</row>
        <row r="2418">
          <cell r="A2418" t="str">
            <v>00851000</v>
          </cell>
          <cell r="B2418" t="str">
            <v>Eastfield College</v>
          </cell>
          <cell r="C2418" t="str">
            <v>TX</v>
          </cell>
          <cell r="D2418" t="str">
            <v>751502099</v>
          </cell>
          <cell r="E2418" t="str">
            <v>Public</v>
          </cell>
          <cell r="F2418">
            <v>3523</v>
          </cell>
          <cell r="G2418">
            <v>13035137.24</v>
          </cell>
          <cell r="H2418">
            <v>0</v>
          </cell>
          <cell r="I2418">
            <v>0</v>
          </cell>
          <cell r="J2418">
            <v>0</v>
          </cell>
          <cell r="K2418">
            <v>0</v>
          </cell>
        </row>
        <row r="2419">
          <cell r="A2419" t="str">
            <v>00853700</v>
          </cell>
          <cell r="B2419" t="str">
            <v>Concorde Career College</v>
          </cell>
          <cell r="C2419" t="str">
            <v>CA</v>
          </cell>
          <cell r="D2419" t="str">
            <v>924083403</v>
          </cell>
          <cell r="E2419" t="str">
            <v>Proprietary</v>
          </cell>
          <cell r="F2419">
            <v>668</v>
          </cell>
          <cell r="G2419">
            <v>2915695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</row>
        <row r="2420">
          <cell r="A2420" t="str">
            <v>00854300</v>
          </cell>
          <cell r="B2420" t="str">
            <v>ATLANTA TECHNICAL COLLEGE</v>
          </cell>
          <cell r="C2420" t="str">
            <v>GA</v>
          </cell>
          <cell r="D2420" t="str">
            <v>303104499</v>
          </cell>
          <cell r="E2420" t="str">
            <v>Public</v>
          </cell>
          <cell r="F2420">
            <v>3414</v>
          </cell>
          <cell r="G2420">
            <v>12259509</v>
          </cell>
          <cell r="H2420">
            <v>0</v>
          </cell>
          <cell r="I2420">
            <v>0</v>
          </cell>
          <cell r="J2420">
            <v>0</v>
          </cell>
          <cell r="K2420">
            <v>0</v>
          </cell>
        </row>
        <row r="2421">
          <cell r="A2421" t="str">
            <v>00855200</v>
          </cell>
          <cell r="B2421" t="str">
            <v>STEVENS - THE INSTITUTE OF BUSINESS &amp; ARTS</v>
          </cell>
          <cell r="C2421" t="str">
            <v>MO</v>
          </cell>
          <cell r="D2421" t="str">
            <v>631030000</v>
          </cell>
          <cell r="E2421" t="str">
            <v>Proprietary</v>
          </cell>
          <cell r="F2421">
            <v>113</v>
          </cell>
          <cell r="G2421">
            <v>473261</v>
          </cell>
          <cell r="H2421">
            <v>0</v>
          </cell>
          <cell r="I2421">
            <v>0</v>
          </cell>
          <cell r="J2421">
            <v>0</v>
          </cell>
          <cell r="K2421">
            <v>0</v>
          </cell>
        </row>
        <row r="2422">
          <cell r="A2422" t="str">
            <v>00855700</v>
          </cell>
          <cell r="B2422" t="str">
            <v>Nash Community College</v>
          </cell>
          <cell r="C2422" t="str">
            <v>NC</v>
          </cell>
          <cell r="D2422" t="str">
            <v>278040488</v>
          </cell>
          <cell r="E2422" t="str">
            <v>Public</v>
          </cell>
          <cell r="F2422">
            <v>1301</v>
          </cell>
          <cell r="G2422">
            <v>4808310.72</v>
          </cell>
          <cell r="H2422">
            <v>0</v>
          </cell>
          <cell r="I2422">
            <v>0</v>
          </cell>
          <cell r="J2422">
            <v>0</v>
          </cell>
          <cell r="K2422">
            <v>0</v>
          </cell>
        </row>
        <row r="2423">
          <cell r="A2423" t="str">
            <v>00855800</v>
          </cell>
          <cell r="B2423" t="str">
            <v>BEAUFORT COUNTY COMMUNITY COLLEGE</v>
          </cell>
          <cell r="C2423" t="str">
            <v>NC</v>
          </cell>
          <cell r="D2423" t="str">
            <v>278897889</v>
          </cell>
          <cell r="E2423" t="str">
            <v>Public</v>
          </cell>
          <cell r="F2423">
            <v>592</v>
          </cell>
          <cell r="G2423">
            <v>2099103.19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</row>
        <row r="2424">
          <cell r="A2424" t="str">
            <v>00856800</v>
          </cell>
          <cell r="B2424" t="str">
            <v>VET TECH INSTITUTE</v>
          </cell>
          <cell r="C2424" t="str">
            <v>PA</v>
          </cell>
          <cell r="D2424" t="str">
            <v>152223400</v>
          </cell>
          <cell r="E2424" t="str">
            <v>Proprietary</v>
          </cell>
          <cell r="F2424">
            <v>234</v>
          </cell>
          <cell r="G2424">
            <v>1131310.6100000001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</row>
        <row r="2425">
          <cell r="A2425" t="str">
            <v>00859600</v>
          </cell>
          <cell r="B2425" t="str">
            <v>WEST LOS ANGELES COLLEGE</v>
          </cell>
          <cell r="C2425" t="str">
            <v>CA</v>
          </cell>
          <cell r="D2425" t="str">
            <v>902303500</v>
          </cell>
          <cell r="E2425" t="str">
            <v>Public</v>
          </cell>
          <cell r="F2425">
            <v>2535</v>
          </cell>
          <cell r="G2425">
            <v>9200726.1400000006</v>
          </cell>
          <cell r="H2425">
            <v>0</v>
          </cell>
          <cell r="I2425">
            <v>0</v>
          </cell>
          <cell r="J2425">
            <v>0</v>
          </cell>
          <cell r="K2425">
            <v>0</v>
          </cell>
        </row>
        <row r="2426">
          <cell r="A2426" t="str">
            <v>00859700</v>
          </cell>
          <cell r="B2426" t="str">
            <v>FEATHER RIVER COLLEGE</v>
          </cell>
          <cell r="C2426" t="str">
            <v>CA</v>
          </cell>
          <cell r="D2426" t="str">
            <v>959719124</v>
          </cell>
          <cell r="E2426" t="str">
            <v>Public</v>
          </cell>
          <cell r="F2426">
            <v>374</v>
          </cell>
          <cell r="G2426">
            <v>1536928</v>
          </cell>
          <cell r="H2426">
            <v>0</v>
          </cell>
          <cell r="I2426">
            <v>0</v>
          </cell>
          <cell r="J2426">
            <v>0</v>
          </cell>
          <cell r="K2426">
            <v>0</v>
          </cell>
        </row>
        <row r="2427">
          <cell r="A2427" t="str">
            <v>00860900</v>
          </cell>
          <cell r="B2427" t="str">
            <v>RABBINICAL COLLEGE OF AMERICA</v>
          </cell>
          <cell r="C2427" t="str">
            <v>NJ</v>
          </cell>
          <cell r="D2427" t="str">
            <v>079603600</v>
          </cell>
          <cell r="E2427" t="str">
            <v>Private-Nonprofit</v>
          </cell>
          <cell r="F2427">
            <v>94</v>
          </cell>
          <cell r="G2427">
            <v>529682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</row>
        <row r="2428">
          <cell r="A2428" t="str">
            <v>00861100</v>
          </cell>
          <cell r="B2428" t="str">
            <v>CUNY, HOSTOS COMMUNITY COLLEGE</v>
          </cell>
          <cell r="C2428" t="str">
            <v>NY</v>
          </cell>
          <cell r="D2428" t="str">
            <v>104512946</v>
          </cell>
          <cell r="E2428" t="str">
            <v>Public</v>
          </cell>
          <cell r="F2428">
            <v>5911</v>
          </cell>
          <cell r="G2428">
            <v>23620152.219999999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</row>
        <row r="2429">
          <cell r="A2429" t="str">
            <v>00861200</v>
          </cell>
          <cell r="B2429" t="str">
            <v>ROBESON COMMUNITY COLLEGE</v>
          </cell>
          <cell r="C2429" t="str">
            <v>NC</v>
          </cell>
          <cell r="D2429" t="str">
            <v>283592151</v>
          </cell>
          <cell r="E2429" t="str">
            <v>Public</v>
          </cell>
          <cell r="F2429">
            <v>1150</v>
          </cell>
          <cell r="G2429">
            <v>4260698.49</v>
          </cell>
          <cell r="H2429">
            <v>0</v>
          </cell>
          <cell r="I2429">
            <v>0</v>
          </cell>
          <cell r="J2429">
            <v>0</v>
          </cell>
          <cell r="K2429">
            <v>0</v>
          </cell>
        </row>
        <row r="2430">
          <cell r="A2430" t="str">
            <v>00861300</v>
          </cell>
          <cell r="B2430" t="str">
            <v>Roanoke Chowan Community College</v>
          </cell>
          <cell r="C2430" t="str">
            <v>NC</v>
          </cell>
          <cell r="D2430" t="str">
            <v>279109522</v>
          </cell>
          <cell r="E2430" t="str">
            <v>Public</v>
          </cell>
          <cell r="F2430">
            <v>346</v>
          </cell>
          <cell r="G2430">
            <v>1333439.29</v>
          </cell>
          <cell r="H2430">
            <v>0</v>
          </cell>
          <cell r="I2430">
            <v>0</v>
          </cell>
          <cell r="J2430">
            <v>0</v>
          </cell>
          <cell r="K2430">
            <v>0</v>
          </cell>
        </row>
        <row r="2431">
          <cell r="A2431" t="str">
            <v>00861400</v>
          </cell>
          <cell r="B2431" t="str">
            <v>RABBINICAL COLLEGE BOBOVER YESHIVA BNEI ZION</v>
          </cell>
          <cell r="C2431" t="str">
            <v>NY</v>
          </cell>
          <cell r="D2431" t="str">
            <v>112193293</v>
          </cell>
          <cell r="E2431" t="str">
            <v>Private-Nonprofit</v>
          </cell>
          <cell r="F2431">
            <v>294</v>
          </cell>
          <cell r="G2431">
            <v>1762730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</row>
        <row r="2432">
          <cell r="A2432" t="str">
            <v>00864500</v>
          </cell>
          <cell r="B2432" t="str">
            <v>EMPIRE BEAUTY SCHOOLS</v>
          </cell>
          <cell r="C2432" t="str">
            <v>NH</v>
          </cell>
          <cell r="D2432" t="str">
            <v>032203450</v>
          </cell>
          <cell r="E2432" t="str">
            <v>Proprietary</v>
          </cell>
          <cell r="F2432">
            <v>157</v>
          </cell>
          <cell r="G2432">
            <v>630605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</row>
        <row r="2433">
          <cell r="A2433" t="str">
            <v>00865300</v>
          </cell>
          <cell r="B2433" t="str">
            <v>JEFFERSON COUNTY DUBOIS AREA VOCATIONAL TECHL SCHOOL PRACTICAL NURSING</v>
          </cell>
          <cell r="C2433" t="str">
            <v>PA</v>
          </cell>
          <cell r="D2433" t="str">
            <v>158511199</v>
          </cell>
          <cell r="E2433" t="str">
            <v>Public</v>
          </cell>
          <cell r="F2433">
            <v>24</v>
          </cell>
          <cell r="G2433">
            <v>100033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</row>
        <row r="2434">
          <cell r="A2434" t="str">
            <v>00865500</v>
          </cell>
          <cell r="B2434" t="str">
            <v>Genesis Career College</v>
          </cell>
          <cell r="C2434" t="str">
            <v>TN</v>
          </cell>
          <cell r="D2434" t="str">
            <v>385011959</v>
          </cell>
          <cell r="E2434" t="str">
            <v>Proprietary</v>
          </cell>
          <cell r="F2434">
            <v>286</v>
          </cell>
          <cell r="G2434">
            <v>921621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</row>
        <row r="2435">
          <cell r="A2435" t="str">
            <v>00865800</v>
          </cell>
          <cell r="B2435" t="str">
            <v>O'BRIENS AVEDA INSTITUTE</v>
          </cell>
          <cell r="C2435" t="str">
            <v>VT</v>
          </cell>
          <cell r="D2435" t="str">
            <v>054959998</v>
          </cell>
          <cell r="E2435" t="str">
            <v>Proprietary</v>
          </cell>
          <cell r="F2435">
            <v>50</v>
          </cell>
          <cell r="G2435">
            <v>219349.61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</row>
        <row r="2436">
          <cell r="A2436" t="str">
            <v>00865900</v>
          </cell>
          <cell r="B2436" t="str">
            <v>LORD FAIRFAX COMMUNITY COLLEGE</v>
          </cell>
          <cell r="C2436" t="str">
            <v>VA</v>
          </cell>
          <cell r="D2436" t="str">
            <v>226450047</v>
          </cell>
          <cell r="E2436" t="str">
            <v>Public</v>
          </cell>
          <cell r="F2436">
            <v>1627</v>
          </cell>
          <cell r="G2436">
            <v>5036961.54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</row>
        <row r="2437">
          <cell r="A2437" t="str">
            <v>00866000</v>
          </cell>
          <cell r="B2437" t="str">
            <v>GERMANNA COMMUNITY COLLEGE</v>
          </cell>
          <cell r="C2437" t="str">
            <v>VA</v>
          </cell>
          <cell r="D2437" t="str">
            <v>225082102</v>
          </cell>
          <cell r="E2437" t="str">
            <v>Public</v>
          </cell>
          <cell r="F2437">
            <v>2097</v>
          </cell>
          <cell r="G2437">
            <v>7039998.8600000003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</row>
        <row r="2438">
          <cell r="A2438" t="str">
            <v>00866100</v>
          </cell>
          <cell r="B2438" t="str">
            <v>Southside Virginia Community College</v>
          </cell>
          <cell r="C2438" t="str">
            <v>VA</v>
          </cell>
          <cell r="D2438" t="str">
            <v>238212930</v>
          </cell>
          <cell r="E2438" t="str">
            <v>Public</v>
          </cell>
          <cell r="F2438">
            <v>1327</v>
          </cell>
          <cell r="G2438">
            <v>4378173.8499999996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</row>
        <row r="2439">
          <cell r="A2439" t="str">
            <v>00867700</v>
          </cell>
          <cell r="B2439" t="str">
            <v>NORTHWEST STATE COMMUNITY COLLEGE</v>
          </cell>
          <cell r="C2439" t="str">
            <v>OH</v>
          </cell>
          <cell r="D2439" t="str">
            <v>435029542</v>
          </cell>
          <cell r="E2439" t="str">
            <v>Public</v>
          </cell>
          <cell r="F2439">
            <v>642</v>
          </cell>
          <cell r="G2439">
            <v>1921293.57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</row>
        <row r="2440">
          <cell r="A2440" t="str">
            <v>00869400</v>
          </cell>
          <cell r="B2440" t="str">
            <v>RASMUSSEN COLLEGE</v>
          </cell>
          <cell r="C2440" t="str">
            <v>MN</v>
          </cell>
          <cell r="D2440" t="str">
            <v>563013713</v>
          </cell>
          <cell r="E2440" t="str">
            <v>Proprietary</v>
          </cell>
          <cell r="F2440">
            <v>16339</v>
          </cell>
          <cell r="G2440">
            <v>53914352.439999998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</row>
        <row r="2441">
          <cell r="A2441" t="str">
            <v>00884300</v>
          </cell>
          <cell r="B2441" t="str">
            <v>ALASKA BIBLE COLLEGE</v>
          </cell>
          <cell r="C2441" t="str">
            <v>AK</v>
          </cell>
          <cell r="D2441" t="str">
            <v>996456619</v>
          </cell>
          <cell r="E2441" t="str">
            <v>Private-Nonprofit</v>
          </cell>
          <cell r="F2441">
            <v>20</v>
          </cell>
          <cell r="G2441">
            <v>98240.42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</row>
        <row r="2442">
          <cell r="A2442" t="str">
            <v>00884400</v>
          </cell>
          <cell r="B2442" t="str">
            <v>CALIFORNIA CHRISTIAN COLLEGE</v>
          </cell>
          <cell r="C2442" t="str">
            <v>CA</v>
          </cell>
          <cell r="D2442" t="str">
            <v>937272610</v>
          </cell>
          <cell r="E2442" t="str">
            <v>Private-Nonprofit</v>
          </cell>
          <cell r="F2442">
            <v>10</v>
          </cell>
          <cell r="G2442">
            <v>41992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</row>
        <row r="2443">
          <cell r="A2443" t="str">
            <v>00884800</v>
          </cell>
          <cell r="B2443" t="str">
            <v>WARNER UNIVERSITY</v>
          </cell>
          <cell r="C2443" t="str">
            <v>FL</v>
          </cell>
          <cell r="D2443" t="str">
            <v>338598725</v>
          </cell>
          <cell r="E2443" t="str">
            <v>Private-Nonprofit</v>
          </cell>
          <cell r="F2443">
            <v>626</v>
          </cell>
          <cell r="G2443">
            <v>2993445.79</v>
          </cell>
          <cell r="H2443">
            <v>42</v>
          </cell>
          <cell r="I2443">
            <v>144424</v>
          </cell>
          <cell r="J2443">
            <v>0</v>
          </cell>
          <cell r="K2443">
            <v>0</v>
          </cell>
        </row>
        <row r="2444">
          <cell r="A2444" t="str">
            <v>00884900</v>
          </cell>
          <cell r="B2444" t="str">
            <v>PALM BEACH ATLANTIC UNIVERSITY</v>
          </cell>
          <cell r="C2444" t="str">
            <v>FL</v>
          </cell>
          <cell r="D2444" t="str">
            <v>334016505</v>
          </cell>
          <cell r="E2444" t="str">
            <v>Private-Nonprofit</v>
          </cell>
          <cell r="F2444">
            <v>927</v>
          </cell>
          <cell r="G2444">
            <v>3998119</v>
          </cell>
          <cell r="H2444">
            <v>4</v>
          </cell>
          <cell r="I2444">
            <v>13108</v>
          </cell>
          <cell r="J2444">
            <v>0</v>
          </cell>
          <cell r="K2444">
            <v>0</v>
          </cell>
        </row>
        <row r="2445">
          <cell r="A2445" t="str">
            <v>00885500</v>
          </cell>
          <cell r="B2445" t="str">
            <v>Edgecombe Community College</v>
          </cell>
          <cell r="C2445" t="str">
            <v>NC</v>
          </cell>
          <cell r="D2445" t="str">
            <v>278869399</v>
          </cell>
          <cell r="E2445" t="str">
            <v>Public</v>
          </cell>
          <cell r="F2445">
            <v>1446</v>
          </cell>
          <cell r="G2445">
            <v>5079358.6500000004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</row>
        <row r="2446">
          <cell r="A2446" t="str">
            <v>00885900</v>
          </cell>
          <cell r="B2446" t="str">
            <v>JOHN A. GUPTON COLLEGE</v>
          </cell>
          <cell r="C2446" t="str">
            <v>TN</v>
          </cell>
          <cell r="D2446" t="str">
            <v>372032934</v>
          </cell>
          <cell r="E2446" t="str">
            <v>Private-Nonprofit</v>
          </cell>
          <cell r="F2446">
            <v>60</v>
          </cell>
          <cell r="G2446">
            <v>213983.25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</row>
        <row r="2447">
          <cell r="A2447" t="str">
            <v>00886200</v>
          </cell>
          <cell r="B2447" t="str">
            <v>EAST CENTRAL COLLEGE</v>
          </cell>
          <cell r="C2447" t="str">
            <v>MO</v>
          </cell>
          <cell r="D2447" t="str">
            <v>630840529</v>
          </cell>
          <cell r="E2447" t="str">
            <v>Public</v>
          </cell>
          <cell r="F2447">
            <v>1276</v>
          </cell>
          <cell r="G2447">
            <v>4185369.7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</row>
        <row r="2448">
          <cell r="A2448" t="str">
            <v>00886300</v>
          </cell>
          <cell r="B2448" t="str">
            <v>WALTERS STATE COMMUNITY COLLEGE</v>
          </cell>
          <cell r="C2448" t="str">
            <v>TN</v>
          </cell>
          <cell r="D2448" t="str">
            <v>378136899</v>
          </cell>
          <cell r="E2448" t="str">
            <v>Public</v>
          </cell>
          <cell r="F2448">
            <v>2661</v>
          </cell>
          <cell r="G2448">
            <v>9637018.4600000009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</row>
        <row r="2449">
          <cell r="A2449" t="str">
            <v>00886400</v>
          </cell>
          <cell r="B2449" t="str">
            <v>ARIZONA ACADEMY OF BEAUTY</v>
          </cell>
          <cell r="C2449" t="str">
            <v>AZ</v>
          </cell>
          <cell r="D2449" t="str">
            <v>857125021</v>
          </cell>
          <cell r="E2449" t="str">
            <v>Proprietary</v>
          </cell>
          <cell r="F2449">
            <v>57</v>
          </cell>
          <cell r="G2449">
            <v>199563.06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</row>
        <row r="2450">
          <cell r="A2450" t="str">
            <v>00887100</v>
          </cell>
          <cell r="B2450" t="str">
            <v>CONCORDE CAREER COLLEGE</v>
          </cell>
          <cell r="C2450" t="str">
            <v>CO</v>
          </cell>
          <cell r="D2450" t="str">
            <v>800104314</v>
          </cell>
          <cell r="E2450" t="str">
            <v>Proprietary</v>
          </cell>
          <cell r="F2450">
            <v>1264</v>
          </cell>
          <cell r="G2450">
            <v>5343648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</row>
        <row r="2451">
          <cell r="A2451" t="str">
            <v>00887300</v>
          </cell>
          <cell r="B2451" t="str">
            <v>Paul Mitchell the School Danbury</v>
          </cell>
          <cell r="C2451" t="str">
            <v>CT</v>
          </cell>
          <cell r="D2451" t="str">
            <v>068106716</v>
          </cell>
          <cell r="E2451" t="str">
            <v>Proprietary</v>
          </cell>
          <cell r="F2451">
            <v>25</v>
          </cell>
          <cell r="G2451">
            <v>45426.48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</row>
        <row r="2452">
          <cell r="A2452" t="str">
            <v>00887800</v>
          </cell>
          <cell r="B2452" t="str">
            <v>Miami International University of Art &amp; Design</v>
          </cell>
          <cell r="C2452" t="str">
            <v>FL</v>
          </cell>
          <cell r="D2452" t="str">
            <v>331321418</v>
          </cell>
          <cell r="E2452" t="str">
            <v>Proprietary</v>
          </cell>
          <cell r="F2452">
            <v>1382</v>
          </cell>
          <cell r="G2452">
            <v>5465818.29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</row>
        <row r="2453">
          <cell r="A2453" t="str">
            <v>00888000</v>
          </cell>
          <cell r="B2453" t="str">
            <v>MORRISON INSTITUTE OF TECHNOLOGY</v>
          </cell>
          <cell r="C2453" t="str">
            <v>IL</v>
          </cell>
          <cell r="D2453" t="str">
            <v>612702959</v>
          </cell>
          <cell r="E2453" t="str">
            <v>Private-Nonprofit</v>
          </cell>
          <cell r="F2453">
            <v>68</v>
          </cell>
          <cell r="G2453">
            <v>279913.44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</row>
        <row r="2454">
          <cell r="A2454" t="str">
            <v>00888600</v>
          </cell>
          <cell r="B2454" t="str">
            <v>PORTAGE LAKES CAREER CENTER</v>
          </cell>
          <cell r="C2454" t="str">
            <v>OH</v>
          </cell>
          <cell r="D2454" t="str">
            <v>446859554</v>
          </cell>
          <cell r="E2454" t="str">
            <v>Public</v>
          </cell>
          <cell r="F2454">
            <v>60</v>
          </cell>
          <cell r="G2454">
            <v>252193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</row>
        <row r="2455">
          <cell r="A2455" t="str">
            <v>00888700</v>
          </cell>
          <cell r="B2455" t="str">
            <v>Concorde Career College</v>
          </cell>
          <cell r="C2455" t="str">
            <v>OR</v>
          </cell>
          <cell r="D2455" t="str">
            <v>972322242</v>
          </cell>
          <cell r="E2455" t="str">
            <v>Proprietary</v>
          </cell>
          <cell r="F2455">
            <v>432</v>
          </cell>
          <cell r="G2455">
            <v>1828513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</row>
        <row r="2456">
          <cell r="A2456" t="str">
            <v>00889600</v>
          </cell>
          <cell r="B2456" t="str">
            <v>PIKES PEAK COMMUNITY COLLEGE</v>
          </cell>
          <cell r="C2456" t="str">
            <v>CO</v>
          </cell>
          <cell r="D2456" t="str">
            <v>809065498</v>
          </cell>
          <cell r="E2456" t="str">
            <v>Public</v>
          </cell>
          <cell r="F2456">
            <v>6096</v>
          </cell>
          <cell r="G2456">
            <v>19434203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</row>
        <row r="2457">
          <cell r="A2457" t="str">
            <v>00890200</v>
          </cell>
          <cell r="B2457" t="str">
            <v>COLUMBIA CENTRAL UNIVERSITY</v>
          </cell>
          <cell r="C2457" t="str">
            <v>PR</v>
          </cell>
          <cell r="D2457" t="str">
            <v>007258517</v>
          </cell>
          <cell r="E2457" t="str">
            <v>Proprietary</v>
          </cell>
          <cell r="F2457">
            <v>1369</v>
          </cell>
          <cell r="G2457">
            <v>7117137.5099999998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</row>
        <row r="2458">
          <cell r="A2458" t="str">
            <v>00890300</v>
          </cell>
          <cell r="B2458" t="str">
            <v>COLLEGE OF THE CANYONS</v>
          </cell>
          <cell r="C2458" t="str">
            <v>CA</v>
          </cell>
          <cell r="D2458" t="str">
            <v>913551899</v>
          </cell>
          <cell r="E2458" t="str">
            <v>Public</v>
          </cell>
          <cell r="F2458">
            <v>3777</v>
          </cell>
          <cell r="G2458">
            <v>12908540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</row>
        <row r="2459">
          <cell r="A2459" t="str">
            <v>00890600</v>
          </cell>
          <cell r="B2459" t="str">
            <v>MACOMB COMMUNITY COLLEGE</v>
          </cell>
          <cell r="C2459" t="str">
            <v>MI</v>
          </cell>
          <cell r="D2459" t="str">
            <v>480883896</v>
          </cell>
          <cell r="E2459" t="str">
            <v>Public</v>
          </cell>
          <cell r="F2459">
            <v>7297</v>
          </cell>
          <cell r="G2459">
            <v>22888923.52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</row>
        <row r="2460">
          <cell r="A2460" t="str">
            <v>00891800</v>
          </cell>
          <cell r="B2460" t="str">
            <v>SADDLEBACK COLLEGE</v>
          </cell>
          <cell r="C2460" t="str">
            <v>CA</v>
          </cell>
          <cell r="D2460" t="str">
            <v>926923699</v>
          </cell>
          <cell r="E2460" t="str">
            <v>Public</v>
          </cell>
          <cell r="F2460">
            <v>2660</v>
          </cell>
          <cell r="G2460">
            <v>9612785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</row>
        <row r="2461">
          <cell r="A2461" t="str">
            <v>00893800</v>
          </cell>
          <cell r="B2461" t="str">
            <v>GRAHAM HOSPITAL SCHOOL OF NURSING</v>
          </cell>
          <cell r="C2461" t="str">
            <v>IL</v>
          </cell>
          <cell r="D2461" t="str">
            <v>615202497</v>
          </cell>
          <cell r="E2461" t="str">
            <v>Private-Nonprofit</v>
          </cell>
          <cell r="F2461">
            <v>27</v>
          </cell>
          <cell r="G2461">
            <v>85136.33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</row>
        <row r="2462">
          <cell r="A2462" t="str">
            <v>00893900</v>
          </cell>
          <cell r="B2462" t="str">
            <v>CANNELLA SCHOOL OF HAIR DESIGN</v>
          </cell>
          <cell r="C2462" t="str">
            <v>IL</v>
          </cell>
          <cell r="D2462" t="str">
            <v>604062416</v>
          </cell>
          <cell r="E2462" t="str">
            <v>Proprietary</v>
          </cell>
          <cell r="F2462">
            <v>25</v>
          </cell>
          <cell r="G2462">
            <v>83785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</row>
        <row r="2463">
          <cell r="A2463" t="str">
            <v>00894600</v>
          </cell>
          <cell r="B2463" t="str">
            <v>Port Huron Cosmetology College</v>
          </cell>
          <cell r="C2463" t="str">
            <v>MI</v>
          </cell>
          <cell r="D2463" t="str">
            <v>483291618</v>
          </cell>
          <cell r="E2463" t="str">
            <v>Proprietary</v>
          </cell>
          <cell r="F2463">
            <v>23</v>
          </cell>
          <cell r="G2463">
            <v>86911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</row>
        <row r="2464">
          <cell r="A2464" t="str">
            <v>00895500</v>
          </cell>
          <cell r="B2464" t="str">
            <v>SALON PROFESSIONAL ACADEMY (THE)</v>
          </cell>
          <cell r="C2464" t="str">
            <v>PA</v>
          </cell>
          <cell r="D2464" t="str">
            <v>166012419</v>
          </cell>
          <cell r="E2464" t="str">
            <v>Proprietary</v>
          </cell>
          <cell r="F2464">
            <v>75</v>
          </cell>
          <cell r="G2464">
            <v>341182.1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</row>
        <row r="2465">
          <cell r="A2465" t="str">
            <v>00895900</v>
          </cell>
          <cell r="B2465" t="str">
            <v>Clarksburg Beauty Academy &amp; School of Massage Therapy</v>
          </cell>
          <cell r="C2465" t="str">
            <v>WV</v>
          </cell>
          <cell r="D2465" t="str">
            <v>263012903</v>
          </cell>
          <cell r="E2465" t="str">
            <v>Proprietary</v>
          </cell>
          <cell r="F2465">
            <v>56</v>
          </cell>
          <cell r="G2465">
            <v>239941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</row>
        <row r="2466">
          <cell r="A2466" t="str">
            <v>00897600</v>
          </cell>
          <cell r="B2466" t="str">
            <v>CLAYTON STATE UNIVERSITY</v>
          </cell>
          <cell r="C2466" t="str">
            <v>GA</v>
          </cell>
          <cell r="D2466" t="str">
            <v>302600285</v>
          </cell>
          <cell r="E2466" t="str">
            <v>Public</v>
          </cell>
          <cell r="F2466">
            <v>4016</v>
          </cell>
          <cell r="G2466">
            <v>17738330.989999998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</row>
        <row r="2467">
          <cell r="A2467" t="str">
            <v>00898800</v>
          </cell>
          <cell r="B2467" t="str">
            <v>LURLEEN B. WALLACE COMMUNITY COLLEGE</v>
          </cell>
          <cell r="C2467" t="str">
            <v>AL</v>
          </cell>
          <cell r="D2467" t="str">
            <v>364200418</v>
          </cell>
          <cell r="E2467" t="str">
            <v>Public</v>
          </cell>
          <cell r="F2467">
            <v>1057</v>
          </cell>
          <cell r="G2467">
            <v>4287938.03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</row>
        <row r="2468">
          <cell r="A2468" t="str">
            <v>00901000</v>
          </cell>
          <cell r="B2468" t="str">
            <v>MADISONVILLE COMMUNITY COLLEGE</v>
          </cell>
          <cell r="C2468" t="str">
            <v>KY</v>
          </cell>
          <cell r="D2468" t="str">
            <v>424319199</v>
          </cell>
          <cell r="E2468" t="str">
            <v>Public</v>
          </cell>
          <cell r="F2468">
            <v>1269</v>
          </cell>
          <cell r="G2468">
            <v>4320859</v>
          </cell>
          <cell r="H2468">
            <v>0</v>
          </cell>
          <cell r="I2468">
            <v>0</v>
          </cell>
          <cell r="J2468">
            <v>0</v>
          </cell>
          <cell r="K2468">
            <v>0</v>
          </cell>
        </row>
        <row r="2469">
          <cell r="A2469" t="str">
            <v>00902200</v>
          </cell>
          <cell r="B2469" t="str">
            <v>ASSOCIATED TECHNICAL COLLEGE</v>
          </cell>
          <cell r="C2469" t="str">
            <v>CA</v>
          </cell>
          <cell r="D2469" t="str">
            <v>900171604</v>
          </cell>
          <cell r="E2469" t="str">
            <v>Proprietary</v>
          </cell>
          <cell r="F2469">
            <v>447</v>
          </cell>
          <cell r="G2469">
            <v>2148158.81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</row>
        <row r="2470">
          <cell r="A2470" t="str">
            <v>00902900</v>
          </cell>
          <cell r="B2470" t="str">
            <v>NEIGHBORHOOD PLAYHOUSE SCHOOL OF THE THEATRE (THE)</v>
          </cell>
          <cell r="C2470" t="str">
            <v>NY</v>
          </cell>
          <cell r="D2470" t="str">
            <v>100225017</v>
          </cell>
          <cell r="E2470" t="str">
            <v>Private-Nonprofit</v>
          </cell>
          <cell r="F2470">
            <v>14</v>
          </cell>
          <cell r="G2470">
            <v>70558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</row>
        <row r="2471">
          <cell r="A2471" t="str">
            <v>00903200</v>
          </cell>
          <cell r="B2471" t="str">
            <v>EMPIRE COLLEGE</v>
          </cell>
          <cell r="C2471" t="str">
            <v>CA</v>
          </cell>
          <cell r="D2471" t="str">
            <v>954032122</v>
          </cell>
          <cell r="E2471" t="str">
            <v>Proprietary</v>
          </cell>
          <cell r="F2471">
            <v>215</v>
          </cell>
          <cell r="G2471">
            <v>925634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</row>
        <row r="2472">
          <cell r="A2472" t="str">
            <v>00904300</v>
          </cell>
          <cell r="B2472" t="str">
            <v>ELMIRA BUSINESS INSTITUTE</v>
          </cell>
          <cell r="C2472" t="str">
            <v>NY</v>
          </cell>
          <cell r="D2472" t="str">
            <v>138503555</v>
          </cell>
          <cell r="E2472" t="str">
            <v>Proprietary</v>
          </cell>
          <cell r="F2472">
            <v>231</v>
          </cell>
          <cell r="G2472">
            <v>1108870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</row>
        <row r="2473">
          <cell r="A2473" t="str">
            <v>00904700</v>
          </cell>
          <cell r="B2473" t="str">
            <v>HUNTINGTON JUNIOR COLLEGE OF BUSINESS</v>
          </cell>
          <cell r="C2473" t="str">
            <v>WV</v>
          </cell>
          <cell r="D2473" t="str">
            <v>257012004</v>
          </cell>
          <cell r="E2473" t="str">
            <v>Proprietary</v>
          </cell>
          <cell r="F2473">
            <v>375</v>
          </cell>
          <cell r="G2473">
            <v>1625286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</row>
        <row r="2474">
          <cell r="A2474" t="str">
            <v>00905400</v>
          </cell>
          <cell r="B2474" t="str">
            <v>WEST VIRGINIA NORTHERN COMMUNITY COLLEGE-WHEELING CAMPUS</v>
          </cell>
          <cell r="C2474" t="str">
            <v>WV</v>
          </cell>
          <cell r="D2474" t="str">
            <v>260033699</v>
          </cell>
          <cell r="E2474" t="str">
            <v>Public</v>
          </cell>
          <cell r="F2474">
            <v>762</v>
          </cell>
          <cell r="G2474">
            <v>2744009.25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</row>
        <row r="2475">
          <cell r="A2475" t="str">
            <v>00905800</v>
          </cell>
          <cell r="B2475" t="str">
            <v>Bethel University</v>
          </cell>
          <cell r="C2475" t="str">
            <v>MN</v>
          </cell>
          <cell r="D2475" t="str">
            <v>551126999</v>
          </cell>
          <cell r="E2475" t="str">
            <v>Private-Nonprofit</v>
          </cell>
          <cell r="F2475">
            <v>780</v>
          </cell>
          <cell r="G2475">
            <v>3205313</v>
          </cell>
          <cell r="H2475">
            <v>78</v>
          </cell>
          <cell r="I2475">
            <v>255794</v>
          </cell>
          <cell r="J2475">
            <v>0</v>
          </cell>
          <cell r="K2475">
            <v>0</v>
          </cell>
        </row>
        <row r="2476">
          <cell r="A2476" t="str">
            <v>00907800</v>
          </cell>
          <cell r="B2476" t="str">
            <v>CAPRI INSTITUTE OF HAIR DESIGN</v>
          </cell>
          <cell r="C2476" t="str">
            <v>NJ</v>
          </cell>
          <cell r="D2476" t="str">
            <v>070112111</v>
          </cell>
          <cell r="E2476" t="str">
            <v>Proprietary</v>
          </cell>
          <cell r="F2476">
            <v>130</v>
          </cell>
          <cell r="G2476">
            <v>400108.14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</row>
        <row r="2477">
          <cell r="A2477" t="str">
            <v>00908200</v>
          </cell>
          <cell r="B2477" t="str">
            <v>INTERNATIONAL BUSINESS COLLEGE</v>
          </cell>
          <cell r="C2477" t="str">
            <v>TX</v>
          </cell>
          <cell r="D2477" t="str">
            <v>799071862</v>
          </cell>
          <cell r="E2477" t="str">
            <v>Proprietary</v>
          </cell>
          <cell r="F2477">
            <v>31</v>
          </cell>
          <cell r="G2477">
            <v>150890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</row>
        <row r="2478">
          <cell r="A2478" t="str">
            <v>00908900</v>
          </cell>
          <cell r="B2478" t="str">
            <v>HANNIBAL - LAGRANGE UNIVERSITY</v>
          </cell>
          <cell r="C2478" t="str">
            <v>MO</v>
          </cell>
          <cell r="D2478" t="str">
            <v>634011999</v>
          </cell>
          <cell r="E2478" t="str">
            <v>Private-Nonprofit</v>
          </cell>
          <cell r="F2478">
            <v>337</v>
          </cell>
          <cell r="G2478">
            <v>1499579.71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</row>
        <row r="2479">
          <cell r="A2479" t="str">
            <v>00914500</v>
          </cell>
          <cell r="B2479" t="str">
            <v>Governors State University</v>
          </cell>
          <cell r="C2479" t="str">
            <v>IL</v>
          </cell>
          <cell r="D2479" t="str">
            <v>604660975</v>
          </cell>
          <cell r="E2479" t="str">
            <v>Public</v>
          </cell>
          <cell r="F2479">
            <v>2065</v>
          </cell>
          <cell r="G2479">
            <v>8700726.4000000004</v>
          </cell>
          <cell r="H2479">
            <v>10</v>
          </cell>
          <cell r="I2479">
            <v>29948</v>
          </cell>
          <cell r="J2479">
            <v>0</v>
          </cell>
          <cell r="K2479">
            <v>0</v>
          </cell>
        </row>
        <row r="2480">
          <cell r="A2480" t="str">
            <v>00915600</v>
          </cell>
          <cell r="B2480" t="str">
            <v>WAYNE COUNTY SCHOOLS CAREER CENTER</v>
          </cell>
          <cell r="C2480" t="str">
            <v>OH</v>
          </cell>
          <cell r="D2480" t="str">
            <v>446779672</v>
          </cell>
          <cell r="E2480" t="str">
            <v>Public</v>
          </cell>
          <cell r="F2480">
            <v>97</v>
          </cell>
          <cell r="G2480">
            <v>399847.67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</row>
        <row r="2481">
          <cell r="A2481" t="str">
            <v>00915700</v>
          </cell>
          <cell r="B2481" t="str">
            <v>WyoTech</v>
          </cell>
          <cell r="C2481" t="str">
            <v>WY</v>
          </cell>
          <cell r="D2481" t="str">
            <v>820709049</v>
          </cell>
          <cell r="E2481" t="str">
            <v>Proprietary</v>
          </cell>
          <cell r="F2481">
            <v>32</v>
          </cell>
          <cell r="G2481">
            <v>118067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</row>
        <row r="2482">
          <cell r="A2482" t="str">
            <v>00915900</v>
          </cell>
          <cell r="B2482" t="str">
            <v>PAUL D. CAMP COMMUNITY COLLEGE</v>
          </cell>
          <cell r="C2482" t="str">
            <v>VA</v>
          </cell>
          <cell r="D2482" t="str">
            <v>238510737</v>
          </cell>
          <cell r="E2482" t="str">
            <v>Public</v>
          </cell>
          <cell r="F2482">
            <v>470</v>
          </cell>
          <cell r="G2482">
            <v>1715537.23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</row>
        <row r="2483">
          <cell r="A2483" t="str">
            <v>00916000</v>
          </cell>
          <cell r="B2483" t="str">
            <v>RAPPAHANNOCK COMMUNITY COLLEGE</v>
          </cell>
          <cell r="C2483" t="str">
            <v>VA</v>
          </cell>
          <cell r="D2483" t="str">
            <v>231492616</v>
          </cell>
          <cell r="E2483" t="str">
            <v>Public</v>
          </cell>
          <cell r="F2483">
            <v>916</v>
          </cell>
          <cell r="G2483">
            <v>2886608.02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</row>
        <row r="2484">
          <cell r="A2484" t="str">
            <v>00916300</v>
          </cell>
          <cell r="B2484" t="str">
            <v>SAN ANTONIO COLLEGE</v>
          </cell>
          <cell r="C2484" t="str">
            <v>TX</v>
          </cell>
          <cell r="D2484" t="str">
            <v>782124299</v>
          </cell>
          <cell r="E2484" t="str">
            <v>Public</v>
          </cell>
          <cell r="F2484">
            <v>7484</v>
          </cell>
          <cell r="G2484">
            <v>28199638.149999999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</row>
        <row r="2485">
          <cell r="A2485" t="str">
            <v>00918500</v>
          </cell>
          <cell r="B2485" t="str">
            <v>ROSE STATE COLLEGE</v>
          </cell>
          <cell r="C2485" t="str">
            <v>OK</v>
          </cell>
          <cell r="D2485" t="str">
            <v>731102799</v>
          </cell>
          <cell r="E2485" t="str">
            <v>Public</v>
          </cell>
          <cell r="F2485">
            <v>2623</v>
          </cell>
          <cell r="G2485">
            <v>9053584.3900000006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</row>
        <row r="2486">
          <cell r="A2486" t="str">
            <v>00918600</v>
          </cell>
          <cell r="B2486" t="str">
            <v>DEAN INSTITUTE OF TECHNOLOGY</v>
          </cell>
          <cell r="C2486" t="str">
            <v>PA</v>
          </cell>
          <cell r="D2486" t="str">
            <v>152261197</v>
          </cell>
          <cell r="E2486" t="str">
            <v>Proprietary</v>
          </cell>
          <cell r="F2486">
            <v>55</v>
          </cell>
          <cell r="G2486">
            <v>235420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</row>
        <row r="2487">
          <cell r="A2487" t="str">
            <v>00919200</v>
          </cell>
          <cell r="B2487" t="str">
            <v>SIERRA NEVADA COLLEGE</v>
          </cell>
          <cell r="C2487" t="str">
            <v>NV</v>
          </cell>
          <cell r="D2487" t="str">
            <v>894510000</v>
          </cell>
          <cell r="E2487" t="str">
            <v>Private-Nonprofit</v>
          </cell>
          <cell r="F2487">
            <v>168</v>
          </cell>
          <cell r="G2487">
            <v>690500</v>
          </cell>
          <cell r="H2487">
            <v>36</v>
          </cell>
          <cell r="I2487">
            <v>89191</v>
          </cell>
          <cell r="J2487">
            <v>0</v>
          </cell>
          <cell r="K2487">
            <v>0</v>
          </cell>
        </row>
        <row r="2488">
          <cell r="A2488" t="str">
            <v>00919400</v>
          </cell>
          <cell r="B2488" t="str">
            <v>Lakeshore Technical College</v>
          </cell>
          <cell r="C2488" t="str">
            <v>WI</v>
          </cell>
          <cell r="D2488" t="str">
            <v>530151412</v>
          </cell>
          <cell r="E2488" t="str">
            <v>Public</v>
          </cell>
          <cell r="F2488">
            <v>950</v>
          </cell>
          <cell r="G2488">
            <v>3119820.7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</row>
        <row r="2489">
          <cell r="A2489" t="str">
            <v>00920400</v>
          </cell>
          <cell r="B2489" t="str">
            <v>Kiamichi Technology Center</v>
          </cell>
          <cell r="C2489" t="str">
            <v>OK</v>
          </cell>
          <cell r="D2489" t="str">
            <v>745780548</v>
          </cell>
          <cell r="E2489" t="str">
            <v>Public</v>
          </cell>
          <cell r="F2489">
            <v>292</v>
          </cell>
          <cell r="G2489">
            <v>1482797.66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</row>
        <row r="2490">
          <cell r="A2490" t="str">
            <v>00922600</v>
          </cell>
          <cell r="B2490" t="str">
            <v>Francis Marion University</v>
          </cell>
          <cell r="C2490" t="str">
            <v>SC</v>
          </cell>
          <cell r="D2490" t="str">
            <v>295020000</v>
          </cell>
          <cell r="E2490" t="str">
            <v>Public</v>
          </cell>
          <cell r="F2490">
            <v>1848</v>
          </cell>
          <cell r="G2490">
            <v>8847945.3599999994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</row>
        <row r="2491">
          <cell r="A2491" t="str">
            <v>00923000</v>
          </cell>
          <cell r="B2491" t="str">
            <v>WAYNE COUNTY COMMUNITY COLLEGE DISTRICT</v>
          </cell>
          <cell r="C2491" t="str">
            <v>MI</v>
          </cell>
          <cell r="D2491" t="str">
            <v>482263010</v>
          </cell>
          <cell r="E2491" t="str">
            <v>Public</v>
          </cell>
          <cell r="F2491">
            <v>6788</v>
          </cell>
          <cell r="G2491">
            <v>22055206.399999999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</row>
        <row r="2492">
          <cell r="A2492" t="str">
            <v>00923100</v>
          </cell>
          <cell r="B2492" t="str">
            <v>WASHINGTON COUNTY COMMUNITY COLLEGE</v>
          </cell>
          <cell r="C2492" t="str">
            <v>ME</v>
          </cell>
          <cell r="D2492" t="str">
            <v>046199704</v>
          </cell>
          <cell r="E2492" t="str">
            <v>Public</v>
          </cell>
          <cell r="F2492">
            <v>223</v>
          </cell>
          <cell r="G2492">
            <v>927847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</row>
        <row r="2493">
          <cell r="A2493" t="str">
            <v>00923600</v>
          </cell>
          <cell r="B2493" t="str">
            <v>NASHUA COMMUNITY COLLEGE</v>
          </cell>
          <cell r="C2493" t="str">
            <v>NH</v>
          </cell>
          <cell r="D2493" t="str">
            <v>030632052</v>
          </cell>
          <cell r="E2493" t="str">
            <v>Public</v>
          </cell>
          <cell r="F2493">
            <v>584</v>
          </cell>
          <cell r="G2493">
            <v>1833352.8</v>
          </cell>
          <cell r="H2493">
            <v>0</v>
          </cell>
          <cell r="I2493">
            <v>0</v>
          </cell>
          <cell r="J2493">
            <v>0</v>
          </cell>
          <cell r="K2493">
            <v>0</v>
          </cell>
        </row>
        <row r="2494">
          <cell r="A2494" t="str">
            <v>00924800</v>
          </cell>
          <cell r="B2494" t="str">
            <v>Samaritan Hospital School of Nursing</v>
          </cell>
          <cell r="C2494" t="str">
            <v>NY</v>
          </cell>
          <cell r="D2494" t="str">
            <v>121802475</v>
          </cell>
          <cell r="E2494" t="str">
            <v>Private-Nonprofit</v>
          </cell>
          <cell r="F2494">
            <v>67</v>
          </cell>
          <cell r="G2494">
            <v>182574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</row>
        <row r="2495">
          <cell r="A2495" t="str">
            <v>00925600</v>
          </cell>
          <cell r="B2495" t="str">
            <v>Moraine Park Technical College</v>
          </cell>
          <cell r="C2495" t="str">
            <v>WI</v>
          </cell>
          <cell r="D2495" t="str">
            <v>549361940</v>
          </cell>
          <cell r="E2495" t="str">
            <v>Public</v>
          </cell>
          <cell r="F2495">
            <v>1108</v>
          </cell>
          <cell r="G2495">
            <v>3418053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</row>
        <row r="2496">
          <cell r="A2496" t="str">
            <v>00925900</v>
          </cell>
          <cell r="B2496" t="str">
            <v>LARAMIE COUNTY COMMUNITY COLLEGE</v>
          </cell>
          <cell r="C2496" t="str">
            <v>WY</v>
          </cell>
          <cell r="D2496" t="str">
            <v>820073299</v>
          </cell>
          <cell r="E2496" t="str">
            <v>Public</v>
          </cell>
          <cell r="F2496">
            <v>1109</v>
          </cell>
          <cell r="G2496">
            <v>3991418.86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</row>
        <row r="2497">
          <cell r="A2497" t="str">
            <v>00926700</v>
          </cell>
          <cell r="B2497" t="str">
            <v>Altierus Career College</v>
          </cell>
          <cell r="C2497" t="str">
            <v>VA</v>
          </cell>
          <cell r="D2497" t="str">
            <v>233202637</v>
          </cell>
          <cell r="E2497" t="str">
            <v>Private-Nonprofit</v>
          </cell>
          <cell r="F2497">
            <v>5</v>
          </cell>
          <cell r="G2497">
            <v>5020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</row>
        <row r="2498">
          <cell r="A2498" t="str">
            <v>00927000</v>
          </cell>
          <cell r="B2498" t="str">
            <v>Art Institute of Atlanta (The)</v>
          </cell>
          <cell r="C2498" t="str">
            <v>GA</v>
          </cell>
          <cell r="D2498" t="str">
            <v>303281649</v>
          </cell>
          <cell r="E2498" t="str">
            <v>Proprietary</v>
          </cell>
          <cell r="F2498">
            <v>1635</v>
          </cell>
          <cell r="G2498">
            <v>6689871.7400000002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</row>
        <row r="2499">
          <cell r="A2499" t="str">
            <v>00927200</v>
          </cell>
          <cell r="B2499" t="str">
            <v>CRAFTON HILLS COLLEGE</v>
          </cell>
          <cell r="C2499" t="str">
            <v>CA</v>
          </cell>
          <cell r="D2499" t="str">
            <v>923991799</v>
          </cell>
          <cell r="E2499" t="str">
            <v>Public</v>
          </cell>
          <cell r="F2499">
            <v>1062</v>
          </cell>
          <cell r="G2499">
            <v>3820582.21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</row>
        <row r="2500">
          <cell r="A2500" t="str">
            <v>00927500</v>
          </cell>
          <cell r="B2500" t="str">
            <v>NORTHERN KENTUCKY UNIVERSITY</v>
          </cell>
          <cell r="C2500" t="str">
            <v>KY</v>
          </cell>
          <cell r="D2500" t="str">
            <v>410990001</v>
          </cell>
          <cell r="E2500" t="str">
            <v>Public</v>
          </cell>
          <cell r="F2500">
            <v>3719</v>
          </cell>
          <cell r="G2500">
            <v>15126449</v>
          </cell>
          <cell r="H2500">
            <v>6</v>
          </cell>
          <cell r="I2500">
            <v>22500</v>
          </cell>
          <cell r="J2500">
            <v>0</v>
          </cell>
          <cell r="K2500">
            <v>0</v>
          </cell>
        </row>
        <row r="2501">
          <cell r="A2501" t="str">
            <v>00927700</v>
          </cell>
          <cell r="B2501" t="str">
            <v>E C GOODWIN TECHNICAL HIGH SCHOOL</v>
          </cell>
          <cell r="C2501" t="str">
            <v>CT</v>
          </cell>
          <cell r="D2501" t="str">
            <v>060102269</v>
          </cell>
          <cell r="E2501" t="str">
            <v>Public</v>
          </cell>
          <cell r="F2501">
            <v>26</v>
          </cell>
          <cell r="G2501">
            <v>123500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</row>
        <row r="2502">
          <cell r="A2502" t="str">
            <v>00928300</v>
          </cell>
          <cell r="B2502" t="str">
            <v>MIDWAY PARIS BEAUTY SCHOOL</v>
          </cell>
          <cell r="C2502" t="str">
            <v>NY</v>
          </cell>
          <cell r="D2502" t="str">
            <v>113853453</v>
          </cell>
          <cell r="E2502" t="str">
            <v>Proprietary</v>
          </cell>
          <cell r="F2502">
            <v>77</v>
          </cell>
          <cell r="G2502">
            <v>225541</v>
          </cell>
          <cell r="H2502">
            <v>0</v>
          </cell>
          <cell r="I2502">
            <v>0</v>
          </cell>
          <cell r="J2502">
            <v>0</v>
          </cell>
          <cell r="K2502">
            <v>0</v>
          </cell>
        </row>
        <row r="2503">
          <cell r="A2503" t="str">
            <v>00928400</v>
          </cell>
          <cell r="B2503" t="str">
            <v>BRITTANY BEAUTY SCHOOL -</v>
          </cell>
          <cell r="C2503" t="str">
            <v>NY</v>
          </cell>
          <cell r="D2503" t="str">
            <v>117561345</v>
          </cell>
          <cell r="E2503" t="str">
            <v>Proprietary</v>
          </cell>
          <cell r="F2503">
            <v>279</v>
          </cell>
          <cell r="G2503">
            <v>838508.92</v>
          </cell>
          <cell r="H2503">
            <v>0</v>
          </cell>
          <cell r="I2503">
            <v>0</v>
          </cell>
          <cell r="J2503">
            <v>0</v>
          </cell>
          <cell r="K2503">
            <v>0</v>
          </cell>
        </row>
        <row r="2504">
          <cell r="A2504" t="str">
            <v>00931400</v>
          </cell>
          <cell r="B2504" t="str">
            <v>GREAT FALLS COLLEGE MONTANA STATE UNIVERSITY</v>
          </cell>
          <cell r="C2504" t="str">
            <v>MT</v>
          </cell>
          <cell r="D2504" t="str">
            <v>594054907</v>
          </cell>
          <cell r="E2504" t="str">
            <v>Public</v>
          </cell>
          <cell r="F2504">
            <v>752</v>
          </cell>
          <cell r="G2504">
            <v>2699350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</row>
        <row r="2505">
          <cell r="A2505" t="str">
            <v>00932200</v>
          </cell>
          <cell r="B2505" t="str">
            <v>WILLIAMSBURG TECHNICAL COLLEGE</v>
          </cell>
          <cell r="C2505" t="str">
            <v>SC</v>
          </cell>
          <cell r="D2505" t="str">
            <v>295564197</v>
          </cell>
          <cell r="E2505" t="str">
            <v>Public</v>
          </cell>
          <cell r="F2505">
            <v>413</v>
          </cell>
          <cell r="G2505">
            <v>1631715.09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</row>
        <row r="2506">
          <cell r="A2506" t="str">
            <v>00933300</v>
          </cell>
          <cell r="B2506" t="str">
            <v>UNIVERSITY OF ILLINOIS AT SPRINGFIELD</v>
          </cell>
          <cell r="C2506" t="str">
            <v>IL</v>
          </cell>
          <cell r="D2506" t="str">
            <v>627035407</v>
          </cell>
          <cell r="E2506" t="str">
            <v>Public</v>
          </cell>
          <cell r="F2506">
            <v>1090</v>
          </cell>
          <cell r="G2506">
            <v>4348519</v>
          </cell>
          <cell r="H2506">
            <v>3</v>
          </cell>
          <cell r="I2506">
            <v>6538</v>
          </cell>
          <cell r="J2506">
            <v>0</v>
          </cell>
          <cell r="K2506">
            <v>0</v>
          </cell>
        </row>
        <row r="2507">
          <cell r="A2507" t="str">
            <v>00933500</v>
          </cell>
          <cell r="B2507" t="str">
            <v>MESIVTA OF EASTERN PARKWAY RABBINICAL SEMINARY</v>
          </cell>
          <cell r="C2507" t="str">
            <v>NY</v>
          </cell>
          <cell r="D2507" t="str">
            <v>112185559</v>
          </cell>
          <cell r="E2507" t="str">
            <v>Private-Nonprofit</v>
          </cell>
          <cell r="F2507">
            <v>22</v>
          </cell>
          <cell r="G2507">
            <v>148574</v>
          </cell>
          <cell r="H2507">
            <v>0</v>
          </cell>
          <cell r="I2507">
            <v>0</v>
          </cell>
          <cell r="J2507">
            <v>0</v>
          </cell>
          <cell r="K2507">
            <v>0</v>
          </cell>
        </row>
        <row r="2508">
          <cell r="A2508" t="str">
            <v>00933600</v>
          </cell>
          <cell r="B2508" t="str">
            <v>JOHNSTON COMMUNITY COLLEGE</v>
          </cell>
          <cell r="C2508" t="str">
            <v>NC</v>
          </cell>
          <cell r="D2508" t="str">
            <v>275770000</v>
          </cell>
          <cell r="E2508" t="str">
            <v>Public</v>
          </cell>
          <cell r="F2508">
            <v>1383</v>
          </cell>
          <cell r="G2508">
            <v>5047348.34</v>
          </cell>
          <cell r="H2508">
            <v>0</v>
          </cell>
          <cell r="I2508">
            <v>0</v>
          </cell>
          <cell r="J2508">
            <v>0</v>
          </cell>
          <cell r="K2508">
            <v>0</v>
          </cell>
        </row>
        <row r="2509">
          <cell r="A2509" t="str">
            <v>00934400</v>
          </cell>
          <cell r="B2509" t="str">
            <v>RAMAPO COLLEGE OF NEW JERSEY</v>
          </cell>
          <cell r="C2509" t="str">
            <v>NJ</v>
          </cell>
          <cell r="D2509" t="str">
            <v>074301680</v>
          </cell>
          <cell r="E2509" t="str">
            <v>Public</v>
          </cell>
          <cell r="F2509">
            <v>1535</v>
          </cell>
          <cell r="G2509">
            <v>7094980.1299999999</v>
          </cell>
          <cell r="H2509">
            <v>0</v>
          </cell>
          <cell r="I2509">
            <v>0</v>
          </cell>
          <cell r="J2509">
            <v>0</v>
          </cell>
          <cell r="K2509">
            <v>0</v>
          </cell>
        </row>
        <row r="2510">
          <cell r="A2510" t="str">
            <v>00934500</v>
          </cell>
          <cell r="B2510" t="str">
            <v>STOCKTON UNIVERSITY</v>
          </cell>
          <cell r="C2510" t="str">
            <v>NJ</v>
          </cell>
          <cell r="D2510" t="str">
            <v>082059441</v>
          </cell>
          <cell r="E2510" t="str">
            <v>Public</v>
          </cell>
          <cell r="F2510">
            <v>3676</v>
          </cell>
          <cell r="G2510">
            <v>17005059.43</v>
          </cell>
          <cell r="H2510">
            <v>9</v>
          </cell>
          <cell r="I2510">
            <v>30954</v>
          </cell>
          <cell r="J2510">
            <v>0</v>
          </cell>
          <cell r="K2510">
            <v>0</v>
          </cell>
        </row>
        <row r="2511">
          <cell r="A2511" t="str">
            <v>00938700</v>
          </cell>
          <cell r="B2511" t="str">
            <v>PERRY TECHNICAL INSTITUTE</v>
          </cell>
          <cell r="C2511" t="str">
            <v>WA</v>
          </cell>
          <cell r="D2511" t="str">
            <v>989031239</v>
          </cell>
          <cell r="E2511" t="str">
            <v>Private-Nonprofit</v>
          </cell>
          <cell r="F2511">
            <v>743</v>
          </cell>
          <cell r="G2511">
            <v>3446880</v>
          </cell>
          <cell r="H2511">
            <v>0</v>
          </cell>
          <cell r="I2511">
            <v>0</v>
          </cell>
          <cell r="J2511">
            <v>0</v>
          </cell>
          <cell r="K2511">
            <v>0</v>
          </cell>
        </row>
        <row r="2512">
          <cell r="A2512" t="str">
            <v>00940100</v>
          </cell>
          <cell r="B2512" t="str">
            <v>COLORADO CHRISTIAN UNIVERSITY</v>
          </cell>
          <cell r="C2512" t="str">
            <v>CO</v>
          </cell>
          <cell r="D2512" t="str">
            <v>802267449</v>
          </cell>
          <cell r="E2512" t="str">
            <v>Private-Nonprofit</v>
          </cell>
          <cell r="F2512">
            <v>3258</v>
          </cell>
          <cell r="G2512">
            <v>11343538.82</v>
          </cell>
          <cell r="H2512">
            <v>15</v>
          </cell>
          <cell r="I2512">
            <v>46828</v>
          </cell>
          <cell r="J2512">
            <v>0</v>
          </cell>
          <cell r="K2512">
            <v>0</v>
          </cell>
        </row>
        <row r="2513">
          <cell r="A2513" t="str">
            <v>00940700</v>
          </cell>
          <cell r="B2513" t="str">
            <v>Lincoln College of New England</v>
          </cell>
          <cell r="C2513" t="str">
            <v>CT</v>
          </cell>
          <cell r="D2513" t="str">
            <v>064891057</v>
          </cell>
          <cell r="E2513" t="str">
            <v>Proprietary</v>
          </cell>
          <cell r="F2513">
            <v>159</v>
          </cell>
          <cell r="G2513">
            <v>368850</v>
          </cell>
          <cell r="H2513">
            <v>0</v>
          </cell>
          <cell r="I2513">
            <v>0</v>
          </cell>
          <cell r="J2513">
            <v>0</v>
          </cell>
          <cell r="K2513">
            <v>0</v>
          </cell>
        </row>
        <row r="2514">
          <cell r="A2514" t="str">
            <v>00941200</v>
          </cell>
          <cell r="B2514" t="str">
            <v>Fortis College</v>
          </cell>
          <cell r="C2514" t="str">
            <v>OH</v>
          </cell>
          <cell r="D2514" t="str">
            <v>442212998</v>
          </cell>
          <cell r="E2514" t="str">
            <v>Proprietary</v>
          </cell>
          <cell r="F2514">
            <v>1309</v>
          </cell>
          <cell r="G2514">
            <v>5228384.26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</row>
        <row r="2515">
          <cell r="A2515" t="str">
            <v>00941900</v>
          </cell>
          <cell r="B2515" t="str">
            <v>State College of Beauty Culture</v>
          </cell>
          <cell r="C2515" t="str">
            <v>WI</v>
          </cell>
          <cell r="D2515" t="str">
            <v>544034667</v>
          </cell>
          <cell r="E2515" t="str">
            <v>Proprietary</v>
          </cell>
          <cell r="F2515">
            <v>29</v>
          </cell>
          <cell r="G2515">
            <v>111901.5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</row>
        <row r="2516">
          <cell r="A2516" t="str">
            <v>00943000</v>
          </cell>
          <cell r="B2516" t="str">
            <v>Tri-County Community College</v>
          </cell>
          <cell r="C2516" t="str">
            <v>NC</v>
          </cell>
          <cell r="D2516" t="str">
            <v>289067919</v>
          </cell>
          <cell r="E2516" t="str">
            <v>Public</v>
          </cell>
          <cell r="F2516">
            <v>437</v>
          </cell>
          <cell r="G2516">
            <v>1681538.77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</row>
        <row r="2517">
          <cell r="A2517" t="str">
            <v>00944900</v>
          </cell>
          <cell r="B2517" t="str">
            <v>PENNCO TECH</v>
          </cell>
          <cell r="C2517" t="str">
            <v>PA</v>
          </cell>
          <cell r="D2517" t="str">
            <v>190073696</v>
          </cell>
          <cell r="E2517" t="str">
            <v>Proprietary</v>
          </cell>
          <cell r="F2517">
            <v>439</v>
          </cell>
          <cell r="G2517">
            <v>1647725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</row>
        <row r="2518">
          <cell r="A2518" t="str">
            <v>00945900</v>
          </cell>
          <cell r="B2518" t="str">
            <v>Empire Beauty School</v>
          </cell>
          <cell r="C2518" t="str">
            <v>ME</v>
          </cell>
          <cell r="D2518" t="str">
            <v>041013348</v>
          </cell>
          <cell r="E2518" t="str">
            <v>Proprietary</v>
          </cell>
          <cell r="F2518">
            <v>1086</v>
          </cell>
          <cell r="G2518">
            <v>4237714.3600000003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</row>
        <row r="2519">
          <cell r="A2519" t="str">
            <v>00946400</v>
          </cell>
          <cell r="B2519" t="str">
            <v>TENNESSEE COLLEGE OF APPLIED TECHNOLOGY-PULASKI</v>
          </cell>
          <cell r="C2519" t="str">
            <v>TN</v>
          </cell>
          <cell r="D2519" t="str">
            <v>384784541</v>
          </cell>
          <cell r="E2519" t="str">
            <v>Public</v>
          </cell>
          <cell r="F2519">
            <v>191</v>
          </cell>
          <cell r="G2519">
            <v>644378.5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</row>
        <row r="2520">
          <cell r="A2520" t="str">
            <v>00946600</v>
          </cell>
          <cell r="B2520" t="str">
            <v>Brightwood College</v>
          </cell>
          <cell r="C2520" t="str">
            <v>TX</v>
          </cell>
          <cell r="D2520" t="str">
            <v>782166255</v>
          </cell>
          <cell r="E2520" t="str">
            <v>Proprietary</v>
          </cell>
          <cell r="F2520">
            <v>1176</v>
          </cell>
          <cell r="G2520">
            <v>3036038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</row>
        <row r="2521">
          <cell r="A2521" t="str">
            <v>00947500</v>
          </cell>
          <cell r="B2521" t="str">
            <v>Educators of Beauty College of Cosmetology</v>
          </cell>
          <cell r="C2521" t="str">
            <v>IL</v>
          </cell>
          <cell r="D2521" t="str">
            <v>613543101</v>
          </cell>
          <cell r="E2521" t="str">
            <v>Proprietary</v>
          </cell>
          <cell r="F2521">
            <v>40</v>
          </cell>
          <cell r="G2521">
            <v>165532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</row>
        <row r="2522">
          <cell r="A2522" t="str">
            <v>00947900</v>
          </cell>
          <cell r="B2522" t="str">
            <v>St. Paul's School of Nursing</v>
          </cell>
          <cell r="C2522" t="str">
            <v>NY</v>
          </cell>
          <cell r="D2522" t="str">
            <v>103111004</v>
          </cell>
          <cell r="E2522" t="str">
            <v>Proprietary</v>
          </cell>
          <cell r="F2522">
            <v>386</v>
          </cell>
          <cell r="G2522">
            <v>1723273.86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</row>
        <row r="2523">
          <cell r="A2523" t="str">
            <v>00950700</v>
          </cell>
          <cell r="B2523" t="str">
            <v>GEORGIA HIGHLANDS COLLEGE</v>
          </cell>
          <cell r="C2523" t="str">
            <v>GA</v>
          </cell>
          <cell r="D2523" t="str">
            <v>301611864</v>
          </cell>
          <cell r="E2523" t="str">
            <v>Public</v>
          </cell>
          <cell r="F2523">
            <v>2957</v>
          </cell>
          <cell r="G2523">
            <v>10955873.119999999</v>
          </cell>
          <cell r="H2523">
            <v>0</v>
          </cell>
          <cell r="I2523">
            <v>0</v>
          </cell>
          <cell r="J2523">
            <v>0</v>
          </cell>
          <cell r="K2523">
            <v>0</v>
          </cell>
        </row>
        <row r="2524">
          <cell r="A2524" t="str">
            <v>00950900</v>
          </cell>
          <cell r="B2524" t="str">
            <v>Charles A. Jones Career and Education Center</v>
          </cell>
          <cell r="C2524" t="str">
            <v>CA</v>
          </cell>
          <cell r="D2524" t="str">
            <v>958241529</v>
          </cell>
          <cell r="E2524" t="str">
            <v>Public</v>
          </cell>
          <cell r="F2524">
            <v>205</v>
          </cell>
          <cell r="G2524">
            <v>798469.07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</row>
        <row r="2525">
          <cell r="A2525" t="str">
            <v>00951500</v>
          </cell>
          <cell r="B2525" t="str">
            <v>J. MICHAEL HARROLD BEAUTY ACADEMY</v>
          </cell>
          <cell r="C2525" t="str">
            <v>IN</v>
          </cell>
          <cell r="D2525" t="str">
            <v>478073390</v>
          </cell>
          <cell r="E2525" t="str">
            <v>Proprietary</v>
          </cell>
          <cell r="F2525">
            <v>47</v>
          </cell>
          <cell r="G2525">
            <v>210205.92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</row>
        <row r="2526">
          <cell r="A2526" t="str">
            <v>00952300</v>
          </cell>
          <cell r="B2526" t="str">
            <v>LA'JAMES INTERNATIONAL COLLEGE</v>
          </cell>
          <cell r="C2526" t="str">
            <v>NE</v>
          </cell>
          <cell r="D2526" t="str">
            <v>680253297</v>
          </cell>
          <cell r="E2526" t="str">
            <v>Proprietary</v>
          </cell>
          <cell r="F2526">
            <v>1</v>
          </cell>
          <cell r="G2526">
            <v>2286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</row>
        <row r="2527">
          <cell r="A2527" t="str">
            <v>00953000</v>
          </cell>
          <cell r="B2527" t="str">
            <v>GERBER AKRON BEAUTY SCHOOL</v>
          </cell>
          <cell r="C2527" t="str">
            <v>OH</v>
          </cell>
          <cell r="D2527" t="str">
            <v>443136995</v>
          </cell>
          <cell r="E2527" t="str">
            <v>Proprietary</v>
          </cell>
          <cell r="F2527">
            <v>61</v>
          </cell>
          <cell r="G2527">
            <v>189121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</row>
        <row r="2528">
          <cell r="A2528" t="str">
            <v>00953100</v>
          </cell>
          <cell r="B2528" t="str">
            <v>Spa School (The)</v>
          </cell>
          <cell r="C2528" t="str">
            <v>OH</v>
          </cell>
          <cell r="D2528" t="str">
            <v>432141524</v>
          </cell>
          <cell r="E2528" t="str">
            <v>Proprietary</v>
          </cell>
          <cell r="F2528">
            <v>109</v>
          </cell>
          <cell r="G2528">
            <v>348384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</row>
        <row r="2529">
          <cell r="A2529" t="str">
            <v>00953500</v>
          </cell>
          <cell r="B2529" t="str">
            <v>STAUNTON SCHOOL OF COSMETOLOGY</v>
          </cell>
          <cell r="C2529" t="str">
            <v>VA</v>
          </cell>
          <cell r="D2529" t="str">
            <v>244014323</v>
          </cell>
          <cell r="E2529" t="str">
            <v>Proprietary</v>
          </cell>
          <cell r="F2529">
            <v>17</v>
          </cell>
          <cell r="G2529">
            <v>64931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</row>
        <row r="2530">
          <cell r="A2530" t="str">
            <v>00953700</v>
          </cell>
          <cell r="B2530" t="str">
            <v>VIRGINIA SCHOOL OF HAIR DESIGN</v>
          </cell>
          <cell r="C2530" t="str">
            <v>VA</v>
          </cell>
          <cell r="D2530" t="str">
            <v>236694013</v>
          </cell>
          <cell r="E2530" t="str">
            <v>Proprietary</v>
          </cell>
          <cell r="F2530">
            <v>51</v>
          </cell>
          <cell r="G2530">
            <v>184362.09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</row>
        <row r="2531">
          <cell r="A2531" t="str">
            <v>00954200</v>
          </cell>
          <cell r="B2531" t="str">
            <v>Community College of Denver</v>
          </cell>
          <cell r="C2531" t="str">
            <v>CO</v>
          </cell>
          <cell r="D2531" t="str">
            <v>802172026</v>
          </cell>
          <cell r="E2531" t="str">
            <v>Public</v>
          </cell>
          <cell r="F2531">
            <v>3811</v>
          </cell>
          <cell r="G2531">
            <v>11581952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</row>
        <row r="2532">
          <cell r="A2532" t="str">
            <v>00954300</v>
          </cell>
          <cell r="B2532" t="str">
            <v>RED ROCKS COMMUNITY COLLEGE</v>
          </cell>
          <cell r="C2532" t="str">
            <v>CO</v>
          </cell>
          <cell r="D2532" t="str">
            <v>802281255</v>
          </cell>
          <cell r="E2532" t="str">
            <v>Public</v>
          </cell>
          <cell r="F2532">
            <v>2316</v>
          </cell>
          <cell r="G2532">
            <v>7485969.2300000004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</row>
        <row r="2533">
          <cell r="A2533" t="str">
            <v>00954400</v>
          </cell>
          <cell r="B2533" t="str">
            <v>Spokane Falls Community College</v>
          </cell>
          <cell r="C2533" t="str">
            <v>WA</v>
          </cell>
          <cell r="D2533" t="str">
            <v>992245204</v>
          </cell>
          <cell r="E2533" t="str">
            <v>Public</v>
          </cell>
          <cell r="F2533">
            <v>2394</v>
          </cell>
          <cell r="G2533">
            <v>8490241.7300000004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</row>
        <row r="2534">
          <cell r="A2534" t="str">
            <v>00954900</v>
          </cell>
          <cell r="B2534" t="str">
            <v>WESTERN TEXAS COLLEGE</v>
          </cell>
          <cell r="C2534" t="str">
            <v>TX</v>
          </cell>
          <cell r="D2534" t="str">
            <v>795499501</v>
          </cell>
          <cell r="E2534" t="str">
            <v>Public</v>
          </cell>
          <cell r="F2534">
            <v>250</v>
          </cell>
          <cell r="G2534">
            <v>1008136.9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</row>
        <row r="2535">
          <cell r="A2535" t="str">
            <v>00956700</v>
          </cell>
          <cell r="B2535" t="str">
            <v>TENNESSEE SCHOOL OF BEAUTY</v>
          </cell>
          <cell r="C2535" t="str">
            <v>TN</v>
          </cell>
          <cell r="D2535" t="str">
            <v>379213303</v>
          </cell>
          <cell r="E2535" t="str">
            <v>Proprietary</v>
          </cell>
          <cell r="F2535">
            <v>124</v>
          </cell>
          <cell r="G2535">
            <v>528885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</row>
        <row r="2536">
          <cell r="A2536" t="str">
            <v>00959000</v>
          </cell>
          <cell r="B2536" t="str">
            <v>INDEPENDENCE COLLEGE OF COSMETOLOGY</v>
          </cell>
          <cell r="C2536" t="str">
            <v>MO</v>
          </cell>
          <cell r="D2536" t="str">
            <v>640551105</v>
          </cell>
          <cell r="E2536" t="str">
            <v>Proprietary</v>
          </cell>
          <cell r="F2536">
            <v>43</v>
          </cell>
          <cell r="G2536">
            <v>161981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</row>
        <row r="2537">
          <cell r="A2537" t="str">
            <v>00959300</v>
          </cell>
          <cell r="B2537" t="str">
            <v>LA' JAMES INTERNATIONAL COLLEGE</v>
          </cell>
          <cell r="C2537" t="str">
            <v>IA</v>
          </cell>
          <cell r="D2537" t="str">
            <v>522452164</v>
          </cell>
          <cell r="E2537" t="str">
            <v>Proprietary</v>
          </cell>
          <cell r="F2537">
            <v>1</v>
          </cell>
          <cell r="G2537">
            <v>3048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</row>
        <row r="2538">
          <cell r="A2538" t="str">
            <v>00959500</v>
          </cell>
          <cell r="B2538" t="str">
            <v>Cannella School of Hair Design</v>
          </cell>
          <cell r="C2538" t="str">
            <v>IL</v>
          </cell>
          <cell r="D2538" t="str">
            <v>606174303</v>
          </cell>
          <cell r="E2538" t="str">
            <v>Proprietary</v>
          </cell>
          <cell r="F2538">
            <v>70</v>
          </cell>
          <cell r="G2538">
            <v>245817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</row>
        <row r="2539">
          <cell r="A2539" t="str">
            <v>00960000</v>
          </cell>
          <cell r="B2539" t="str">
            <v>COSMETOLOGY CAREERS UNLIMITED COLLEGE OF HAIR, SKIN, AND NAILS</v>
          </cell>
          <cell r="C2539" t="str">
            <v>MN</v>
          </cell>
          <cell r="D2539" t="str">
            <v>558022031</v>
          </cell>
          <cell r="E2539" t="str">
            <v>Proprietary</v>
          </cell>
          <cell r="F2539">
            <v>28</v>
          </cell>
          <cell r="G2539">
            <v>124044.94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</row>
        <row r="2540">
          <cell r="A2540" t="str">
            <v>00960700</v>
          </cell>
          <cell r="B2540" t="str">
            <v>HOUSE OF HEAVILIN BEAUTY COLLEGE</v>
          </cell>
          <cell r="C2540" t="str">
            <v>MO</v>
          </cell>
          <cell r="D2540" t="str">
            <v>641102826</v>
          </cell>
          <cell r="E2540" t="str">
            <v>Proprietary</v>
          </cell>
          <cell r="F2540">
            <v>24</v>
          </cell>
          <cell r="G2540">
            <v>104356</v>
          </cell>
          <cell r="H2540">
            <v>0</v>
          </cell>
          <cell r="I2540">
            <v>0</v>
          </cell>
          <cell r="J2540">
            <v>0</v>
          </cell>
          <cell r="K2540">
            <v>0</v>
          </cell>
        </row>
        <row r="2541">
          <cell r="A2541" t="str">
            <v>00961700</v>
          </cell>
          <cell r="B2541" t="str">
            <v>CAPITOL SCHOOL OF HAIRSTYLING AND ESTHETICS</v>
          </cell>
          <cell r="C2541" t="str">
            <v>NE</v>
          </cell>
          <cell r="D2541" t="str">
            <v>681372325</v>
          </cell>
          <cell r="E2541" t="str">
            <v>Proprietary</v>
          </cell>
          <cell r="F2541">
            <v>72</v>
          </cell>
          <cell r="G2541">
            <v>350237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</row>
        <row r="2542">
          <cell r="A2542" t="str">
            <v>00961800</v>
          </cell>
          <cell r="B2542" t="str">
            <v>TULSA WELDING SCHOOL</v>
          </cell>
          <cell r="C2542" t="str">
            <v>OK</v>
          </cell>
          <cell r="D2542" t="str">
            <v>741043909</v>
          </cell>
          <cell r="E2542" t="str">
            <v>Proprietary</v>
          </cell>
          <cell r="F2542">
            <v>3205</v>
          </cell>
          <cell r="G2542">
            <v>13060078.08</v>
          </cell>
          <cell r="H2542">
            <v>0</v>
          </cell>
          <cell r="I2542">
            <v>0</v>
          </cell>
          <cell r="J2542">
            <v>0</v>
          </cell>
          <cell r="K2542">
            <v>0</v>
          </cell>
        </row>
        <row r="2543">
          <cell r="A2543" t="str">
            <v>00962100</v>
          </cell>
          <cell r="B2543" t="str">
            <v>HERZING UNIVERSITY</v>
          </cell>
          <cell r="C2543" t="str">
            <v>WI</v>
          </cell>
          <cell r="D2543" t="str">
            <v>537184236</v>
          </cell>
          <cell r="E2543" t="str">
            <v>Private-Nonprofit</v>
          </cell>
          <cell r="F2543">
            <v>6594</v>
          </cell>
          <cell r="G2543">
            <v>25710891.260000002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</row>
        <row r="2544">
          <cell r="A2544" t="str">
            <v>00962900</v>
          </cell>
          <cell r="B2544" t="str">
            <v>MOUNTAIN EMPIRE COMMUNITY COLLEGE</v>
          </cell>
          <cell r="C2544" t="str">
            <v>VA</v>
          </cell>
          <cell r="D2544" t="str">
            <v>242190700</v>
          </cell>
          <cell r="E2544" t="str">
            <v>Public</v>
          </cell>
          <cell r="F2544">
            <v>1282</v>
          </cell>
          <cell r="G2544">
            <v>4730816.1399999997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</row>
        <row r="2545">
          <cell r="A2545" t="str">
            <v>00963500</v>
          </cell>
          <cell r="B2545" t="str">
            <v>FLORIDA INTERNATIONAL UNIVERSITY</v>
          </cell>
          <cell r="C2545" t="str">
            <v>FL</v>
          </cell>
          <cell r="D2545" t="str">
            <v>331990001</v>
          </cell>
          <cell r="E2545" t="str">
            <v>Public</v>
          </cell>
          <cell r="F2545">
            <v>23514</v>
          </cell>
          <cell r="G2545">
            <v>115662569.72</v>
          </cell>
          <cell r="H2545">
            <v>15</v>
          </cell>
          <cell r="I2545">
            <v>41769</v>
          </cell>
          <cell r="J2545">
            <v>0</v>
          </cell>
          <cell r="K2545">
            <v>0</v>
          </cell>
        </row>
        <row r="2546">
          <cell r="A2546" t="str">
            <v>00964500</v>
          </cell>
          <cell r="B2546" t="str">
            <v>Bard College at Simon's Rock</v>
          </cell>
          <cell r="C2546" t="str">
            <v>MA</v>
          </cell>
          <cell r="D2546" t="str">
            <v>012309702</v>
          </cell>
          <cell r="E2546" t="str">
            <v>Private-Nonprofit</v>
          </cell>
          <cell r="F2546">
            <v>97</v>
          </cell>
          <cell r="G2546">
            <v>442789.04</v>
          </cell>
          <cell r="H2546">
            <v>0</v>
          </cell>
          <cell r="I2546">
            <v>0</v>
          </cell>
          <cell r="J2546">
            <v>0</v>
          </cell>
          <cell r="K2546">
            <v>0</v>
          </cell>
        </row>
        <row r="2547">
          <cell r="A2547" t="str">
            <v>00964600</v>
          </cell>
          <cell r="B2547" t="str">
            <v>PIEDMONT COMMUNITY COLLEGE</v>
          </cell>
          <cell r="C2547" t="str">
            <v>NC</v>
          </cell>
          <cell r="D2547" t="str">
            <v>275731197</v>
          </cell>
          <cell r="E2547" t="str">
            <v>Public</v>
          </cell>
          <cell r="F2547">
            <v>490</v>
          </cell>
          <cell r="G2547">
            <v>1569664.51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</row>
        <row r="2548">
          <cell r="A2548" t="str">
            <v>00964700</v>
          </cell>
          <cell r="B2548" t="str">
            <v>OKLAHOMA STATE UNIVERSITY - OKLAHOMA CITY</v>
          </cell>
          <cell r="C2548" t="str">
            <v>OK</v>
          </cell>
          <cell r="D2548" t="str">
            <v>731076159</v>
          </cell>
          <cell r="E2548" t="str">
            <v>Public</v>
          </cell>
          <cell r="F2548">
            <v>2321</v>
          </cell>
          <cell r="G2548">
            <v>7534513.5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</row>
        <row r="2549">
          <cell r="A2549" t="str">
            <v>00965100</v>
          </cell>
          <cell r="B2549" t="str">
            <v>TEXAS A&amp;M INTERNATIONAL UNIVERSITY</v>
          </cell>
          <cell r="C2549" t="str">
            <v>TX</v>
          </cell>
          <cell r="D2549" t="str">
            <v>780411900</v>
          </cell>
          <cell r="E2549" t="str">
            <v>Public</v>
          </cell>
          <cell r="F2549">
            <v>4920</v>
          </cell>
          <cell r="G2549">
            <v>24001005.219999999</v>
          </cell>
          <cell r="H2549">
            <v>16</v>
          </cell>
          <cell r="I2549">
            <v>43088</v>
          </cell>
          <cell r="J2549">
            <v>0</v>
          </cell>
          <cell r="K2549">
            <v>0</v>
          </cell>
        </row>
        <row r="2550">
          <cell r="A2550" t="str">
            <v>00965200</v>
          </cell>
          <cell r="B2550" t="str">
            <v>University of Puerto Rico, Ponce</v>
          </cell>
          <cell r="C2550" t="str">
            <v>PR</v>
          </cell>
          <cell r="D2550" t="str">
            <v>007160000</v>
          </cell>
          <cell r="E2550" t="str">
            <v>Public</v>
          </cell>
          <cell r="F2550">
            <v>2343</v>
          </cell>
          <cell r="G2550">
            <v>12067645.85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</row>
        <row r="2551">
          <cell r="A2551" t="str">
            <v>00966000</v>
          </cell>
          <cell r="B2551" t="str">
            <v>TIFFIN ACADEMY OF HAIR DESIGN</v>
          </cell>
          <cell r="C2551" t="str">
            <v>OH</v>
          </cell>
          <cell r="D2551" t="str">
            <v>448832833</v>
          </cell>
          <cell r="E2551" t="str">
            <v>Proprietary</v>
          </cell>
          <cell r="F2551">
            <v>32</v>
          </cell>
          <cell r="G2551">
            <v>119916</v>
          </cell>
          <cell r="H2551">
            <v>0</v>
          </cell>
          <cell r="I2551">
            <v>0</v>
          </cell>
          <cell r="J2551">
            <v>0</v>
          </cell>
          <cell r="K2551">
            <v>0</v>
          </cell>
        </row>
        <row r="2552">
          <cell r="A2552" t="str">
            <v>00966400</v>
          </cell>
          <cell r="B2552" t="str">
            <v>EMPIRE BEAUTY SCHOOL</v>
          </cell>
          <cell r="C2552" t="str">
            <v>PA</v>
          </cell>
          <cell r="D2552" t="str">
            <v>180525730</v>
          </cell>
          <cell r="E2552" t="str">
            <v>Proprietary</v>
          </cell>
          <cell r="F2552">
            <v>1234</v>
          </cell>
          <cell r="G2552">
            <v>4676436.32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</row>
        <row r="2553">
          <cell r="A2553" t="str">
            <v>00967300</v>
          </cell>
          <cell r="B2553" t="str">
            <v>RUDAE'S SCHOOL OF BEAUTY CULTURE</v>
          </cell>
          <cell r="C2553" t="str">
            <v>IN</v>
          </cell>
          <cell r="D2553" t="str">
            <v>468255444</v>
          </cell>
          <cell r="E2553" t="str">
            <v>Proprietary</v>
          </cell>
          <cell r="F2553">
            <v>111</v>
          </cell>
          <cell r="G2553">
            <v>487002.21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</row>
        <row r="2554">
          <cell r="A2554" t="str">
            <v>00968400</v>
          </cell>
          <cell r="B2554" t="str">
            <v>BLUE RIDGE COMMUNITY COLLEGE</v>
          </cell>
          <cell r="C2554" t="str">
            <v>NC</v>
          </cell>
          <cell r="D2554" t="str">
            <v>287319624</v>
          </cell>
          <cell r="E2554" t="str">
            <v>Public</v>
          </cell>
          <cell r="F2554">
            <v>748</v>
          </cell>
          <cell r="G2554">
            <v>2500269.38</v>
          </cell>
          <cell r="H2554">
            <v>0</v>
          </cell>
          <cell r="I2554">
            <v>0</v>
          </cell>
          <cell r="J2554">
            <v>0</v>
          </cell>
          <cell r="K2554">
            <v>0</v>
          </cell>
        </row>
        <row r="2555">
          <cell r="A2555" t="str">
            <v>00970400</v>
          </cell>
          <cell r="B2555" t="str">
            <v>North Seattle College</v>
          </cell>
          <cell r="C2555" t="str">
            <v>WA</v>
          </cell>
          <cell r="D2555" t="str">
            <v>981033599</v>
          </cell>
          <cell r="E2555" t="str">
            <v>Public</v>
          </cell>
          <cell r="F2555">
            <v>1038</v>
          </cell>
          <cell r="G2555">
            <v>3460597.57</v>
          </cell>
          <cell r="H2555">
            <v>0</v>
          </cell>
          <cell r="I2555">
            <v>0</v>
          </cell>
          <cell r="J2555">
            <v>0</v>
          </cell>
          <cell r="K2555">
            <v>0</v>
          </cell>
        </row>
        <row r="2556">
          <cell r="A2556" t="str">
            <v>00970600</v>
          </cell>
          <cell r="B2556" t="str">
            <v>SOUTH SEATTLE COLLEGE</v>
          </cell>
          <cell r="C2556" t="str">
            <v>WA</v>
          </cell>
          <cell r="D2556" t="str">
            <v>981061499</v>
          </cell>
          <cell r="E2556" t="str">
            <v>Public</v>
          </cell>
          <cell r="F2556">
            <v>712</v>
          </cell>
          <cell r="G2556">
            <v>2498281.37</v>
          </cell>
          <cell r="H2556">
            <v>0</v>
          </cell>
          <cell r="I2556">
            <v>0</v>
          </cell>
          <cell r="J2556">
            <v>0</v>
          </cell>
          <cell r="K2556">
            <v>0</v>
          </cell>
        </row>
        <row r="2557">
          <cell r="A2557" t="str">
            <v>00970800</v>
          </cell>
          <cell r="B2557" t="str">
            <v>Eve's College of Hairstyling</v>
          </cell>
          <cell r="C2557" t="str">
            <v>OK</v>
          </cell>
          <cell r="D2557" t="str">
            <v>735014303</v>
          </cell>
          <cell r="E2557" t="str">
            <v>Proprietary</v>
          </cell>
          <cell r="F2557">
            <v>119</v>
          </cell>
          <cell r="G2557">
            <v>481958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</row>
        <row r="2558">
          <cell r="A2558" t="str">
            <v>00971000</v>
          </cell>
          <cell r="B2558" t="str">
            <v>TENNESSEE COLLEGE OF APPLIED TECHNOLOGY - ONEIDA/HUNTSVILLE</v>
          </cell>
          <cell r="C2558" t="str">
            <v>TN</v>
          </cell>
          <cell r="D2558" t="str">
            <v>377564149</v>
          </cell>
          <cell r="E2558" t="str">
            <v>Public</v>
          </cell>
          <cell r="F2558">
            <v>155</v>
          </cell>
          <cell r="G2558">
            <v>483984.53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</row>
        <row r="2559">
          <cell r="A2559" t="str">
            <v>00972100</v>
          </cell>
          <cell r="B2559" t="str">
            <v>Bradford School</v>
          </cell>
          <cell r="C2559" t="str">
            <v>PA</v>
          </cell>
          <cell r="D2559" t="str">
            <v>152192602</v>
          </cell>
          <cell r="E2559" t="str">
            <v>Proprietary</v>
          </cell>
          <cell r="F2559">
            <v>79</v>
          </cell>
          <cell r="G2559">
            <v>208731.88</v>
          </cell>
          <cell r="H2559">
            <v>0</v>
          </cell>
          <cell r="I2559">
            <v>0</v>
          </cell>
          <cell r="J2559">
            <v>0</v>
          </cell>
          <cell r="K2559">
            <v>0</v>
          </cell>
        </row>
        <row r="2560">
          <cell r="A2560" t="str">
            <v>00972300</v>
          </cell>
          <cell r="B2560" t="str">
            <v>ARIA HEALTH SCHOOL OF NURSING</v>
          </cell>
          <cell r="C2560" t="str">
            <v>PA</v>
          </cell>
          <cell r="D2560" t="str">
            <v>190536939</v>
          </cell>
          <cell r="E2560" t="str">
            <v>Private-Nonprofit</v>
          </cell>
          <cell r="F2560">
            <v>45</v>
          </cell>
          <cell r="G2560">
            <v>126151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</row>
        <row r="2561">
          <cell r="A2561" t="str">
            <v>00973900</v>
          </cell>
          <cell r="B2561" t="str">
            <v>GLEN DOW ACADEMY OF HAIR DESIGN &amp; SALONS</v>
          </cell>
          <cell r="C2561" t="str">
            <v>WA</v>
          </cell>
          <cell r="D2561" t="str">
            <v>992010209</v>
          </cell>
          <cell r="E2561" t="str">
            <v>Proprietary</v>
          </cell>
          <cell r="F2561">
            <v>132</v>
          </cell>
          <cell r="G2561">
            <v>548437</v>
          </cell>
          <cell r="H2561">
            <v>0</v>
          </cell>
          <cell r="I2561">
            <v>0</v>
          </cell>
          <cell r="J2561">
            <v>0</v>
          </cell>
          <cell r="K2561">
            <v>0</v>
          </cell>
        </row>
        <row r="2562">
          <cell r="A2562" t="str">
            <v>00974000</v>
          </cell>
          <cell r="B2562" t="str">
            <v>Inver Hills Community College</v>
          </cell>
          <cell r="C2562" t="str">
            <v>MN</v>
          </cell>
          <cell r="D2562" t="str">
            <v>550763224</v>
          </cell>
          <cell r="E2562" t="str">
            <v>Public</v>
          </cell>
          <cell r="F2562">
            <v>1331</v>
          </cell>
          <cell r="G2562">
            <v>4362156</v>
          </cell>
          <cell r="H2562">
            <v>0</v>
          </cell>
          <cell r="I2562">
            <v>0</v>
          </cell>
          <cell r="J2562">
            <v>0</v>
          </cell>
          <cell r="K2562">
            <v>0</v>
          </cell>
        </row>
        <row r="2563">
          <cell r="A2563" t="str">
            <v>00974100</v>
          </cell>
          <cell r="B2563" t="str">
            <v>University of Texas at Dallas</v>
          </cell>
          <cell r="C2563" t="str">
            <v>TX</v>
          </cell>
          <cell r="D2563" t="str">
            <v>750801407</v>
          </cell>
          <cell r="E2563" t="str">
            <v>Public</v>
          </cell>
          <cell r="F2563">
            <v>6602</v>
          </cell>
          <cell r="G2563">
            <v>29539540.5</v>
          </cell>
          <cell r="H2563">
            <v>10</v>
          </cell>
          <cell r="I2563">
            <v>26212</v>
          </cell>
          <cell r="J2563">
            <v>0</v>
          </cell>
          <cell r="K2563">
            <v>0</v>
          </cell>
        </row>
        <row r="2564">
          <cell r="A2564" t="str">
            <v>00974300</v>
          </cell>
          <cell r="B2564" t="str">
            <v>BELLEVUE UNIVERSITY</v>
          </cell>
          <cell r="C2564" t="str">
            <v>NE</v>
          </cell>
          <cell r="D2564" t="str">
            <v>680053098</v>
          </cell>
          <cell r="E2564" t="str">
            <v>Private-Nonprofit</v>
          </cell>
          <cell r="F2564">
            <v>3242</v>
          </cell>
          <cell r="G2564">
            <v>10774169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</row>
        <row r="2565">
          <cell r="A2565" t="str">
            <v>00974400</v>
          </cell>
          <cell r="B2565" t="str">
            <v>FOX VALLEY TECHNICAL COLLEGE</v>
          </cell>
          <cell r="C2565" t="str">
            <v>WI</v>
          </cell>
          <cell r="D2565" t="str">
            <v>549122277</v>
          </cell>
          <cell r="E2565" t="str">
            <v>Public</v>
          </cell>
          <cell r="F2565">
            <v>2380</v>
          </cell>
          <cell r="G2565">
            <v>7554175</v>
          </cell>
          <cell r="H2565">
            <v>0</v>
          </cell>
          <cell r="I2565">
            <v>0</v>
          </cell>
          <cell r="J2565">
            <v>0</v>
          </cell>
          <cell r="K2565">
            <v>0</v>
          </cell>
        </row>
        <row r="2566">
          <cell r="A2566" t="str">
            <v>00974800</v>
          </cell>
          <cell r="B2566" t="str">
            <v>Carrington College</v>
          </cell>
          <cell r="C2566" t="str">
            <v>CA</v>
          </cell>
          <cell r="D2566" t="str">
            <v>958263203</v>
          </cell>
          <cell r="E2566" t="str">
            <v>Proprietary</v>
          </cell>
          <cell r="F2566">
            <v>2804</v>
          </cell>
          <cell r="G2566">
            <v>10630982</v>
          </cell>
          <cell r="H2566">
            <v>0</v>
          </cell>
          <cell r="I2566">
            <v>0</v>
          </cell>
          <cell r="J2566">
            <v>0</v>
          </cell>
          <cell r="K2566">
            <v>0</v>
          </cell>
        </row>
        <row r="2567">
          <cell r="A2567" t="str">
            <v>00976300</v>
          </cell>
          <cell r="B2567" t="str">
            <v>TULSA COMMUNITY COLLEGE</v>
          </cell>
          <cell r="C2567" t="str">
            <v>OK</v>
          </cell>
          <cell r="D2567" t="str">
            <v>741356198</v>
          </cell>
          <cell r="E2567" t="str">
            <v>Public</v>
          </cell>
          <cell r="F2567">
            <v>7001</v>
          </cell>
          <cell r="G2567">
            <v>22471108.300000001</v>
          </cell>
          <cell r="H2567">
            <v>0</v>
          </cell>
          <cell r="I2567">
            <v>0</v>
          </cell>
          <cell r="J2567">
            <v>0</v>
          </cell>
          <cell r="K2567">
            <v>0</v>
          </cell>
        </row>
        <row r="2568">
          <cell r="A2568" t="str">
            <v>00976400</v>
          </cell>
          <cell r="B2568" t="str">
            <v>Tunxis Community College</v>
          </cell>
          <cell r="C2568" t="str">
            <v>CT</v>
          </cell>
          <cell r="D2568" t="str">
            <v>060323187</v>
          </cell>
          <cell r="E2568" t="str">
            <v>Public</v>
          </cell>
          <cell r="F2568">
            <v>1913</v>
          </cell>
          <cell r="G2568">
            <v>6125665.5700000003</v>
          </cell>
          <cell r="H2568">
            <v>0</v>
          </cell>
          <cell r="I2568">
            <v>0</v>
          </cell>
          <cell r="J2568">
            <v>0</v>
          </cell>
          <cell r="K2568">
            <v>0</v>
          </cell>
        </row>
        <row r="2569">
          <cell r="A2569" t="str">
            <v>00976500</v>
          </cell>
          <cell r="B2569" t="str">
            <v>THREE RIVERS COMMUNITY COLLEGE</v>
          </cell>
          <cell r="C2569" t="str">
            <v>CT</v>
          </cell>
          <cell r="D2569" t="str">
            <v>063606598</v>
          </cell>
          <cell r="E2569" t="str">
            <v>Public</v>
          </cell>
          <cell r="F2569">
            <v>2063</v>
          </cell>
          <cell r="G2569">
            <v>5994822.0199999996</v>
          </cell>
          <cell r="H2569">
            <v>0</v>
          </cell>
          <cell r="I2569">
            <v>0</v>
          </cell>
          <cell r="J2569">
            <v>0</v>
          </cell>
          <cell r="K2569">
            <v>0</v>
          </cell>
        </row>
        <row r="2570">
          <cell r="A2570" t="str">
            <v>00976700</v>
          </cell>
          <cell r="B2570" t="str">
            <v>OLIVE-HARVEY COLLEGE</v>
          </cell>
          <cell r="C2570" t="str">
            <v>IL</v>
          </cell>
          <cell r="D2570" t="str">
            <v>606281696</v>
          </cell>
          <cell r="E2570" t="str">
            <v>Public</v>
          </cell>
          <cell r="F2570">
            <v>1191</v>
          </cell>
          <cell r="G2570">
            <v>4225459.8600000003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</row>
        <row r="2571">
          <cell r="A2571" t="str">
            <v>00976900</v>
          </cell>
          <cell r="B2571" t="str">
            <v>METROPOLITAN COLLEGE OF NEW YORK</v>
          </cell>
          <cell r="C2571" t="str">
            <v>NY</v>
          </cell>
          <cell r="D2571" t="str">
            <v>100061735</v>
          </cell>
          <cell r="E2571" t="str">
            <v>Private-Nonprofit</v>
          </cell>
          <cell r="F2571">
            <v>764</v>
          </cell>
          <cell r="G2571">
            <v>3971270</v>
          </cell>
          <cell r="H2571">
            <v>16</v>
          </cell>
          <cell r="I2571">
            <v>59936</v>
          </cell>
          <cell r="J2571">
            <v>0</v>
          </cell>
          <cell r="K2571">
            <v>0</v>
          </cell>
        </row>
        <row r="2572">
          <cell r="A2572" t="str">
            <v>00978200</v>
          </cell>
          <cell r="B2572" t="str">
            <v>SAINT LUKE'S COLLEGE OF HEALTH SCIENCES</v>
          </cell>
          <cell r="C2572" t="str">
            <v>MO</v>
          </cell>
          <cell r="D2572" t="str">
            <v>641113128</v>
          </cell>
          <cell r="E2572" t="str">
            <v>Private-Nonprofit</v>
          </cell>
          <cell r="F2572">
            <v>252</v>
          </cell>
          <cell r="G2572">
            <v>901774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</row>
        <row r="2573">
          <cell r="A2573" t="str">
            <v>00978600</v>
          </cell>
          <cell r="B2573" t="str">
            <v>Illinois Eastern Community Colleges - Lincoln Trail College</v>
          </cell>
          <cell r="C2573" t="str">
            <v>IL</v>
          </cell>
          <cell r="D2573" t="str">
            <v>624545708</v>
          </cell>
          <cell r="E2573" t="str">
            <v>Public</v>
          </cell>
          <cell r="F2573">
            <v>280</v>
          </cell>
          <cell r="G2573">
            <v>1079866</v>
          </cell>
          <cell r="H2573">
            <v>0</v>
          </cell>
          <cell r="I2573">
            <v>0</v>
          </cell>
          <cell r="J2573">
            <v>0</v>
          </cell>
          <cell r="K2573">
            <v>0</v>
          </cell>
        </row>
        <row r="2574">
          <cell r="A2574" t="str">
            <v>00979700</v>
          </cell>
          <cell r="B2574" t="str">
            <v>MIDLAND COLLEGE</v>
          </cell>
          <cell r="C2574" t="str">
            <v>TX</v>
          </cell>
          <cell r="D2574" t="str">
            <v>797056397</v>
          </cell>
          <cell r="E2574" t="str">
            <v>Public</v>
          </cell>
          <cell r="F2574">
            <v>1151</v>
          </cell>
          <cell r="G2574">
            <v>4092647</v>
          </cell>
          <cell r="H2574">
            <v>0</v>
          </cell>
          <cell r="I2574">
            <v>0</v>
          </cell>
          <cell r="J2574">
            <v>0</v>
          </cell>
          <cell r="K2574">
            <v>0</v>
          </cell>
        </row>
        <row r="2575">
          <cell r="A2575" t="str">
            <v>00980000</v>
          </cell>
          <cell r="B2575" t="str">
            <v>RUSH UNIVERSITY</v>
          </cell>
          <cell r="C2575" t="str">
            <v>IL</v>
          </cell>
          <cell r="D2575" t="str">
            <v>606123806</v>
          </cell>
          <cell r="E2575" t="str">
            <v>Private-Nonprofit</v>
          </cell>
          <cell r="F2575">
            <v>51</v>
          </cell>
          <cell r="G2575">
            <v>278729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</row>
        <row r="2576">
          <cell r="A2576" t="str">
            <v>00982600</v>
          </cell>
          <cell r="B2576" t="str">
            <v>KENNEBEC VALLEY COMMUNITY COLLEGE</v>
          </cell>
          <cell r="C2576" t="str">
            <v>ME</v>
          </cell>
          <cell r="D2576" t="str">
            <v>049371367</v>
          </cell>
          <cell r="E2576" t="str">
            <v>Public</v>
          </cell>
          <cell r="F2576">
            <v>971</v>
          </cell>
          <cell r="G2576">
            <v>3468200</v>
          </cell>
          <cell r="H2576">
            <v>0</v>
          </cell>
          <cell r="I2576">
            <v>0</v>
          </cell>
          <cell r="J2576">
            <v>0</v>
          </cell>
          <cell r="K2576">
            <v>0</v>
          </cell>
        </row>
        <row r="2577">
          <cell r="A2577" t="str">
            <v>00982800</v>
          </cell>
          <cell r="B2577" t="str">
            <v>Altierus Career Education</v>
          </cell>
          <cell r="C2577" t="str">
            <v>MI</v>
          </cell>
          <cell r="D2577" t="str">
            <v>480334400</v>
          </cell>
          <cell r="E2577" t="str">
            <v>Private-Nonprofit</v>
          </cell>
          <cell r="F2577">
            <v>329</v>
          </cell>
          <cell r="G2577">
            <v>756480</v>
          </cell>
          <cell r="H2577">
            <v>0</v>
          </cell>
          <cell r="I2577">
            <v>0</v>
          </cell>
          <cell r="J2577">
            <v>0</v>
          </cell>
          <cell r="K2577">
            <v>0</v>
          </cell>
        </row>
        <row r="2578">
          <cell r="A2578" t="str">
            <v>00983100</v>
          </cell>
          <cell r="B2578" t="str">
            <v>MODEL COLLEGE OF HAIR DESIGN</v>
          </cell>
          <cell r="C2578" t="str">
            <v>MN</v>
          </cell>
          <cell r="D2578" t="str">
            <v>563014280</v>
          </cell>
          <cell r="E2578" t="str">
            <v>Proprietary</v>
          </cell>
          <cell r="F2578">
            <v>58</v>
          </cell>
          <cell r="G2578">
            <v>244788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</row>
        <row r="2579">
          <cell r="A2579" t="str">
            <v>00984100</v>
          </cell>
          <cell r="B2579" t="str">
            <v>UNIVERSITY OF NORTH FLORIDA</v>
          </cell>
          <cell r="C2579" t="str">
            <v>FL</v>
          </cell>
          <cell r="D2579" t="str">
            <v>322242645</v>
          </cell>
          <cell r="E2579" t="str">
            <v>Public</v>
          </cell>
          <cell r="F2579">
            <v>4953</v>
          </cell>
          <cell r="G2579">
            <v>21180684.43</v>
          </cell>
          <cell r="H2579">
            <v>0</v>
          </cell>
          <cell r="I2579">
            <v>0</v>
          </cell>
          <cell r="J2579">
            <v>0</v>
          </cell>
          <cell r="K2579">
            <v>0</v>
          </cell>
        </row>
        <row r="2580">
          <cell r="A2580" t="str">
            <v>00986200</v>
          </cell>
          <cell r="B2580" t="str">
            <v>CLARKSON COLLEGE</v>
          </cell>
          <cell r="C2580" t="str">
            <v>NE</v>
          </cell>
          <cell r="D2580" t="str">
            <v>681312739</v>
          </cell>
          <cell r="E2580" t="str">
            <v>Private-Nonprofit</v>
          </cell>
          <cell r="F2580">
            <v>241</v>
          </cell>
          <cell r="G2580">
            <v>1097055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</row>
        <row r="2581">
          <cell r="A2581" t="str">
            <v>00986300</v>
          </cell>
          <cell r="B2581" t="str">
            <v>PENNSYLVANIA COLLEGE OF HEALTH SCIENCES</v>
          </cell>
          <cell r="C2581" t="str">
            <v>PA</v>
          </cell>
          <cell r="D2581" t="str">
            <v>176015871</v>
          </cell>
          <cell r="E2581" t="str">
            <v>Private-Nonprofit</v>
          </cell>
          <cell r="F2581">
            <v>497</v>
          </cell>
          <cell r="G2581">
            <v>1655916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</row>
        <row r="2582">
          <cell r="A2582" t="str">
            <v>00987300</v>
          </cell>
          <cell r="B2582" t="str">
            <v>Aveda Institute Twin Falls</v>
          </cell>
          <cell r="C2582" t="str">
            <v>ID</v>
          </cell>
          <cell r="D2582" t="str">
            <v>833014154</v>
          </cell>
          <cell r="E2582" t="str">
            <v>Proprietary</v>
          </cell>
          <cell r="F2582">
            <v>73</v>
          </cell>
          <cell r="G2582">
            <v>309236.76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</row>
        <row r="2583">
          <cell r="A2583" t="str">
            <v>00989600</v>
          </cell>
          <cell r="B2583" t="str">
            <v>OAKTON COMMUNITY COLLEGE</v>
          </cell>
          <cell r="C2583" t="str">
            <v>IL</v>
          </cell>
          <cell r="D2583" t="str">
            <v>600161268</v>
          </cell>
          <cell r="E2583" t="str">
            <v>Public</v>
          </cell>
          <cell r="F2583">
            <v>1912</v>
          </cell>
          <cell r="G2583">
            <v>6634703.5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</row>
        <row r="2584">
          <cell r="A2584" t="str">
            <v>00989800</v>
          </cell>
          <cell r="B2584" t="str">
            <v>AVERY JAMES SCHOOL OF COSMETOLOGY</v>
          </cell>
          <cell r="C2584" t="str">
            <v>LA</v>
          </cell>
          <cell r="D2584" t="str">
            <v>706018511</v>
          </cell>
          <cell r="E2584" t="str">
            <v>Proprietary</v>
          </cell>
          <cell r="F2584">
            <v>88</v>
          </cell>
          <cell r="G2584">
            <v>393942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</row>
        <row r="2585">
          <cell r="A2585" t="str">
            <v>00989900</v>
          </cell>
          <cell r="B2585" t="str">
            <v>LOWELL ACADEMY HAIR STYLING INSTITUTE</v>
          </cell>
          <cell r="C2585" t="str">
            <v>MA</v>
          </cell>
          <cell r="D2585" t="str">
            <v>018521909</v>
          </cell>
          <cell r="E2585" t="str">
            <v>Proprietary</v>
          </cell>
          <cell r="F2585">
            <v>64</v>
          </cell>
          <cell r="G2585">
            <v>218832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</row>
        <row r="2586">
          <cell r="A2586" t="str">
            <v>00990200</v>
          </cell>
          <cell r="B2586" t="str">
            <v>SHERIDAN TECHNICAL COLLEGE</v>
          </cell>
          <cell r="C2586" t="str">
            <v>FL</v>
          </cell>
          <cell r="D2586" t="str">
            <v>330213399</v>
          </cell>
          <cell r="E2586" t="str">
            <v>Public</v>
          </cell>
          <cell r="F2586">
            <v>666</v>
          </cell>
          <cell r="G2586">
            <v>2803163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</row>
        <row r="2587">
          <cell r="A2587" t="str">
            <v>00990300</v>
          </cell>
          <cell r="B2587" t="str">
            <v>Vance - Granville Community College</v>
          </cell>
          <cell r="C2587" t="str">
            <v>NC</v>
          </cell>
          <cell r="D2587" t="str">
            <v>275360917</v>
          </cell>
          <cell r="E2587" t="str">
            <v>Public</v>
          </cell>
          <cell r="F2587">
            <v>1217</v>
          </cell>
          <cell r="G2587">
            <v>3971797.44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</row>
        <row r="2588">
          <cell r="A2588" t="str">
            <v>00991000</v>
          </cell>
          <cell r="B2588" t="str">
            <v>Technical College of the Lowcountry - Beaufort Campus</v>
          </cell>
          <cell r="C2588" t="str">
            <v>SC</v>
          </cell>
          <cell r="D2588" t="str">
            <v>299025441</v>
          </cell>
          <cell r="E2588" t="str">
            <v>Public</v>
          </cell>
          <cell r="F2588">
            <v>1174</v>
          </cell>
          <cell r="G2588">
            <v>3638378.3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</row>
        <row r="2589">
          <cell r="A2589" t="str">
            <v>00991200</v>
          </cell>
          <cell r="B2589" t="str">
            <v>VOLUNTEER STATE COMMUNITY COLLEGE</v>
          </cell>
          <cell r="C2589" t="str">
            <v>TN</v>
          </cell>
          <cell r="D2589" t="str">
            <v>370663188</v>
          </cell>
          <cell r="E2589" t="str">
            <v>Public</v>
          </cell>
          <cell r="F2589">
            <v>3826</v>
          </cell>
          <cell r="G2589">
            <v>13529432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</row>
        <row r="2590">
          <cell r="A2590" t="str">
            <v>00991400</v>
          </cell>
          <cell r="B2590" t="str">
            <v>Roane State Community College</v>
          </cell>
          <cell r="C2590" t="str">
            <v>TN</v>
          </cell>
          <cell r="D2590" t="str">
            <v>377488664</v>
          </cell>
          <cell r="E2590" t="str">
            <v>Public</v>
          </cell>
          <cell r="F2590">
            <v>2454</v>
          </cell>
          <cell r="G2590">
            <v>9112074.8800000008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</row>
        <row r="2591">
          <cell r="A2591" t="str">
            <v>00991700</v>
          </cell>
          <cell r="B2591" t="str">
            <v>IVY TECH COMMUNITY COLLEGE OF INDIANA</v>
          </cell>
          <cell r="C2591" t="str">
            <v>IN</v>
          </cell>
          <cell r="D2591" t="str">
            <v>462081763</v>
          </cell>
          <cell r="E2591" t="str">
            <v>Public</v>
          </cell>
          <cell r="F2591">
            <v>34828</v>
          </cell>
          <cell r="G2591">
            <v>108114222.81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</row>
        <row r="2592">
          <cell r="A2592" t="str">
            <v>00992800</v>
          </cell>
          <cell r="B2592" t="str">
            <v>PIEDMONT VIRGINIA COMMUNITY COLLEGE</v>
          </cell>
          <cell r="C2592" t="str">
            <v>VA</v>
          </cell>
          <cell r="D2592" t="str">
            <v>229027589</v>
          </cell>
          <cell r="E2592" t="str">
            <v>Public</v>
          </cell>
          <cell r="F2592">
            <v>1411</v>
          </cell>
          <cell r="G2592">
            <v>4157788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</row>
        <row r="2593">
          <cell r="A2593" t="str">
            <v>00993000</v>
          </cell>
          <cell r="B2593" t="str">
            <v>UNIVERSITY OF TEXAS OF THE PERMIAN BASIN</v>
          </cell>
          <cell r="C2593" t="str">
            <v>TX</v>
          </cell>
          <cell r="D2593" t="str">
            <v>797620001</v>
          </cell>
          <cell r="E2593" t="str">
            <v>Public</v>
          </cell>
          <cell r="F2593">
            <v>1253</v>
          </cell>
          <cell r="G2593">
            <v>4784860</v>
          </cell>
          <cell r="H2593">
            <v>57</v>
          </cell>
          <cell r="I2593">
            <v>117950</v>
          </cell>
          <cell r="J2593">
            <v>0</v>
          </cell>
          <cell r="K2593">
            <v>0</v>
          </cell>
        </row>
        <row r="2594">
          <cell r="A2594" t="str">
            <v>00993600</v>
          </cell>
          <cell r="B2594" t="str">
            <v>MIDDLESEX COMMUNITY COLLEGE-</v>
          </cell>
          <cell r="C2594" t="str">
            <v>MA</v>
          </cell>
          <cell r="D2594" t="str">
            <v>017301197</v>
          </cell>
          <cell r="E2594" t="str">
            <v>Public</v>
          </cell>
          <cell r="F2594">
            <v>2604</v>
          </cell>
          <cell r="G2594">
            <v>8252698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</row>
        <row r="2595">
          <cell r="A2595" t="str">
            <v>00994100</v>
          </cell>
          <cell r="B2595" t="str">
            <v>BELMONT COLLEGE</v>
          </cell>
          <cell r="C2595" t="str">
            <v>OH</v>
          </cell>
          <cell r="D2595" t="str">
            <v>439509766</v>
          </cell>
          <cell r="E2595" t="str">
            <v>Public</v>
          </cell>
          <cell r="F2595">
            <v>469</v>
          </cell>
          <cell r="G2595">
            <v>1642015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</row>
        <row r="2596">
          <cell r="A2596" t="str">
            <v>00994200</v>
          </cell>
          <cell r="B2596" t="str">
            <v>SHAWNEE STATE UNIVERSITY</v>
          </cell>
          <cell r="C2596" t="str">
            <v>OH</v>
          </cell>
          <cell r="D2596" t="str">
            <v>456624344</v>
          </cell>
          <cell r="E2596" t="str">
            <v>Public</v>
          </cell>
          <cell r="F2596">
            <v>1466</v>
          </cell>
          <cell r="G2596">
            <v>6899355</v>
          </cell>
          <cell r="H2596">
            <v>22</v>
          </cell>
          <cell r="I2596">
            <v>80356</v>
          </cell>
          <cell r="J2596">
            <v>0</v>
          </cell>
          <cell r="K2596">
            <v>0</v>
          </cell>
        </row>
        <row r="2597">
          <cell r="A2597" t="str">
            <v>00996200</v>
          </cell>
          <cell r="B2597" t="str">
            <v>Luna Community College</v>
          </cell>
          <cell r="C2597" t="str">
            <v>NM</v>
          </cell>
          <cell r="D2597" t="str">
            <v>877010000</v>
          </cell>
          <cell r="E2597" t="str">
            <v>Public</v>
          </cell>
          <cell r="F2597">
            <v>310</v>
          </cell>
          <cell r="G2597">
            <v>1227202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</row>
        <row r="2598">
          <cell r="A2598" t="str">
            <v>00996300</v>
          </cell>
          <cell r="B2598" t="str">
            <v>Caddo-Kiowa Area Vocational-Technical School District No. 2</v>
          </cell>
          <cell r="C2598" t="str">
            <v>OK</v>
          </cell>
          <cell r="D2598" t="str">
            <v>730380000</v>
          </cell>
          <cell r="E2598" t="str">
            <v>Public</v>
          </cell>
          <cell r="F2598">
            <v>82</v>
          </cell>
          <cell r="G2598">
            <v>313962.96999999997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</row>
        <row r="2599">
          <cell r="A2599" t="str">
            <v>00996400</v>
          </cell>
          <cell r="B2599" t="str">
            <v>CENTRAL TECHNOLOGY CENTER SCHOOL DISTRICT NO. 3</v>
          </cell>
          <cell r="C2599" t="str">
            <v>OK</v>
          </cell>
          <cell r="D2599" t="str">
            <v>740309613</v>
          </cell>
          <cell r="E2599" t="str">
            <v>Public</v>
          </cell>
          <cell r="F2599">
            <v>119</v>
          </cell>
          <cell r="G2599">
            <v>463852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</row>
        <row r="2600">
          <cell r="A2600" t="str">
            <v>00996500</v>
          </cell>
          <cell r="B2600" t="str">
            <v>CANADIAN VALLEY TECHNOLOGY CENTER SCHOOL DISTRICT NO. 6</v>
          </cell>
          <cell r="C2600" t="str">
            <v>OK</v>
          </cell>
          <cell r="D2600" t="str">
            <v>730369117</v>
          </cell>
          <cell r="E2600" t="str">
            <v>Public</v>
          </cell>
          <cell r="F2600">
            <v>132</v>
          </cell>
          <cell r="G2600">
            <v>458044.44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</row>
        <row r="2601">
          <cell r="A2601" t="str">
            <v>00996800</v>
          </cell>
          <cell r="B2601" t="str">
            <v>GORDON COOPER TECHNOLOGY CENTER</v>
          </cell>
          <cell r="C2601" t="str">
            <v>OK</v>
          </cell>
          <cell r="D2601" t="str">
            <v>748049913</v>
          </cell>
          <cell r="E2601" t="str">
            <v>Public</v>
          </cell>
          <cell r="F2601">
            <v>159</v>
          </cell>
          <cell r="G2601">
            <v>779682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</row>
        <row r="2602">
          <cell r="A2602" t="str">
            <v>00997500</v>
          </cell>
          <cell r="B2602" t="str">
            <v>NORTHWEST LOUISIANA TECHNICAL COLLEGE</v>
          </cell>
          <cell r="C2602" t="str">
            <v>LA</v>
          </cell>
          <cell r="D2602" t="str">
            <v>710552422</v>
          </cell>
          <cell r="E2602" t="str">
            <v>Public</v>
          </cell>
          <cell r="F2602">
            <v>859</v>
          </cell>
          <cell r="G2602">
            <v>3224039.28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</row>
        <row r="2603">
          <cell r="A2603" t="str">
            <v>00997600</v>
          </cell>
          <cell r="B2603" t="str">
            <v>COLLEGE OF THE OUACHITAS</v>
          </cell>
          <cell r="C2603" t="str">
            <v>AR</v>
          </cell>
          <cell r="D2603" t="str">
            <v>721040816</v>
          </cell>
          <cell r="E2603" t="str">
            <v>Public</v>
          </cell>
          <cell r="F2603">
            <v>518</v>
          </cell>
          <cell r="G2603">
            <v>1941127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</row>
        <row r="2604">
          <cell r="A2604" t="str">
            <v>00998100</v>
          </cell>
          <cell r="B2604" t="str">
            <v>MORGAN COMMUNITY COLLEGE</v>
          </cell>
          <cell r="C2604" t="str">
            <v>CO</v>
          </cell>
          <cell r="D2604" t="str">
            <v>807014371</v>
          </cell>
          <cell r="E2604" t="str">
            <v>Public</v>
          </cell>
          <cell r="F2604">
            <v>434</v>
          </cell>
          <cell r="G2604">
            <v>1467803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</row>
        <row r="2605">
          <cell r="A2605" t="str">
            <v>00998700</v>
          </cell>
          <cell r="B2605" t="str">
            <v>SAINT ANTHONY COLLEGE OF NURSING</v>
          </cell>
          <cell r="C2605" t="str">
            <v>IL</v>
          </cell>
          <cell r="D2605" t="str">
            <v>611140000</v>
          </cell>
          <cell r="E2605" t="str">
            <v>Private-Nonprofit</v>
          </cell>
          <cell r="F2605">
            <v>112</v>
          </cell>
          <cell r="G2605">
            <v>399248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</row>
        <row r="2606">
          <cell r="A2606" t="str">
            <v>00998900</v>
          </cell>
          <cell r="B2606" t="str">
            <v>Santa Barbara Business College</v>
          </cell>
          <cell r="C2606" t="str">
            <v>CA</v>
          </cell>
          <cell r="D2606" t="str">
            <v>933081649</v>
          </cell>
          <cell r="E2606" t="str">
            <v>Proprietary</v>
          </cell>
          <cell r="F2606">
            <v>243</v>
          </cell>
          <cell r="G2606">
            <v>1196892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</row>
        <row r="2607">
          <cell r="A2607" t="str">
            <v>00999200</v>
          </cell>
          <cell r="B2607" t="str">
            <v>OAK HILLS CHRISTIAN COLLEGE</v>
          </cell>
          <cell r="C2607" t="str">
            <v>MN</v>
          </cell>
          <cell r="D2607" t="str">
            <v>566018832</v>
          </cell>
          <cell r="E2607" t="str">
            <v>Private-Nonprofit</v>
          </cell>
          <cell r="F2607">
            <v>71</v>
          </cell>
          <cell r="G2607">
            <v>268613.73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</row>
        <row r="2608">
          <cell r="A2608" t="str">
            <v>00999400</v>
          </cell>
          <cell r="B2608" t="str">
            <v>Passaic County Community College</v>
          </cell>
          <cell r="C2608" t="str">
            <v>NJ</v>
          </cell>
          <cell r="D2608" t="str">
            <v>075051179</v>
          </cell>
          <cell r="E2608" t="str">
            <v>Public</v>
          </cell>
          <cell r="F2608">
            <v>4273</v>
          </cell>
          <cell r="G2608">
            <v>15063729.380000001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</row>
        <row r="2609">
          <cell r="A2609" t="str">
            <v>01000600</v>
          </cell>
          <cell r="B2609" t="str">
            <v>GREATER JOHNSTOWN AREA VOCATIONAL TECHNICAL SCHOOL -</v>
          </cell>
          <cell r="C2609" t="str">
            <v>PA</v>
          </cell>
          <cell r="D2609" t="str">
            <v>159042998</v>
          </cell>
          <cell r="E2609" t="str">
            <v>Public</v>
          </cell>
          <cell r="F2609">
            <v>157</v>
          </cell>
          <cell r="G2609">
            <v>710293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</row>
        <row r="2610">
          <cell r="A2610" t="str">
            <v>01001000</v>
          </cell>
          <cell r="B2610" t="str">
            <v>AMERICAN SAMOA COMMUNITY COLLEGE</v>
          </cell>
          <cell r="C2610" t="str">
            <v>AS</v>
          </cell>
          <cell r="D2610" t="str">
            <v>967992609</v>
          </cell>
          <cell r="E2610" t="str">
            <v>Public</v>
          </cell>
          <cell r="F2610">
            <v>858</v>
          </cell>
          <cell r="G2610">
            <v>3973834.06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</row>
        <row r="2611">
          <cell r="A2611" t="str">
            <v>01001400</v>
          </cell>
          <cell r="B2611" t="str">
            <v>Garrett College</v>
          </cell>
          <cell r="C2611" t="str">
            <v>MD</v>
          </cell>
          <cell r="D2611" t="str">
            <v>215411265</v>
          </cell>
          <cell r="E2611" t="str">
            <v>Public</v>
          </cell>
          <cell r="F2611">
            <v>307</v>
          </cell>
          <cell r="G2611">
            <v>1275450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</row>
        <row r="2612">
          <cell r="A2612" t="str">
            <v>01002000</v>
          </cell>
          <cell r="B2612" t="str">
            <v>Lewis and Clark Community College</v>
          </cell>
          <cell r="C2612" t="str">
            <v>IL</v>
          </cell>
          <cell r="D2612" t="str">
            <v>620352466</v>
          </cell>
          <cell r="E2612" t="str">
            <v>Public</v>
          </cell>
          <cell r="F2612">
            <v>1433</v>
          </cell>
          <cell r="G2612">
            <v>4700218.3499999996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</row>
        <row r="2613">
          <cell r="A2613" t="str">
            <v>01002700</v>
          </cell>
          <cell r="B2613" t="str">
            <v>JAMES A. RHODES STATE COLLEGE</v>
          </cell>
          <cell r="C2613" t="str">
            <v>OH</v>
          </cell>
          <cell r="D2613" t="str">
            <v>458043597</v>
          </cell>
          <cell r="E2613" t="str">
            <v>Public</v>
          </cell>
          <cell r="F2613">
            <v>934</v>
          </cell>
          <cell r="G2613">
            <v>3109123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</row>
        <row r="2614">
          <cell r="A2614" t="str">
            <v>01004300</v>
          </cell>
          <cell r="B2614" t="str">
            <v>BON SECOURS MEMORIAL COLLEGE OF NURSING</v>
          </cell>
          <cell r="C2614" t="str">
            <v>VA</v>
          </cell>
          <cell r="D2614" t="str">
            <v>232274612</v>
          </cell>
          <cell r="E2614" t="str">
            <v>Private-Nonprofit</v>
          </cell>
          <cell r="F2614">
            <v>63</v>
          </cell>
          <cell r="G2614">
            <v>227044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</row>
        <row r="2615">
          <cell r="A2615" t="str">
            <v>01005100</v>
          </cell>
          <cell r="B2615" t="str">
            <v>CUNY LAGUARDIA COMMUNITY COLLEGE</v>
          </cell>
          <cell r="C2615" t="str">
            <v>NY</v>
          </cell>
          <cell r="D2615" t="str">
            <v>111013083</v>
          </cell>
          <cell r="E2615" t="str">
            <v>Public</v>
          </cell>
          <cell r="F2615">
            <v>9421</v>
          </cell>
          <cell r="G2615">
            <v>37144226.899999999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</row>
        <row r="2616">
          <cell r="A2616" t="str">
            <v>01005200</v>
          </cell>
          <cell r="B2616" t="str">
            <v>JEFFERSON LEWIS BOCES PROGRAM OF PRACTICAL NURSING</v>
          </cell>
          <cell r="C2616" t="str">
            <v>NY</v>
          </cell>
          <cell r="D2616" t="str">
            <v>136019509</v>
          </cell>
          <cell r="E2616" t="str">
            <v>Public</v>
          </cell>
          <cell r="F2616">
            <v>40</v>
          </cell>
          <cell r="G2616">
            <v>148584.93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</row>
        <row r="2617">
          <cell r="A2617" t="str">
            <v>01005300</v>
          </cell>
          <cell r="B2617" t="str">
            <v>INDIAN CAPITAL TECHNOLOGY CENTER, SCHOOL  DISTRICT NUMBER 4</v>
          </cell>
          <cell r="C2617" t="str">
            <v>OK</v>
          </cell>
          <cell r="D2617" t="str">
            <v>744039907</v>
          </cell>
          <cell r="E2617" t="str">
            <v>Public</v>
          </cell>
          <cell r="F2617">
            <v>298</v>
          </cell>
          <cell r="G2617">
            <v>1535790.26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</row>
        <row r="2618">
          <cell r="A2618" t="str">
            <v>01005500</v>
          </cell>
          <cell r="B2618" t="str">
            <v>CRAWFORD COUNTY CAREER &amp; TECHNICAL CENTER</v>
          </cell>
          <cell r="C2618" t="str">
            <v>PA</v>
          </cell>
          <cell r="D2618" t="str">
            <v>163352152</v>
          </cell>
          <cell r="E2618" t="str">
            <v>Public</v>
          </cell>
          <cell r="F2618">
            <v>19</v>
          </cell>
          <cell r="G2618">
            <v>112300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</row>
        <row r="2619">
          <cell r="A2619" t="str">
            <v>01005600</v>
          </cell>
          <cell r="B2619" t="str">
            <v>Aiken Technical College</v>
          </cell>
          <cell r="C2619" t="str">
            <v>SC</v>
          </cell>
          <cell r="D2619" t="str">
            <v>298020696</v>
          </cell>
          <cell r="E2619" t="str">
            <v>Public</v>
          </cell>
          <cell r="F2619">
            <v>1379</v>
          </cell>
          <cell r="G2619">
            <v>4648666.16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</row>
        <row r="2620">
          <cell r="A2620" t="str">
            <v>01006000</v>
          </cell>
          <cell r="B2620" t="str">
            <v>VERNON COLLEGE</v>
          </cell>
          <cell r="C2620" t="str">
            <v>TX</v>
          </cell>
          <cell r="D2620" t="str">
            <v>763844092</v>
          </cell>
          <cell r="E2620" t="str">
            <v>Public</v>
          </cell>
          <cell r="F2620">
            <v>1392</v>
          </cell>
          <cell r="G2620">
            <v>4633818.5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</row>
        <row r="2621">
          <cell r="A2621" t="str">
            <v>01009700</v>
          </cell>
          <cell r="B2621" t="str">
            <v>CUNY MEDGAR EVERS COLLEGE</v>
          </cell>
          <cell r="C2621" t="str">
            <v>NY</v>
          </cell>
          <cell r="D2621" t="str">
            <v>112252010</v>
          </cell>
          <cell r="E2621" t="str">
            <v>Public</v>
          </cell>
          <cell r="F2621">
            <v>4451</v>
          </cell>
          <cell r="G2621">
            <v>20375906.140000001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</row>
        <row r="2622">
          <cell r="A2622" t="str">
            <v>01009800</v>
          </cell>
          <cell r="B2622" t="str">
            <v>Neumont College of Computer Science</v>
          </cell>
          <cell r="C2622" t="str">
            <v>UT</v>
          </cell>
          <cell r="D2622" t="str">
            <v>841111917</v>
          </cell>
          <cell r="E2622" t="str">
            <v>Proprietary</v>
          </cell>
          <cell r="F2622">
            <v>291</v>
          </cell>
          <cell r="G2622">
            <v>1507246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</row>
        <row r="2623">
          <cell r="A2623" t="str">
            <v>01011100</v>
          </cell>
          <cell r="B2623" t="str">
            <v>CERRO COSO COMMUNITY COLLEGE</v>
          </cell>
          <cell r="C2623" t="str">
            <v>CA</v>
          </cell>
          <cell r="D2623" t="str">
            <v>935559571</v>
          </cell>
          <cell r="E2623" t="str">
            <v>Public</v>
          </cell>
          <cell r="F2623">
            <v>1012</v>
          </cell>
          <cell r="G2623">
            <v>3065776.96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</row>
        <row r="2624">
          <cell r="A2624" t="str">
            <v>01011500</v>
          </cell>
          <cell r="B2624" t="str">
            <v>UNIVERSITY OF TEXAS AT SAN ANTONIO</v>
          </cell>
          <cell r="C2624" t="str">
            <v>TX</v>
          </cell>
          <cell r="D2624" t="str">
            <v>782490600</v>
          </cell>
          <cell r="E2624" t="str">
            <v>Public</v>
          </cell>
          <cell r="F2624">
            <v>13273</v>
          </cell>
          <cell r="G2624">
            <v>60532495</v>
          </cell>
          <cell r="H2624">
            <v>102</v>
          </cell>
          <cell r="I2624">
            <v>276111</v>
          </cell>
          <cell r="J2624">
            <v>0</v>
          </cell>
          <cell r="K2624">
            <v>0</v>
          </cell>
        </row>
        <row r="2625">
          <cell r="A2625" t="str">
            <v>01012200</v>
          </cell>
          <cell r="B2625" t="str">
            <v>PHAGANS' MEDFORD BEAUTY SCHOOL</v>
          </cell>
          <cell r="C2625" t="str">
            <v>OR</v>
          </cell>
          <cell r="D2625" t="str">
            <v>975045297</v>
          </cell>
          <cell r="E2625" t="str">
            <v>Proprietary</v>
          </cell>
          <cell r="F2625">
            <v>39</v>
          </cell>
          <cell r="G2625">
            <v>145759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</row>
        <row r="2626">
          <cell r="A2626" t="str">
            <v>01013000</v>
          </cell>
          <cell r="B2626" t="str">
            <v>WADE COLLEGE</v>
          </cell>
          <cell r="C2626" t="str">
            <v>TX</v>
          </cell>
          <cell r="D2626" t="str">
            <v>752073199</v>
          </cell>
          <cell r="E2626" t="str">
            <v>Proprietary</v>
          </cell>
          <cell r="F2626">
            <v>126</v>
          </cell>
          <cell r="G2626">
            <v>641071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</row>
        <row r="2627">
          <cell r="A2627" t="str">
            <v>01013800</v>
          </cell>
          <cell r="B2627" t="str">
            <v>STEWART SCHOOL</v>
          </cell>
          <cell r="C2627" t="str">
            <v>SD</v>
          </cell>
          <cell r="D2627" t="str">
            <v>571040000</v>
          </cell>
          <cell r="E2627" t="str">
            <v>Proprietary</v>
          </cell>
          <cell r="F2627">
            <v>88</v>
          </cell>
          <cell r="G2627">
            <v>415192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</row>
        <row r="2628">
          <cell r="A2628" t="str">
            <v>01014000</v>
          </cell>
          <cell r="B2628" t="str">
            <v>MINERAL COUNTY VOCATIONAL TECHNICAL CENTER</v>
          </cell>
          <cell r="C2628" t="str">
            <v>WV</v>
          </cell>
          <cell r="D2628" t="str">
            <v>267262800</v>
          </cell>
          <cell r="E2628" t="str">
            <v>Public</v>
          </cell>
          <cell r="F2628">
            <v>19</v>
          </cell>
          <cell r="G2628">
            <v>75469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</row>
        <row r="2629">
          <cell r="A2629" t="str">
            <v>01014200</v>
          </cell>
          <cell r="B2629" t="str">
            <v>Touro College</v>
          </cell>
          <cell r="C2629" t="str">
            <v>NY</v>
          </cell>
          <cell r="D2629" t="str">
            <v>100102705</v>
          </cell>
          <cell r="E2629" t="str">
            <v>Private-Nonprofit</v>
          </cell>
          <cell r="F2629">
            <v>2985</v>
          </cell>
          <cell r="G2629">
            <v>13532925.949999999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</row>
        <row r="2630">
          <cell r="A2630" t="str">
            <v>01014700</v>
          </cell>
          <cell r="B2630" t="str">
            <v>WESTERN SUFFOLK BOCES</v>
          </cell>
          <cell r="C2630" t="str">
            <v>NY</v>
          </cell>
          <cell r="D2630" t="str">
            <v>117683499</v>
          </cell>
          <cell r="E2630" t="str">
            <v>Public</v>
          </cell>
          <cell r="F2630">
            <v>149</v>
          </cell>
          <cell r="G2630">
            <v>565655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</row>
        <row r="2631">
          <cell r="A2631" t="str">
            <v>01014800</v>
          </cell>
          <cell r="B2631" t="str">
            <v>COLORADO TECHNICAL UNIVERSITY</v>
          </cell>
          <cell r="C2631" t="str">
            <v>CO</v>
          </cell>
          <cell r="D2631" t="str">
            <v>809073896</v>
          </cell>
          <cell r="E2631" t="str">
            <v>Proprietary</v>
          </cell>
          <cell r="F2631">
            <v>24811</v>
          </cell>
          <cell r="G2631">
            <v>96187406.120000005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</row>
        <row r="2632">
          <cell r="A2632" t="str">
            <v>01014900</v>
          </cell>
          <cell r="B2632" t="str">
            <v>PEPPERDINE UNIVERSITY</v>
          </cell>
          <cell r="C2632" t="str">
            <v>CA</v>
          </cell>
          <cell r="D2632" t="str">
            <v>902634301</v>
          </cell>
          <cell r="E2632" t="str">
            <v>Private-Nonprofit</v>
          </cell>
          <cell r="F2632">
            <v>738</v>
          </cell>
          <cell r="G2632">
            <v>3599333</v>
          </cell>
          <cell r="H2632">
            <v>2</v>
          </cell>
          <cell r="I2632">
            <v>5612</v>
          </cell>
          <cell r="J2632">
            <v>0</v>
          </cell>
          <cell r="K2632">
            <v>0</v>
          </cell>
        </row>
        <row r="2633">
          <cell r="A2633" t="str">
            <v>01015100</v>
          </cell>
          <cell r="B2633" t="str">
            <v>VINCENNES BEAUTY COLLEGE</v>
          </cell>
          <cell r="C2633" t="str">
            <v>IN</v>
          </cell>
          <cell r="D2633" t="str">
            <v>475911297</v>
          </cell>
          <cell r="E2633" t="str">
            <v>Proprietary</v>
          </cell>
          <cell r="F2633">
            <v>13</v>
          </cell>
          <cell r="G2633">
            <v>59924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</row>
        <row r="2634">
          <cell r="A2634" t="str">
            <v>01015300</v>
          </cell>
          <cell r="B2634" t="str">
            <v>HELENE FULD COLLEGE OF NURSING</v>
          </cell>
          <cell r="C2634" t="str">
            <v>NY</v>
          </cell>
          <cell r="D2634" t="str">
            <v>100352745</v>
          </cell>
          <cell r="E2634" t="str">
            <v>Private-Nonprofit</v>
          </cell>
          <cell r="F2634">
            <v>286</v>
          </cell>
          <cell r="G2634">
            <v>565045.29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</row>
        <row r="2635">
          <cell r="A2635" t="str">
            <v>01016100</v>
          </cell>
          <cell r="B2635" t="str">
            <v>Loraines Academy &amp; Spa</v>
          </cell>
          <cell r="C2635" t="str">
            <v>FL</v>
          </cell>
          <cell r="D2635" t="str">
            <v>337106391</v>
          </cell>
          <cell r="E2635" t="str">
            <v>Proprietary</v>
          </cell>
          <cell r="F2635">
            <v>91</v>
          </cell>
          <cell r="G2635">
            <v>272505.15999999997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</row>
        <row r="2636">
          <cell r="A2636" t="str">
            <v>01016800</v>
          </cell>
          <cell r="B2636" t="str">
            <v>Ohio State School of Cosmetology</v>
          </cell>
          <cell r="C2636" t="str">
            <v>OH</v>
          </cell>
          <cell r="D2636" t="str">
            <v>433023801</v>
          </cell>
          <cell r="E2636" t="str">
            <v>Proprietary</v>
          </cell>
          <cell r="F2636">
            <v>8</v>
          </cell>
          <cell r="G2636">
            <v>18301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</row>
        <row r="2637">
          <cell r="A2637" t="str">
            <v>01017000</v>
          </cell>
          <cell r="B2637" t="str">
            <v>Western Dakota Technical Institute</v>
          </cell>
          <cell r="C2637" t="str">
            <v>SD</v>
          </cell>
          <cell r="D2637" t="str">
            <v>577014018</v>
          </cell>
          <cell r="E2637" t="str">
            <v>Public</v>
          </cell>
          <cell r="F2637">
            <v>646</v>
          </cell>
          <cell r="G2637">
            <v>2448121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</row>
        <row r="2638">
          <cell r="A2638" t="str">
            <v>01017600</v>
          </cell>
          <cell r="B2638" t="str">
            <v>WESTMORELAND COUNTY COMMUNITY COLLEGE</v>
          </cell>
          <cell r="C2638" t="str">
            <v>PA</v>
          </cell>
          <cell r="D2638" t="str">
            <v>156971895</v>
          </cell>
          <cell r="E2638" t="str">
            <v>Public</v>
          </cell>
          <cell r="F2638">
            <v>1955</v>
          </cell>
          <cell r="G2638">
            <v>6703775.8600000003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</row>
        <row r="2639">
          <cell r="A2639" t="str">
            <v>01018200</v>
          </cell>
          <cell r="B2639" t="str">
            <v>ROGUE COMMUNITY COLLEGE</v>
          </cell>
          <cell r="C2639" t="str">
            <v>OR</v>
          </cell>
          <cell r="D2639" t="str">
            <v>975279298</v>
          </cell>
          <cell r="E2639" t="str">
            <v>Public</v>
          </cell>
          <cell r="F2639">
            <v>2986</v>
          </cell>
          <cell r="G2639">
            <v>9764362.6500000004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</row>
        <row r="2640">
          <cell r="A2640" t="str">
            <v>01019500</v>
          </cell>
          <cell r="B2640" t="str">
            <v>Art Institute of Fort Lauderdale (The)</v>
          </cell>
          <cell r="C2640" t="str">
            <v>FL</v>
          </cell>
          <cell r="D2640" t="str">
            <v>333163013</v>
          </cell>
          <cell r="E2640" t="str">
            <v>Proprietary</v>
          </cell>
          <cell r="F2640">
            <v>132</v>
          </cell>
          <cell r="G2640">
            <v>289762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</row>
        <row r="2641">
          <cell r="A2641" t="str">
            <v>01019800</v>
          </cell>
          <cell r="B2641" t="str">
            <v>ECPI UNIVERSITY</v>
          </cell>
          <cell r="C2641" t="str">
            <v>VA</v>
          </cell>
          <cell r="D2641" t="str">
            <v>234626542</v>
          </cell>
          <cell r="E2641" t="str">
            <v>Proprietary</v>
          </cell>
          <cell r="F2641">
            <v>10056</v>
          </cell>
          <cell r="G2641">
            <v>47536018.109999999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</row>
        <row r="2642">
          <cell r="A2642" t="str">
            <v>01025600</v>
          </cell>
          <cell r="B2642" t="str">
            <v>Benedictine College</v>
          </cell>
          <cell r="C2642" t="str">
            <v>KS</v>
          </cell>
          <cell r="D2642" t="str">
            <v>660021499</v>
          </cell>
          <cell r="E2642" t="str">
            <v>Private-Nonprofit</v>
          </cell>
          <cell r="F2642">
            <v>421</v>
          </cell>
          <cell r="G2642">
            <v>1645380.76</v>
          </cell>
          <cell r="H2642">
            <v>0</v>
          </cell>
          <cell r="I2642">
            <v>0</v>
          </cell>
          <cell r="J2642">
            <v>2</v>
          </cell>
          <cell r="K2642">
            <v>11384</v>
          </cell>
        </row>
        <row r="2643">
          <cell r="A2643" t="str">
            <v>01026600</v>
          </cell>
          <cell r="B2643" t="str">
            <v>Randall University</v>
          </cell>
          <cell r="C2643" t="str">
            <v>OK</v>
          </cell>
          <cell r="D2643" t="str">
            <v>731600000</v>
          </cell>
          <cell r="E2643" t="str">
            <v>Private-Nonprofit</v>
          </cell>
          <cell r="F2643">
            <v>175</v>
          </cell>
          <cell r="G2643">
            <v>890656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</row>
        <row r="2644">
          <cell r="A2644" t="str">
            <v>01027900</v>
          </cell>
          <cell r="B2644" t="str">
            <v>Hickey College</v>
          </cell>
          <cell r="C2644" t="str">
            <v>MO</v>
          </cell>
          <cell r="D2644" t="str">
            <v>631141108</v>
          </cell>
          <cell r="E2644" t="str">
            <v>Proprietary</v>
          </cell>
          <cell r="F2644">
            <v>17</v>
          </cell>
          <cell r="G2644">
            <v>21013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</row>
        <row r="2645">
          <cell r="A2645" t="str">
            <v>01028000</v>
          </cell>
          <cell r="B2645" t="str">
            <v>OHIO STATE BEAUTY ACADEMY</v>
          </cell>
          <cell r="C2645" t="str">
            <v>OH</v>
          </cell>
          <cell r="D2645" t="str">
            <v>458074950</v>
          </cell>
          <cell r="E2645" t="str">
            <v>Proprietary</v>
          </cell>
          <cell r="F2645">
            <v>62</v>
          </cell>
          <cell r="G2645">
            <v>229037.69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</row>
        <row r="2646">
          <cell r="A2646" t="str">
            <v>01028600</v>
          </cell>
          <cell r="B2646" t="str">
            <v>SUNY EMPIRE STATE COLLEGE</v>
          </cell>
          <cell r="C2646" t="str">
            <v>NY</v>
          </cell>
          <cell r="D2646" t="str">
            <v>128664391</v>
          </cell>
          <cell r="E2646" t="str">
            <v>Public</v>
          </cell>
          <cell r="F2646">
            <v>3954</v>
          </cell>
          <cell r="G2646">
            <v>14455402.49</v>
          </cell>
          <cell r="H2646">
            <v>18</v>
          </cell>
          <cell r="I2646">
            <v>36122</v>
          </cell>
          <cell r="J2646">
            <v>0</v>
          </cell>
          <cell r="K2646">
            <v>0</v>
          </cell>
        </row>
        <row r="2647">
          <cell r="A2647" t="str">
            <v>01031900</v>
          </cell>
          <cell r="B2647" t="str">
            <v>Fortis Institute - Towson</v>
          </cell>
          <cell r="C2647" t="str">
            <v>MD</v>
          </cell>
          <cell r="D2647" t="str">
            <v>212042538</v>
          </cell>
          <cell r="E2647" t="str">
            <v>Proprietary</v>
          </cell>
          <cell r="F2647">
            <v>3280</v>
          </cell>
          <cell r="G2647">
            <v>12706301.68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</row>
        <row r="2648">
          <cell r="A2648" t="str">
            <v>01032300</v>
          </cell>
          <cell r="B2648" t="str">
            <v>Hannah E Mullins School of Practical Nursing</v>
          </cell>
          <cell r="C2648" t="str">
            <v>OH</v>
          </cell>
          <cell r="D2648" t="str">
            <v>444602906</v>
          </cell>
          <cell r="E2648" t="str">
            <v>Public</v>
          </cell>
          <cell r="F2648">
            <v>109</v>
          </cell>
          <cell r="G2648">
            <v>520598.84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</row>
        <row r="2649">
          <cell r="A2649" t="str">
            <v>01032600</v>
          </cell>
          <cell r="B2649" t="str">
            <v>TENNESSEE COLLEGE OF APPLIED TECHNOLOGY - HARRIMAN</v>
          </cell>
          <cell r="C2649" t="str">
            <v>TN</v>
          </cell>
          <cell r="D2649" t="str">
            <v>377485849</v>
          </cell>
          <cell r="E2649" t="str">
            <v>Public</v>
          </cell>
          <cell r="F2649">
            <v>213</v>
          </cell>
          <cell r="G2649">
            <v>667020.21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</row>
        <row r="2650">
          <cell r="A2650" t="str">
            <v>01034000</v>
          </cell>
          <cell r="B2650" t="str">
            <v>LOS MEDANOS COLLEGE</v>
          </cell>
          <cell r="C2650" t="str">
            <v>CA</v>
          </cell>
          <cell r="D2650" t="str">
            <v>945655197</v>
          </cell>
          <cell r="E2650" t="str">
            <v>Public</v>
          </cell>
          <cell r="F2650">
            <v>2664</v>
          </cell>
          <cell r="G2650">
            <v>9352063.6699999999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</row>
        <row r="2651">
          <cell r="A2651" t="str">
            <v>01034200</v>
          </cell>
          <cell r="B2651" t="str">
            <v>SOUTHERN OKLAHOMA  TECHNOLOGY CENTER</v>
          </cell>
          <cell r="C2651" t="str">
            <v>OK</v>
          </cell>
          <cell r="D2651" t="str">
            <v>734012100</v>
          </cell>
          <cell r="E2651" t="str">
            <v>Public</v>
          </cell>
          <cell r="F2651">
            <v>82</v>
          </cell>
          <cell r="G2651">
            <v>310677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</row>
        <row r="2652">
          <cell r="A2652" t="str">
            <v>01034300</v>
          </cell>
          <cell r="B2652" t="str">
            <v>COLLEGE OF MICRONESIA-FSM</v>
          </cell>
          <cell r="C2652" t="str">
            <v>FM</v>
          </cell>
          <cell r="D2652" t="str">
            <v>969410159</v>
          </cell>
          <cell r="E2652" t="str">
            <v>Public</v>
          </cell>
          <cell r="F2652">
            <v>2251</v>
          </cell>
          <cell r="G2652">
            <v>9894508.0500000007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</row>
        <row r="2653">
          <cell r="A2653" t="str">
            <v>01034500</v>
          </cell>
          <cell r="B2653" t="str">
            <v>CINCINNATI STATE TECHNICAL &amp; COMMUNITY COLLEGE</v>
          </cell>
          <cell r="C2653" t="str">
            <v>OH</v>
          </cell>
          <cell r="D2653" t="str">
            <v>452232690</v>
          </cell>
          <cell r="E2653" t="str">
            <v>Public</v>
          </cell>
          <cell r="F2653">
            <v>3422</v>
          </cell>
          <cell r="G2653">
            <v>8128126.2300000004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</row>
        <row r="2654">
          <cell r="A2654" t="str">
            <v>01036200</v>
          </cell>
          <cell r="B2654" t="str">
            <v>COLLEGE OF SOUTHERN NEVADA</v>
          </cell>
          <cell r="C2654" t="str">
            <v>NV</v>
          </cell>
          <cell r="D2654" t="str">
            <v>891461139</v>
          </cell>
          <cell r="E2654" t="str">
            <v>Public</v>
          </cell>
          <cell r="F2654">
            <v>12948</v>
          </cell>
          <cell r="G2654">
            <v>40757284.560000002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</row>
        <row r="2655">
          <cell r="A2655" t="str">
            <v>01036300</v>
          </cell>
          <cell r="B2655" t="str">
            <v>WESTERN NEVADA COLLEGE</v>
          </cell>
          <cell r="C2655" t="str">
            <v>NV</v>
          </cell>
          <cell r="D2655" t="str">
            <v>897037399</v>
          </cell>
          <cell r="E2655" t="str">
            <v>Public</v>
          </cell>
          <cell r="F2655">
            <v>1054</v>
          </cell>
          <cell r="G2655">
            <v>3286690.43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</row>
        <row r="2656">
          <cell r="A2656" t="str">
            <v>01036400</v>
          </cell>
          <cell r="B2656" t="str">
            <v>WHATCOM COMMUNITY COLLEGE</v>
          </cell>
          <cell r="C2656" t="str">
            <v>WA</v>
          </cell>
          <cell r="D2656" t="str">
            <v>982268003</v>
          </cell>
          <cell r="E2656" t="str">
            <v>Public</v>
          </cell>
          <cell r="F2656">
            <v>1445</v>
          </cell>
          <cell r="G2656">
            <v>5033329.05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</row>
        <row r="2657">
          <cell r="A2657" t="str">
            <v>01036500</v>
          </cell>
          <cell r="B2657" t="str">
            <v>CHARLES R. DREW UNIVERSITY OF MEDICINE AND SCIENCE</v>
          </cell>
          <cell r="C2657" t="str">
            <v>CA</v>
          </cell>
          <cell r="D2657" t="str">
            <v>900593025</v>
          </cell>
          <cell r="E2657" t="str">
            <v>Private-Nonprofit</v>
          </cell>
          <cell r="F2657">
            <v>103</v>
          </cell>
          <cell r="G2657">
            <v>507924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</row>
        <row r="2658">
          <cell r="A2658" t="str">
            <v>01037400</v>
          </cell>
          <cell r="B2658" t="str">
            <v>Metropolitan State University</v>
          </cell>
          <cell r="C2658" t="str">
            <v>MN</v>
          </cell>
          <cell r="D2658" t="str">
            <v>551065000</v>
          </cell>
          <cell r="E2658" t="str">
            <v>Public</v>
          </cell>
          <cell r="F2658">
            <v>3922</v>
          </cell>
          <cell r="G2658">
            <v>14481177</v>
          </cell>
          <cell r="H2658">
            <v>3</v>
          </cell>
          <cell r="I2658">
            <v>8891</v>
          </cell>
          <cell r="J2658">
            <v>0</v>
          </cell>
          <cell r="K2658">
            <v>0</v>
          </cell>
        </row>
        <row r="2659">
          <cell r="A2659" t="str">
            <v>01037800</v>
          </cell>
          <cell r="B2659" t="str">
            <v>Rabbinical College of Long Island</v>
          </cell>
          <cell r="C2659" t="str">
            <v>NY</v>
          </cell>
          <cell r="D2659" t="str">
            <v>115613244</v>
          </cell>
          <cell r="E2659" t="str">
            <v>Private-Nonprofit</v>
          </cell>
          <cell r="F2659">
            <v>58</v>
          </cell>
          <cell r="G2659">
            <v>450495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</row>
        <row r="2660">
          <cell r="A2660" t="str">
            <v>01038700</v>
          </cell>
          <cell r="B2660" t="str">
            <v>El Paso County Community College District</v>
          </cell>
          <cell r="C2660" t="str">
            <v>TX</v>
          </cell>
          <cell r="D2660" t="str">
            <v>799151908</v>
          </cell>
          <cell r="E2660" t="str">
            <v>Public</v>
          </cell>
          <cell r="F2660">
            <v>13031</v>
          </cell>
          <cell r="G2660">
            <v>50813101.810000002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</row>
        <row r="2661">
          <cell r="A2661" t="str">
            <v>01038800</v>
          </cell>
          <cell r="B2661" t="str">
            <v>READING AREA COMMUNITY COLLEGE</v>
          </cell>
          <cell r="C2661" t="str">
            <v>PA</v>
          </cell>
          <cell r="D2661" t="str">
            <v>196031706</v>
          </cell>
          <cell r="E2661" t="str">
            <v>Public</v>
          </cell>
          <cell r="F2661">
            <v>2808</v>
          </cell>
          <cell r="G2661">
            <v>9610125.4700000007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</row>
        <row r="2662">
          <cell r="A2662" t="str">
            <v>01039100</v>
          </cell>
          <cell r="B2662" t="str">
            <v>Oklahoma City Community College</v>
          </cell>
          <cell r="C2662" t="str">
            <v>OK</v>
          </cell>
          <cell r="D2662" t="str">
            <v>731594444</v>
          </cell>
          <cell r="E2662" t="str">
            <v>Public</v>
          </cell>
          <cell r="F2662">
            <v>4369</v>
          </cell>
          <cell r="G2662">
            <v>14455845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</row>
        <row r="2663">
          <cell r="A2663" t="str">
            <v>01039500</v>
          </cell>
          <cell r="B2663" t="str">
            <v>UNIVERSITY OF SAN DIEGO</v>
          </cell>
          <cell r="C2663" t="str">
            <v>CA</v>
          </cell>
          <cell r="D2663" t="str">
            <v>921102492</v>
          </cell>
          <cell r="E2663" t="str">
            <v>Private-Nonprofit</v>
          </cell>
          <cell r="F2663">
            <v>1010</v>
          </cell>
          <cell r="G2663">
            <v>4451533</v>
          </cell>
          <cell r="H2663">
            <v>35</v>
          </cell>
          <cell r="I2663">
            <v>98394</v>
          </cell>
          <cell r="J2663">
            <v>0</v>
          </cell>
          <cell r="K2663">
            <v>0</v>
          </cell>
        </row>
        <row r="2664">
          <cell r="A2664" t="str">
            <v>01040200</v>
          </cell>
          <cell r="B2664" t="str">
            <v>Dakota County Technical College</v>
          </cell>
          <cell r="C2664" t="str">
            <v>MN</v>
          </cell>
          <cell r="D2664" t="str">
            <v>550682999</v>
          </cell>
          <cell r="E2664" t="str">
            <v>Public</v>
          </cell>
          <cell r="F2664">
            <v>922</v>
          </cell>
          <cell r="G2664">
            <v>3187414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</row>
        <row r="2665">
          <cell r="A2665" t="str">
            <v>01040500</v>
          </cell>
          <cell r="B2665" t="str">
            <v>PINNACLE CAREER INSTITUTE</v>
          </cell>
          <cell r="C2665" t="str">
            <v>MO</v>
          </cell>
          <cell r="D2665" t="str">
            <v>641371600</v>
          </cell>
          <cell r="E2665" t="str">
            <v>Proprietary</v>
          </cell>
          <cell r="F2665">
            <v>294</v>
          </cell>
          <cell r="G2665">
            <v>1193755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</row>
        <row r="2666">
          <cell r="A2666" t="str">
            <v>01040600</v>
          </cell>
          <cell r="B2666" t="str">
            <v>Josef's School of Hair, Skin &amp; Body</v>
          </cell>
          <cell r="C2666" t="str">
            <v>ND</v>
          </cell>
          <cell r="D2666" t="str">
            <v>582016394</v>
          </cell>
          <cell r="E2666" t="str">
            <v>Proprietary</v>
          </cell>
          <cell r="F2666">
            <v>104</v>
          </cell>
          <cell r="G2666">
            <v>469968.59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</row>
        <row r="2667">
          <cell r="A2667" t="str">
            <v>01041000</v>
          </cell>
          <cell r="B2667" t="str">
            <v>Brightwood College</v>
          </cell>
          <cell r="C2667" t="str">
            <v>MD</v>
          </cell>
          <cell r="D2667" t="str">
            <v>212862201</v>
          </cell>
          <cell r="E2667" t="str">
            <v>Proprietary</v>
          </cell>
          <cell r="F2667">
            <v>196</v>
          </cell>
          <cell r="G2667">
            <v>492106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</row>
        <row r="2668">
          <cell r="A2668" t="str">
            <v>01042400</v>
          </cell>
          <cell r="B2668" t="str">
            <v>Summit Salon Academy</v>
          </cell>
          <cell r="C2668" t="str">
            <v>KY</v>
          </cell>
          <cell r="D2668" t="str">
            <v>405059001</v>
          </cell>
          <cell r="E2668" t="str">
            <v>Proprietary</v>
          </cell>
          <cell r="F2668">
            <v>98</v>
          </cell>
          <cell r="G2668">
            <v>378732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</row>
        <row r="2669">
          <cell r="A2669" t="str">
            <v>01043400</v>
          </cell>
          <cell r="B2669" t="str">
            <v>RENTON TECHNICAL COLLEGE</v>
          </cell>
          <cell r="C2669" t="str">
            <v>WA</v>
          </cell>
          <cell r="D2669" t="str">
            <v>980564195</v>
          </cell>
          <cell r="E2669" t="str">
            <v>Public</v>
          </cell>
          <cell r="F2669">
            <v>1144</v>
          </cell>
          <cell r="G2669">
            <v>4194729.32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</row>
        <row r="2670">
          <cell r="A2670" t="str">
            <v>01043800</v>
          </cell>
          <cell r="B2670" t="str">
            <v>HASKELL INDIAN NATIONS UNIVERSITY</v>
          </cell>
          <cell r="C2670" t="str">
            <v>KS</v>
          </cell>
          <cell r="D2670" t="str">
            <v>660464800</v>
          </cell>
          <cell r="E2670" t="str">
            <v>Public</v>
          </cell>
          <cell r="F2670">
            <v>508</v>
          </cell>
          <cell r="G2670">
            <v>2557674.04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</row>
        <row r="2671">
          <cell r="A2671" t="str">
            <v>01043900</v>
          </cell>
          <cell r="B2671" t="str">
            <v>SOUTHWEST TENNESSEE COMMUNITY COLLEGE</v>
          </cell>
          <cell r="C2671" t="str">
            <v>TN</v>
          </cell>
          <cell r="D2671" t="str">
            <v>381043322</v>
          </cell>
          <cell r="E2671" t="str">
            <v>Public</v>
          </cell>
          <cell r="F2671">
            <v>6033</v>
          </cell>
          <cell r="G2671">
            <v>21530454.420000002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</row>
        <row r="2672">
          <cell r="A2672" t="str">
            <v>01045300</v>
          </cell>
          <cell r="B2672" t="str">
            <v>Washington State Community College</v>
          </cell>
          <cell r="C2672" t="str">
            <v>OH</v>
          </cell>
          <cell r="D2672" t="str">
            <v>457509225</v>
          </cell>
          <cell r="E2672" t="str">
            <v>Public</v>
          </cell>
          <cell r="F2672">
            <v>648</v>
          </cell>
          <cell r="G2672">
            <v>2325557.29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</row>
        <row r="2673">
          <cell r="A2673" t="str">
            <v>01046000</v>
          </cell>
          <cell r="B2673" t="str">
            <v>AMERICAN BAPTIST THEOLOGICAL SEMINARY</v>
          </cell>
          <cell r="C2673" t="str">
            <v>TN</v>
          </cell>
          <cell r="D2673" t="str">
            <v>372074994</v>
          </cell>
          <cell r="E2673" t="str">
            <v>Private-Nonprofit</v>
          </cell>
          <cell r="F2673">
            <v>83</v>
          </cell>
          <cell r="G2673">
            <v>387999.82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</row>
        <row r="2674">
          <cell r="A2674" t="str">
            <v>01047400</v>
          </cell>
          <cell r="B2674" t="str">
            <v>MARYMOUNT CALIFORNIA UNIVERSITY</v>
          </cell>
          <cell r="C2674" t="str">
            <v>CA</v>
          </cell>
          <cell r="D2674" t="str">
            <v>902756299</v>
          </cell>
          <cell r="E2674" t="str">
            <v>Private-Nonprofit</v>
          </cell>
          <cell r="F2674">
            <v>307</v>
          </cell>
          <cell r="G2674">
            <v>1470234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</row>
        <row r="2675">
          <cell r="A2675" t="str">
            <v>01048700</v>
          </cell>
          <cell r="B2675" t="str">
            <v>WEST GEORGIA TECHNICAL COLLEGE</v>
          </cell>
          <cell r="C2675" t="str">
            <v>GA</v>
          </cell>
          <cell r="D2675" t="str">
            <v>301826476</v>
          </cell>
          <cell r="E2675" t="str">
            <v>Public</v>
          </cell>
          <cell r="F2675">
            <v>3878</v>
          </cell>
          <cell r="G2675">
            <v>11984852.189999999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</row>
        <row r="2676">
          <cell r="A2676" t="str">
            <v>01048900</v>
          </cell>
          <cell r="B2676" t="str">
            <v>AMERICAN NATIONAL UNIVERSITY</v>
          </cell>
          <cell r="C2676" t="str">
            <v>KY</v>
          </cell>
          <cell r="D2676" t="str">
            <v>405092256</v>
          </cell>
          <cell r="E2676" t="str">
            <v>Proprietary</v>
          </cell>
          <cell r="F2676">
            <v>401</v>
          </cell>
          <cell r="G2676">
            <v>1429127.89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</row>
        <row r="2677">
          <cell r="A2677" t="str">
            <v>01049100</v>
          </cell>
          <cell r="B2677" t="str">
            <v>Hennepin Technical College -</v>
          </cell>
          <cell r="C2677" t="str">
            <v>MN</v>
          </cell>
          <cell r="D2677" t="str">
            <v>554452399</v>
          </cell>
          <cell r="E2677" t="str">
            <v>Public</v>
          </cell>
          <cell r="F2677">
            <v>2018</v>
          </cell>
          <cell r="G2677">
            <v>6458670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</row>
        <row r="2678">
          <cell r="A2678" t="str">
            <v>01050100</v>
          </cell>
          <cell r="B2678" t="str">
            <v>LAKEVIEW COLLEGE OF NURSING</v>
          </cell>
          <cell r="C2678" t="str">
            <v>IL</v>
          </cell>
          <cell r="D2678" t="str">
            <v>618323781</v>
          </cell>
          <cell r="E2678" t="str">
            <v>Private-Nonprofit</v>
          </cell>
          <cell r="F2678">
            <v>62</v>
          </cell>
          <cell r="G2678">
            <v>241818.62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</row>
        <row r="2679">
          <cell r="A2679" t="str">
            <v>01050300</v>
          </cell>
          <cell r="B2679" t="str">
            <v>WICHITA TECHNICAL INSTITUTE</v>
          </cell>
          <cell r="C2679" t="str">
            <v>KS</v>
          </cell>
          <cell r="D2679" t="str">
            <v>672131927</v>
          </cell>
          <cell r="E2679" t="str">
            <v>Proprietary</v>
          </cell>
          <cell r="F2679">
            <v>1284</v>
          </cell>
          <cell r="G2679">
            <v>5357203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</row>
        <row r="2680">
          <cell r="A2680" t="str">
            <v>01050900</v>
          </cell>
          <cell r="B2680" t="str">
            <v>Hallmark University</v>
          </cell>
          <cell r="C2680" t="str">
            <v>TX</v>
          </cell>
          <cell r="D2680" t="str">
            <v>782301736</v>
          </cell>
          <cell r="E2680" t="str">
            <v>Private-Nonprofit</v>
          </cell>
          <cell r="F2680">
            <v>625</v>
          </cell>
          <cell r="G2680">
            <v>3148021.94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</row>
        <row r="2681">
          <cell r="A2681" t="str">
            <v>01053000</v>
          </cell>
          <cell r="B2681" t="str">
            <v>Quinebaug Valley Community College</v>
          </cell>
          <cell r="C2681" t="str">
            <v>CT</v>
          </cell>
          <cell r="D2681" t="str">
            <v>062391440</v>
          </cell>
          <cell r="E2681" t="str">
            <v>Public</v>
          </cell>
          <cell r="F2681">
            <v>795</v>
          </cell>
          <cell r="G2681">
            <v>2292430.5299999998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</row>
        <row r="2682">
          <cell r="A2682" t="str">
            <v>01054200</v>
          </cell>
          <cell r="B2682" t="str">
            <v>Empire Beauty School</v>
          </cell>
          <cell r="C2682" t="str">
            <v>PA</v>
          </cell>
          <cell r="D2682" t="str">
            <v>185071500</v>
          </cell>
          <cell r="E2682" t="str">
            <v>Proprietary</v>
          </cell>
          <cell r="F2682">
            <v>1369</v>
          </cell>
          <cell r="G2682">
            <v>5335755.47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</row>
        <row r="2683">
          <cell r="A2683" t="str">
            <v>01054600</v>
          </cell>
          <cell r="B2683" t="str">
            <v>Century College</v>
          </cell>
          <cell r="C2683" t="str">
            <v>MN</v>
          </cell>
          <cell r="D2683" t="str">
            <v>551101894</v>
          </cell>
          <cell r="E2683" t="str">
            <v>Public</v>
          </cell>
          <cell r="F2683">
            <v>3975</v>
          </cell>
          <cell r="G2683">
            <v>13345919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</row>
        <row r="2684">
          <cell r="A2684" t="str">
            <v>01054900</v>
          </cell>
          <cell r="B2684" t="str">
            <v>KEHILATH YAKOV RABBINICAL SEMINARY</v>
          </cell>
          <cell r="C2684" t="str">
            <v>NY</v>
          </cell>
          <cell r="D2684" t="str">
            <v>105621001</v>
          </cell>
          <cell r="E2684" t="str">
            <v>Private-Nonprofit</v>
          </cell>
          <cell r="F2684">
            <v>108</v>
          </cell>
          <cell r="G2684">
            <v>652710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</row>
        <row r="2685">
          <cell r="A2685" t="str">
            <v>01055100</v>
          </cell>
          <cell r="B2685" t="str">
            <v>New York School for Medical &amp; Dental Assistants</v>
          </cell>
          <cell r="C2685" t="str">
            <v>NY</v>
          </cell>
          <cell r="D2685" t="str">
            <v>111012327</v>
          </cell>
          <cell r="E2685" t="str">
            <v>Proprietary</v>
          </cell>
          <cell r="F2685">
            <v>335</v>
          </cell>
          <cell r="G2685">
            <v>1372252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</row>
        <row r="2686">
          <cell r="A2686" t="str">
            <v>01056700</v>
          </cell>
          <cell r="B2686" t="str">
            <v>Colegio Universitario de San Juan</v>
          </cell>
          <cell r="C2686" t="str">
            <v>PR</v>
          </cell>
          <cell r="D2686" t="str">
            <v>009182973</v>
          </cell>
          <cell r="E2686" t="str">
            <v>Public</v>
          </cell>
          <cell r="F2686">
            <v>1077</v>
          </cell>
          <cell r="G2686">
            <v>5117194.71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</row>
        <row r="2687">
          <cell r="A2687" t="str">
            <v>01057300</v>
          </cell>
          <cell r="B2687" t="str">
            <v>WEST VIRGINIA JUNIOR COLLEGE</v>
          </cell>
          <cell r="C2687" t="str">
            <v>WV</v>
          </cell>
          <cell r="D2687" t="str">
            <v>253019983</v>
          </cell>
          <cell r="E2687" t="str">
            <v>Proprietary</v>
          </cell>
          <cell r="F2687">
            <v>281</v>
          </cell>
          <cell r="G2687">
            <v>1325546.1299999999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</row>
        <row r="2688">
          <cell r="A2688" t="str">
            <v>01061800</v>
          </cell>
          <cell r="B2688" t="str">
            <v>MID AMERICA COLLEGE OF FUNERAL SERVICE</v>
          </cell>
          <cell r="C2688" t="str">
            <v>IN</v>
          </cell>
          <cell r="D2688" t="str">
            <v>471309990</v>
          </cell>
          <cell r="E2688" t="str">
            <v>Private-Nonprofit</v>
          </cell>
          <cell r="F2688">
            <v>120</v>
          </cell>
          <cell r="G2688">
            <v>412575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</row>
        <row r="2689">
          <cell r="A2689" t="str">
            <v>01062900</v>
          </cell>
          <cell r="B2689" t="str">
            <v>PB COSMETOLOGY EDUCATION CENTRE</v>
          </cell>
          <cell r="C2689" t="str">
            <v>NJ</v>
          </cell>
          <cell r="D2689" t="str">
            <v>080301750</v>
          </cell>
          <cell r="E2689" t="str">
            <v>Proprietary</v>
          </cell>
          <cell r="F2689">
            <v>97</v>
          </cell>
          <cell r="G2689">
            <v>400262.57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</row>
        <row r="2690">
          <cell r="A2690" t="str">
            <v>01063000</v>
          </cell>
          <cell r="B2690" t="str">
            <v>Northern Institute of Cosmetology</v>
          </cell>
          <cell r="C2690" t="str">
            <v>OH</v>
          </cell>
          <cell r="D2690" t="str">
            <v>440521803</v>
          </cell>
          <cell r="E2690" t="str">
            <v>Proprietary</v>
          </cell>
          <cell r="F2690">
            <v>42</v>
          </cell>
          <cell r="G2690">
            <v>167956.44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</row>
        <row r="2691">
          <cell r="A2691" t="str">
            <v>01063200</v>
          </cell>
          <cell r="B2691" t="str">
            <v>DeWolff Hairstyling and Cosmetology Institute</v>
          </cell>
          <cell r="C2691" t="str">
            <v>NM</v>
          </cell>
          <cell r="D2691" t="str">
            <v>871124113</v>
          </cell>
          <cell r="E2691" t="str">
            <v>Proprietary</v>
          </cell>
          <cell r="F2691">
            <v>8</v>
          </cell>
          <cell r="G2691">
            <v>17045.400000000001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</row>
        <row r="2692">
          <cell r="A2692" t="str">
            <v>01063300</v>
          </cell>
          <cell r="B2692" t="str">
            <v>Houston Community College</v>
          </cell>
          <cell r="C2692" t="str">
            <v>TX</v>
          </cell>
          <cell r="D2692" t="str">
            <v>770027517</v>
          </cell>
          <cell r="E2692" t="str">
            <v>Public</v>
          </cell>
          <cell r="F2692">
            <v>24798</v>
          </cell>
          <cell r="G2692">
            <v>85297169.459999993</v>
          </cell>
          <cell r="H2692">
            <v>4</v>
          </cell>
          <cell r="I2692">
            <v>6556</v>
          </cell>
          <cell r="J2692">
            <v>0</v>
          </cell>
          <cell r="K2692">
            <v>0</v>
          </cell>
        </row>
        <row r="2693">
          <cell r="A2693" t="str">
            <v>01064100</v>
          </cell>
          <cell r="B2693" t="str">
            <v>SOUTHERN WESTCHESTER BOCES</v>
          </cell>
          <cell r="C2693" t="str">
            <v>NY</v>
          </cell>
          <cell r="D2693" t="str">
            <v>105281326</v>
          </cell>
          <cell r="E2693" t="str">
            <v>Public</v>
          </cell>
          <cell r="F2693">
            <v>47</v>
          </cell>
          <cell r="G2693">
            <v>224162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</row>
        <row r="2694">
          <cell r="A2694" t="str">
            <v>01065200</v>
          </cell>
          <cell r="B2694" t="str">
            <v>PASCO - HERNANDO STATE COLLEGE</v>
          </cell>
          <cell r="C2694" t="str">
            <v>FL</v>
          </cell>
          <cell r="D2694" t="str">
            <v>346545199</v>
          </cell>
          <cell r="E2694" t="str">
            <v>Public</v>
          </cell>
          <cell r="F2694">
            <v>5158</v>
          </cell>
          <cell r="G2694">
            <v>18156717.789999999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</row>
        <row r="2695">
          <cell r="A2695" t="str">
            <v>01067400</v>
          </cell>
          <cell r="B2695" t="str">
            <v>TEXAS TECH UNIVERSITY HEALTH SCIENCES CENTER</v>
          </cell>
          <cell r="C2695" t="str">
            <v>TX</v>
          </cell>
          <cell r="D2695" t="str">
            <v>794300001</v>
          </cell>
          <cell r="E2695" t="str">
            <v>Public</v>
          </cell>
          <cell r="F2695">
            <v>664</v>
          </cell>
          <cell r="G2695">
            <v>2817095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</row>
        <row r="2696">
          <cell r="A2696" t="str">
            <v>01068400</v>
          </cell>
          <cell r="B2696" t="str">
            <v>ERIE COMMUNITY COLLEGE</v>
          </cell>
          <cell r="C2696" t="str">
            <v>NY</v>
          </cell>
          <cell r="D2696" t="str">
            <v>142032698</v>
          </cell>
          <cell r="E2696" t="str">
            <v>Public</v>
          </cell>
          <cell r="F2696">
            <v>5014</v>
          </cell>
          <cell r="G2696">
            <v>19277472.59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</row>
        <row r="2697">
          <cell r="A2697" t="str">
            <v>01069500</v>
          </cell>
          <cell r="B2697" t="str">
            <v>TRI COUNTY BEAUTY ACADEMY</v>
          </cell>
          <cell r="C2697" t="str">
            <v>IL</v>
          </cell>
          <cell r="D2697" t="str">
            <v>620562036</v>
          </cell>
          <cell r="E2697" t="str">
            <v>Proprietary</v>
          </cell>
          <cell r="F2697">
            <v>9</v>
          </cell>
          <cell r="G2697">
            <v>39116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</row>
        <row r="2698">
          <cell r="A2698" t="str">
            <v>01070000</v>
          </cell>
          <cell r="B2698" t="str">
            <v>TENNESSEE COLLEGE OF APPLIED TECHNOLOGY-JACKSBORO</v>
          </cell>
          <cell r="C2698" t="str">
            <v>TN</v>
          </cell>
          <cell r="D2698" t="str">
            <v>377572461</v>
          </cell>
          <cell r="E2698" t="str">
            <v>Public</v>
          </cell>
          <cell r="F2698">
            <v>198</v>
          </cell>
          <cell r="G2698">
            <v>777153.75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</row>
        <row r="2699">
          <cell r="A2699" t="str">
            <v>01071000</v>
          </cell>
          <cell r="B2699" t="str">
            <v>CAPITAL AREA CAREER CENTER</v>
          </cell>
          <cell r="C2699" t="str">
            <v>IL</v>
          </cell>
          <cell r="D2699" t="str">
            <v>627128645</v>
          </cell>
          <cell r="E2699" t="str">
            <v>Public</v>
          </cell>
          <cell r="F2699">
            <v>149</v>
          </cell>
          <cell r="G2699">
            <v>551397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</row>
        <row r="2700">
          <cell r="A2700" t="str">
            <v>01071700</v>
          </cell>
          <cell r="B2700" t="str">
            <v>Great Plains Technology Center School District Number 9</v>
          </cell>
          <cell r="C2700" t="str">
            <v>OK</v>
          </cell>
          <cell r="D2700" t="str">
            <v>735058399</v>
          </cell>
          <cell r="E2700" t="str">
            <v>Public</v>
          </cell>
          <cell r="F2700">
            <v>115</v>
          </cell>
          <cell r="G2700">
            <v>482104.25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</row>
        <row r="2701">
          <cell r="A2701" t="str">
            <v>01072400</v>
          </cell>
          <cell r="B2701" t="str">
            <v>CARLOS ALBIZU UNIVERSITY</v>
          </cell>
          <cell r="C2701" t="str">
            <v>PR</v>
          </cell>
          <cell r="D2701" t="str">
            <v>009023711</v>
          </cell>
          <cell r="E2701" t="str">
            <v>Private-Nonprofit</v>
          </cell>
          <cell r="F2701">
            <v>423</v>
          </cell>
          <cell r="G2701">
            <v>2414657.8199999998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</row>
        <row r="2702">
          <cell r="A2702" t="str">
            <v>01072700</v>
          </cell>
          <cell r="B2702" t="str">
            <v>DeVry University</v>
          </cell>
          <cell r="C2702" t="str">
            <v>IL</v>
          </cell>
          <cell r="D2702" t="str">
            <v>606185994</v>
          </cell>
          <cell r="E2702" t="str">
            <v>Proprietary</v>
          </cell>
          <cell r="F2702">
            <v>18171</v>
          </cell>
          <cell r="G2702">
            <v>67725688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</row>
        <row r="2703">
          <cell r="A2703" t="str">
            <v>01073600</v>
          </cell>
          <cell r="B2703" t="str">
            <v>Marion Technical College</v>
          </cell>
          <cell r="C2703" t="str">
            <v>OH</v>
          </cell>
          <cell r="D2703" t="str">
            <v>433025694</v>
          </cell>
          <cell r="E2703" t="str">
            <v>Public</v>
          </cell>
          <cell r="F2703">
            <v>748</v>
          </cell>
          <cell r="G2703">
            <v>2617329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</row>
        <row r="2704">
          <cell r="A2704" t="str">
            <v>01074100</v>
          </cell>
          <cell r="B2704" t="str">
            <v>ACADEMY OF SALON AND SPA</v>
          </cell>
          <cell r="C2704" t="str">
            <v>AR</v>
          </cell>
          <cell r="D2704" t="str">
            <v>729013833</v>
          </cell>
          <cell r="E2704" t="str">
            <v>Proprietary</v>
          </cell>
          <cell r="F2704">
            <v>51</v>
          </cell>
          <cell r="G2704">
            <v>171020.17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</row>
        <row r="2705">
          <cell r="A2705" t="str">
            <v>01076100</v>
          </cell>
          <cell r="B2705" t="str">
            <v>DALLAS INSTITUTE OF FUNERAL SERVICE</v>
          </cell>
          <cell r="C2705" t="str">
            <v>TX</v>
          </cell>
          <cell r="D2705" t="str">
            <v>752274314</v>
          </cell>
          <cell r="E2705" t="str">
            <v>Private-Nonprofit</v>
          </cell>
          <cell r="F2705">
            <v>174</v>
          </cell>
          <cell r="G2705">
            <v>610756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</row>
        <row r="2706">
          <cell r="A2706" t="str">
            <v>01076200</v>
          </cell>
          <cell r="B2706" t="str">
            <v>WESTERN TECHNOLOGY CENTER SCHOOL DISTRICT NO. 12</v>
          </cell>
          <cell r="C2706" t="str">
            <v>OK</v>
          </cell>
          <cell r="D2706" t="str">
            <v>736241469</v>
          </cell>
          <cell r="E2706" t="str">
            <v>Public</v>
          </cell>
          <cell r="F2706">
            <v>93</v>
          </cell>
          <cell r="G2706">
            <v>419026.9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</row>
        <row r="2707">
          <cell r="A2707" t="str">
            <v>01077100</v>
          </cell>
          <cell r="B2707" t="str">
            <v>GUPTON-JONES COLLEGE</v>
          </cell>
          <cell r="C2707" t="str">
            <v>GA</v>
          </cell>
          <cell r="D2707" t="str">
            <v>300354022</v>
          </cell>
          <cell r="E2707" t="str">
            <v>Private-Nonprofit</v>
          </cell>
          <cell r="F2707">
            <v>221</v>
          </cell>
          <cell r="G2707">
            <v>768129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</row>
        <row r="2708">
          <cell r="A2708" t="str">
            <v>01077900</v>
          </cell>
          <cell r="B2708" t="str">
            <v>PORTER AND CHESTER INSTITUTE</v>
          </cell>
          <cell r="C2708" t="str">
            <v>CT</v>
          </cell>
          <cell r="D2708" t="str">
            <v>066157158</v>
          </cell>
          <cell r="E2708" t="str">
            <v>Proprietary</v>
          </cell>
          <cell r="F2708">
            <v>2478</v>
          </cell>
          <cell r="G2708">
            <v>8842816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</row>
        <row r="2709">
          <cell r="A2709" t="str">
            <v>01081300</v>
          </cell>
          <cell r="B2709" t="str">
            <v>AMERICAN ACADEMY MCALLISTER INSTITUTE</v>
          </cell>
          <cell r="C2709" t="str">
            <v>NY</v>
          </cell>
          <cell r="D2709" t="str">
            <v>100193604</v>
          </cell>
          <cell r="E2709" t="str">
            <v>Private-Nonprofit</v>
          </cell>
          <cell r="F2709">
            <v>256</v>
          </cell>
          <cell r="G2709">
            <v>875812.31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</row>
        <row r="2710">
          <cell r="A2710" t="str">
            <v>01081400</v>
          </cell>
          <cell r="B2710" t="str">
            <v>PITTSBURGH INSTITUTE OF MORTUARY SCIENCE</v>
          </cell>
          <cell r="C2710" t="str">
            <v>PA</v>
          </cell>
          <cell r="D2710" t="str">
            <v>152063706</v>
          </cell>
          <cell r="E2710" t="str">
            <v>Private-Nonprofit</v>
          </cell>
          <cell r="F2710">
            <v>81</v>
          </cell>
          <cell r="G2710">
            <v>387204.85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</row>
        <row r="2711">
          <cell r="A2711" t="str">
            <v>01081900</v>
          </cell>
          <cell r="B2711" t="str">
            <v>Conservatorio De Música De Puerto Rico</v>
          </cell>
          <cell r="C2711" t="str">
            <v>PR</v>
          </cell>
          <cell r="D2711" t="str">
            <v>009073373</v>
          </cell>
          <cell r="E2711" t="str">
            <v>Public</v>
          </cell>
          <cell r="F2711">
            <v>246</v>
          </cell>
          <cell r="G2711">
            <v>1189168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</row>
        <row r="2712">
          <cell r="A2712" t="str">
            <v>01082600</v>
          </cell>
          <cell r="B2712" t="str">
            <v>Tom P. Haney Technical Center</v>
          </cell>
          <cell r="C2712" t="str">
            <v>FL</v>
          </cell>
          <cell r="D2712" t="str">
            <v>324055099</v>
          </cell>
          <cell r="E2712" t="str">
            <v>Public</v>
          </cell>
          <cell r="F2712">
            <v>349</v>
          </cell>
          <cell r="G2712">
            <v>1066765.04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</row>
        <row r="2713">
          <cell r="A2713" t="str">
            <v>01082700</v>
          </cell>
          <cell r="B2713" t="str">
            <v>DAVID PRESSLEY PROFESSIONAL SCHOOL OF COSMETOLOGY</v>
          </cell>
          <cell r="C2713" t="str">
            <v>MI</v>
          </cell>
          <cell r="D2713" t="str">
            <v>480673219</v>
          </cell>
          <cell r="E2713" t="str">
            <v>Proprietary</v>
          </cell>
          <cell r="F2713">
            <v>204</v>
          </cell>
          <cell r="G2713">
            <v>837805.86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</row>
        <row r="2714">
          <cell r="A2714" t="str">
            <v>01083600</v>
          </cell>
          <cell r="B2714" t="str">
            <v>PIVOT POINT ACADEMY</v>
          </cell>
          <cell r="C2714" t="str">
            <v>IL</v>
          </cell>
          <cell r="D2714" t="str">
            <v>601084367</v>
          </cell>
          <cell r="E2714" t="str">
            <v>Proprietary</v>
          </cell>
          <cell r="F2714">
            <v>66</v>
          </cell>
          <cell r="G2714">
            <v>317312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</row>
        <row r="2715">
          <cell r="A2715" t="str">
            <v>01085100</v>
          </cell>
          <cell r="B2715" t="str">
            <v>BRANFORD HALL CAREER INSTITUTE</v>
          </cell>
          <cell r="C2715" t="str">
            <v>NJ</v>
          </cell>
          <cell r="D2715" t="str">
            <v>070543409</v>
          </cell>
          <cell r="E2715" t="str">
            <v>Proprietary</v>
          </cell>
          <cell r="F2715">
            <v>279</v>
          </cell>
          <cell r="G2715">
            <v>1026485.73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</row>
        <row r="2716">
          <cell r="A2716" t="str">
            <v>01085800</v>
          </cell>
          <cell r="B2716" t="str">
            <v>AVALON SCHOOL OF COSMETOLOGY</v>
          </cell>
          <cell r="C2716" t="str">
            <v>AZ</v>
          </cell>
          <cell r="D2716" t="str">
            <v>852104010</v>
          </cell>
          <cell r="E2716" t="str">
            <v>Proprietary</v>
          </cell>
          <cell r="F2716">
            <v>797</v>
          </cell>
          <cell r="G2716">
            <v>2941351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</row>
        <row r="2717">
          <cell r="A2717" t="str">
            <v>01086000</v>
          </cell>
          <cell r="B2717" t="str">
            <v>GREATER ALTOONA CAREER &amp; TECHNOLOGY CENTER</v>
          </cell>
          <cell r="C2717" t="str">
            <v>PA</v>
          </cell>
          <cell r="D2717" t="str">
            <v>166023695</v>
          </cell>
          <cell r="E2717" t="str">
            <v>Public</v>
          </cell>
          <cell r="F2717">
            <v>173</v>
          </cell>
          <cell r="G2717">
            <v>756574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</row>
        <row r="2718">
          <cell r="A2718" t="str">
            <v>01087900</v>
          </cell>
          <cell r="B2718" t="str">
            <v>Richland Community College</v>
          </cell>
          <cell r="C2718" t="str">
            <v>IL</v>
          </cell>
          <cell r="D2718" t="str">
            <v>625218513</v>
          </cell>
          <cell r="E2718" t="str">
            <v>Public</v>
          </cell>
          <cell r="F2718">
            <v>1228</v>
          </cell>
          <cell r="G2718">
            <v>3854104.87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</row>
        <row r="2719">
          <cell r="A2719" t="str">
            <v>01088000</v>
          </cell>
          <cell r="B2719" t="str">
            <v>Chatfield College</v>
          </cell>
          <cell r="C2719" t="str">
            <v>OH</v>
          </cell>
          <cell r="D2719" t="str">
            <v>451189705</v>
          </cell>
          <cell r="E2719" t="str">
            <v>Private-Nonprofit</v>
          </cell>
          <cell r="F2719">
            <v>190</v>
          </cell>
          <cell r="G2719">
            <v>661606.43999999994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</row>
        <row r="2720">
          <cell r="A2720" t="str">
            <v>01088100</v>
          </cell>
          <cell r="B2720" t="str">
            <v>STARK STATE COLLEGE</v>
          </cell>
          <cell r="C2720" t="str">
            <v>OH</v>
          </cell>
          <cell r="D2720" t="str">
            <v>447207299</v>
          </cell>
          <cell r="E2720" t="str">
            <v>Public</v>
          </cell>
          <cell r="F2720">
            <v>5020</v>
          </cell>
          <cell r="G2720">
            <v>15636490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</row>
        <row r="2721">
          <cell r="A2721" t="str">
            <v>01090300</v>
          </cell>
          <cell r="B2721" t="str">
            <v>Rizzieri Aveda School for Beauty and Wellness</v>
          </cell>
          <cell r="C2721" t="str">
            <v>NJ</v>
          </cell>
          <cell r="D2721" t="str">
            <v>080434600</v>
          </cell>
          <cell r="E2721" t="str">
            <v>Proprietary</v>
          </cell>
          <cell r="F2721">
            <v>159</v>
          </cell>
          <cell r="G2721">
            <v>606722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</row>
        <row r="2722">
          <cell r="A2722" t="str">
            <v>01090600</v>
          </cell>
          <cell r="B2722" t="str">
            <v>CINCINNATI COLLEGE OF MORTUARY SCIENCE</v>
          </cell>
          <cell r="C2722" t="str">
            <v>OH</v>
          </cell>
          <cell r="D2722" t="str">
            <v>452241462</v>
          </cell>
          <cell r="E2722" t="str">
            <v>Private-Nonprofit</v>
          </cell>
          <cell r="F2722">
            <v>43</v>
          </cell>
          <cell r="G2722">
            <v>177407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</row>
        <row r="2723">
          <cell r="A2723" t="str">
            <v>01091300</v>
          </cell>
          <cell r="B2723" t="str">
            <v>Madison Media Institute</v>
          </cell>
          <cell r="C2723" t="str">
            <v>WI</v>
          </cell>
          <cell r="D2723" t="str">
            <v>537186787</v>
          </cell>
          <cell r="E2723" t="str">
            <v>Proprietary</v>
          </cell>
          <cell r="F2723">
            <v>16</v>
          </cell>
          <cell r="G2723">
            <v>44590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</row>
        <row r="2724">
          <cell r="A2724" t="str">
            <v>01092200</v>
          </cell>
          <cell r="B2724" t="str">
            <v>University of Puerto Rico - Utuado</v>
          </cell>
          <cell r="C2724" t="str">
            <v>PR</v>
          </cell>
          <cell r="D2724" t="str">
            <v>006412500</v>
          </cell>
          <cell r="E2724" t="str">
            <v>Public</v>
          </cell>
          <cell r="F2724">
            <v>732</v>
          </cell>
          <cell r="G2724">
            <v>3668572.82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</row>
        <row r="2725">
          <cell r="A2725" t="str">
            <v>01092300</v>
          </cell>
          <cell r="B2725" t="str">
            <v>UNION INSTITUTE &amp; UNIVERSITY</v>
          </cell>
          <cell r="C2725" t="str">
            <v>OH</v>
          </cell>
          <cell r="D2725" t="str">
            <v>452061925</v>
          </cell>
          <cell r="E2725" t="str">
            <v>Private-Nonprofit</v>
          </cell>
          <cell r="F2725">
            <v>387</v>
          </cell>
          <cell r="G2725">
            <v>1680045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</row>
        <row r="2726">
          <cell r="A2726" t="str">
            <v>01094300</v>
          </cell>
          <cell r="B2726" t="str">
            <v>RABBINICAL COLLEGE BETH SHRAGA</v>
          </cell>
          <cell r="C2726" t="str">
            <v>NY</v>
          </cell>
          <cell r="D2726" t="str">
            <v>109523033</v>
          </cell>
          <cell r="E2726" t="str">
            <v>Private-Nonprofit</v>
          </cell>
          <cell r="F2726">
            <v>13</v>
          </cell>
          <cell r="G2726">
            <v>66241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</row>
        <row r="2727">
          <cell r="A2727" t="str">
            <v>01096300</v>
          </cell>
          <cell r="B2727" t="str">
            <v>GREENE COUNTY CAREER &amp; TECHNOLOGY CENTER</v>
          </cell>
          <cell r="C2727" t="str">
            <v>PA</v>
          </cell>
          <cell r="D2727" t="str">
            <v>153708281</v>
          </cell>
          <cell r="E2727" t="str">
            <v>Public</v>
          </cell>
          <cell r="F2727">
            <v>12</v>
          </cell>
          <cell r="G2727">
            <v>53477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</row>
        <row r="2728">
          <cell r="A2728" t="str">
            <v>01097500</v>
          </cell>
          <cell r="B2728" t="str">
            <v>University of Puerto Rico Bayamon Technical University College</v>
          </cell>
          <cell r="C2728" t="str">
            <v>PR</v>
          </cell>
          <cell r="D2728" t="str">
            <v>009591911</v>
          </cell>
          <cell r="E2728" t="str">
            <v>Public</v>
          </cell>
          <cell r="F2728">
            <v>3031</v>
          </cell>
          <cell r="G2728">
            <v>14931916.289999999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</row>
        <row r="2729">
          <cell r="A2729" t="str">
            <v>01099300</v>
          </cell>
          <cell r="B2729" t="str">
            <v>HOBART INSTITUTE OF WELDING TECHNOLOGY</v>
          </cell>
          <cell r="C2729" t="str">
            <v>OH</v>
          </cell>
          <cell r="D2729" t="str">
            <v>453732400</v>
          </cell>
          <cell r="E2729" t="str">
            <v>Private-Nonprofit</v>
          </cell>
          <cell r="F2729">
            <v>152</v>
          </cell>
          <cell r="G2729">
            <v>603028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</row>
        <row r="2730">
          <cell r="A2730" t="str">
            <v>01099700</v>
          </cell>
          <cell r="B2730" t="str">
            <v>EAST GEORGIA STATE COLLEGE</v>
          </cell>
          <cell r="C2730" t="str">
            <v>GA</v>
          </cell>
          <cell r="D2730" t="str">
            <v>304012699</v>
          </cell>
          <cell r="E2730" t="str">
            <v>Public</v>
          </cell>
          <cell r="F2730">
            <v>1930</v>
          </cell>
          <cell r="G2730">
            <v>8276668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</row>
        <row r="2731">
          <cell r="A2731" t="str">
            <v>01099800</v>
          </cell>
          <cell r="B2731" t="str">
            <v>PENNSYLVANIA INSTITUTE OF TECHNOLOGY</v>
          </cell>
          <cell r="C2731" t="str">
            <v>PA</v>
          </cell>
          <cell r="D2731" t="str">
            <v>190634098</v>
          </cell>
          <cell r="E2731" t="str">
            <v>Private-Nonprofit</v>
          </cell>
          <cell r="F2731">
            <v>550</v>
          </cell>
          <cell r="G2731">
            <v>1887078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</row>
        <row r="2732">
          <cell r="A2732" t="str">
            <v>01100900</v>
          </cell>
          <cell r="B2732" t="str">
            <v>PALAU COMMUNITY COLLEGE</v>
          </cell>
          <cell r="C2732" t="str">
            <v>PW</v>
          </cell>
          <cell r="D2732" t="str">
            <v>969400009</v>
          </cell>
          <cell r="E2732" t="str">
            <v>Public</v>
          </cell>
          <cell r="F2732">
            <v>447</v>
          </cell>
          <cell r="G2732">
            <v>1827604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</row>
        <row r="2733">
          <cell r="A2733" t="str">
            <v>01102600</v>
          </cell>
          <cell r="B2733" t="str">
            <v>WARRENSBURG AREA CAREER CENTER</v>
          </cell>
          <cell r="C2733" t="str">
            <v>MO</v>
          </cell>
          <cell r="D2733" t="str">
            <v>640932019</v>
          </cell>
          <cell r="E2733" t="str">
            <v>Public</v>
          </cell>
          <cell r="F2733">
            <v>17</v>
          </cell>
          <cell r="G2733">
            <v>87877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</row>
        <row r="2734">
          <cell r="A2734" t="str">
            <v>01104600</v>
          </cell>
          <cell r="B2734" t="str">
            <v>CENTRAL OHIO TECHNICAL COLLEGE</v>
          </cell>
          <cell r="C2734" t="str">
            <v>OH</v>
          </cell>
          <cell r="D2734" t="str">
            <v>430551767</v>
          </cell>
          <cell r="E2734" t="str">
            <v>Public</v>
          </cell>
          <cell r="F2734">
            <v>1464</v>
          </cell>
          <cell r="G2734">
            <v>4666530.1100000003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</row>
        <row r="2735">
          <cell r="A2735" t="str">
            <v>01109700</v>
          </cell>
          <cell r="B2735" t="str">
            <v>CLOYD'S BEAUTY SCHOOL #1</v>
          </cell>
          <cell r="C2735" t="str">
            <v>LA</v>
          </cell>
          <cell r="D2735" t="str">
            <v>712913131</v>
          </cell>
          <cell r="E2735" t="str">
            <v>Proprietary</v>
          </cell>
          <cell r="F2735">
            <v>44</v>
          </cell>
          <cell r="G2735">
            <v>134469.43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</row>
        <row r="2736">
          <cell r="A2736" t="str">
            <v>01109800</v>
          </cell>
          <cell r="B2736" t="str">
            <v>FLINT INSTITUTE OF BARBERING</v>
          </cell>
          <cell r="C2736" t="str">
            <v>MI</v>
          </cell>
          <cell r="D2736" t="str">
            <v>485044395</v>
          </cell>
          <cell r="E2736" t="str">
            <v>Proprietary</v>
          </cell>
          <cell r="F2736">
            <v>39</v>
          </cell>
          <cell r="G2736">
            <v>165767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</row>
        <row r="2737">
          <cell r="A2737" t="str">
            <v>01111200</v>
          </cell>
          <cell r="B2737" t="str">
            <v>FASHION INSTITUTE OF DESIGN &amp; MERCHANDISING -</v>
          </cell>
          <cell r="C2737" t="str">
            <v>CA</v>
          </cell>
          <cell r="D2737" t="str">
            <v>900151421</v>
          </cell>
          <cell r="E2737" t="str">
            <v>Proprietary</v>
          </cell>
          <cell r="F2737">
            <v>793</v>
          </cell>
          <cell r="G2737">
            <v>3510838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</row>
        <row r="2738">
          <cell r="A2738" t="str">
            <v>01111300</v>
          </cell>
          <cell r="B2738" t="str">
            <v>MAHARISHI UNIVERSITY OF MANAGEMENT</v>
          </cell>
          <cell r="C2738" t="str">
            <v>IA</v>
          </cell>
          <cell r="D2738" t="str">
            <v>525570001</v>
          </cell>
          <cell r="E2738" t="str">
            <v>Private-Nonprofit</v>
          </cell>
          <cell r="F2738">
            <v>201</v>
          </cell>
          <cell r="G2738">
            <v>821839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</row>
        <row r="2739">
          <cell r="A2739" t="str">
            <v>01111700</v>
          </cell>
          <cell r="B2739" t="str">
            <v>Alliant International University</v>
          </cell>
          <cell r="C2739" t="str">
            <v>CA</v>
          </cell>
          <cell r="D2739" t="str">
            <v>921311799</v>
          </cell>
          <cell r="E2739" t="str">
            <v>Proprietary</v>
          </cell>
          <cell r="F2739">
            <v>37</v>
          </cell>
          <cell r="G2739">
            <v>145363</v>
          </cell>
          <cell r="H2739">
            <v>67</v>
          </cell>
          <cell r="I2739">
            <v>130260</v>
          </cell>
          <cell r="J2739">
            <v>0</v>
          </cell>
          <cell r="K2739">
            <v>0</v>
          </cell>
        </row>
        <row r="2740">
          <cell r="A2740" t="str">
            <v>01113300</v>
          </cell>
          <cell r="B2740" t="str">
            <v>COLLEGE OF EASTERN IDAHO</v>
          </cell>
          <cell r="C2740" t="str">
            <v>ID</v>
          </cell>
          <cell r="D2740" t="str">
            <v>834045788</v>
          </cell>
          <cell r="E2740" t="str">
            <v>Public</v>
          </cell>
          <cell r="F2740">
            <v>788</v>
          </cell>
          <cell r="G2740">
            <v>2715495.86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</row>
        <row r="2741">
          <cell r="A2741" t="str">
            <v>01114500</v>
          </cell>
          <cell r="B2741" t="str">
            <v>LONE STAR COLLEGE SYSTEM</v>
          </cell>
          <cell r="C2741" t="str">
            <v>TX</v>
          </cell>
          <cell r="D2741" t="str">
            <v>770733499</v>
          </cell>
          <cell r="E2741" t="str">
            <v>Public</v>
          </cell>
          <cell r="F2741">
            <v>20817</v>
          </cell>
          <cell r="G2741">
            <v>74249702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</row>
        <row r="2742">
          <cell r="A2742" t="str">
            <v>01115000</v>
          </cell>
          <cell r="B2742" t="str">
            <v>ASNUNTUCK COMMUNITY COLLEGE</v>
          </cell>
          <cell r="C2742" t="str">
            <v>CT</v>
          </cell>
          <cell r="D2742" t="str">
            <v>060823800</v>
          </cell>
          <cell r="E2742" t="str">
            <v>Public</v>
          </cell>
          <cell r="F2742">
            <v>1080</v>
          </cell>
          <cell r="G2742">
            <v>3197542.01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</row>
        <row r="2743">
          <cell r="A2743" t="str">
            <v>01116100</v>
          </cell>
          <cell r="B2743" t="str">
            <v>Texas A&amp;M University - Corpus Christi</v>
          </cell>
          <cell r="C2743" t="str">
            <v>TX</v>
          </cell>
          <cell r="D2743" t="str">
            <v>784125599</v>
          </cell>
          <cell r="E2743" t="str">
            <v>Public</v>
          </cell>
          <cell r="F2743">
            <v>4354</v>
          </cell>
          <cell r="G2743">
            <v>20887312.420000002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</row>
        <row r="2744">
          <cell r="A2744" t="str">
            <v>01116300</v>
          </cell>
          <cell r="B2744" t="str">
            <v>UNIVERSITY OF TEXAS AT TYLER</v>
          </cell>
          <cell r="C2744" t="str">
            <v>TX</v>
          </cell>
          <cell r="D2744" t="str">
            <v>757996699</v>
          </cell>
          <cell r="E2744" t="str">
            <v>Public</v>
          </cell>
          <cell r="F2744">
            <v>2733</v>
          </cell>
          <cell r="G2744">
            <v>11904045</v>
          </cell>
          <cell r="H2744">
            <v>6</v>
          </cell>
          <cell r="I2744">
            <v>15411</v>
          </cell>
          <cell r="J2744">
            <v>0</v>
          </cell>
          <cell r="K2744">
            <v>0</v>
          </cell>
        </row>
        <row r="2745">
          <cell r="A2745" t="str">
            <v>01116500</v>
          </cell>
          <cell r="B2745" t="str">
            <v>UINTAH BASIN TECHNICAL COLLEGE</v>
          </cell>
          <cell r="C2745" t="str">
            <v>UT</v>
          </cell>
          <cell r="D2745" t="str">
            <v>840663082</v>
          </cell>
          <cell r="E2745" t="str">
            <v>Public</v>
          </cell>
          <cell r="F2745">
            <v>25</v>
          </cell>
          <cell r="G2745">
            <v>107529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</row>
        <row r="2746">
          <cell r="A2746" t="str">
            <v>01116600</v>
          </cell>
          <cell r="B2746" t="str">
            <v>BROADVIEW UNIVERSITY</v>
          </cell>
          <cell r="C2746" t="str">
            <v>UT</v>
          </cell>
          <cell r="D2746" t="str">
            <v>840884021</v>
          </cell>
          <cell r="E2746" t="str">
            <v>Proprietary</v>
          </cell>
          <cell r="F2746">
            <v>110</v>
          </cell>
          <cell r="G2746">
            <v>330652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</row>
        <row r="2747">
          <cell r="A2747" t="str">
            <v>01116700</v>
          </cell>
          <cell r="B2747" t="str">
            <v>COMMUNITY COLLEGE OF VERMONT</v>
          </cell>
          <cell r="C2747" t="str">
            <v>VT</v>
          </cell>
          <cell r="D2747" t="str">
            <v>056010489</v>
          </cell>
          <cell r="E2747" t="str">
            <v>Public</v>
          </cell>
          <cell r="F2747">
            <v>2205</v>
          </cell>
          <cell r="G2747">
            <v>5702582.1500000004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</row>
        <row r="2748">
          <cell r="A2748" t="str">
            <v>01118900</v>
          </cell>
          <cell r="B2748" t="str">
            <v>UNITED TALMUDICAL SEMINARY</v>
          </cell>
          <cell r="C2748" t="str">
            <v>NY</v>
          </cell>
          <cell r="D2748" t="str">
            <v>112117984</v>
          </cell>
          <cell r="E2748" t="str">
            <v>Private-Nonprofit</v>
          </cell>
          <cell r="F2748">
            <v>1689</v>
          </cell>
          <cell r="G2748">
            <v>10201566.5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</row>
        <row r="2749">
          <cell r="A2749" t="str">
            <v>01119200</v>
          </cell>
          <cell r="B2749" t="str">
            <v>BETH HAMEDRASH SHAAREI YOSHER INSTITUTE</v>
          </cell>
          <cell r="C2749" t="str">
            <v>NY</v>
          </cell>
          <cell r="D2749" t="str">
            <v>112041052</v>
          </cell>
          <cell r="E2749" t="str">
            <v>Private-Nonprofit</v>
          </cell>
          <cell r="F2749">
            <v>39</v>
          </cell>
          <cell r="G2749">
            <v>220993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</row>
        <row r="2750">
          <cell r="A2750" t="str">
            <v>01119400</v>
          </cell>
          <cell r="B2750" t="str">
            <v>STANLY COMMUNITY COLLEGE</v>
          </cell>
          <cell r="C2750" t="str">
            <v>NC</v>
          </cell>
          <cell r="D2750" t="str">
            <v>280017458</v>
          </cell>
          <cell r="E2750" t="str">
            <v>Public</v>
          </cell>
          <cell r="F2750">
            <v>1225</v>
          </cell>
          <cell r="G2750">
            <v>4052664.78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</row>
        <row r="2751">
          <cell r="A2751" t="str">
            <v>01119700</v>
          </cell>
          <cell r="B2751" t="str">
            <v>Mayland Community College</v>
          </cell>
          <cell r="C2751" t="str">
            <v>NC</v>
          </cell>
          <cell r="D2751" t="str">
            <v>287772777</v>
          </cell>
          <cell r="E2751" t="str">
            <v>Public</v>
          </cell>
          <cell r="F2751">
            <v>365</v>
          </cell>
          <cell r="G2751">
            <v>1233831.04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</row>
        <row r="2752">
          <cell r="A2752" t="str">
            <v>01120600</v>
          </cell>
          <cell r="B2752" t="str">
            <v>Pioneer Technology Center</v>
          </cell>
          <cell r="C2752" t="str">
            <v>OK</v>
          </cell>
          <cell r="D2752" t="str">
            <v>746011106</v>
          </cell>
          <cell r="E2752" t="str">
            <v>Public</v>
          </cell>
          <cell r="F2752">
            <v>71</v>
          </cell>
          <cell r="G2752">
            <v>248492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</row>
        <row r="2753">
          <cell r="A2753" t="str">
            <v>01121000</v>
          </cell>
          <cell r="B2753" t="str">
            <v>BUNKER HILL COMMUNITY COLLEGE-</v>
          </cell>
          <cell r="C2753" t="str">
            <v>MA</v>
          </cell>
          <cell r="D2753" t="str">
            <v>021292991</v>
          </cell>
          <cell r="E2753" t="str">
            <v>Public</v>
          </cell>
          <cell r="F2753">
            <v>6598</v>
          </cell>
          <cell r="G2753">
            <v>22999051.210000001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</row>
        <row r="2754">
          <cell r="A2754" t="str">
            <v>01122000</v>
          </cell>
          <cell r="B2754" t="str">
            <v>WINDWARD COMMUNITY COLLEGE</v>
          </cell>
          <cell r="C2754" t="str">
            <v>HI</v>
          </cell>
          <cell r="D2754" t="str">
            <v>967443528</v>
          </cell>
          <cell r="E2754" t="str">
            <v>Public</v>
          </cell>
          <cell r="F2754">
            <v>570</v>
          </cell>
          <cell r="G2754">
            <v>2058556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</row>
        <row r="2755">
          <cell r="A2755" t="str">
            <v>01138500</v>
          </cell>
          <cell r="B2755" t="str">
            <v>COLLEGE OF THE ATLANTIC</v>
          </cell>
          <cell r="C2755" t="str">
            <v>ME</v>
          </cell>
          <cell r="D2755" t="str">
            <v>046091105</v>
          </cell>
          <cell r="E2755" t="str">
            <v>Private-Nonprofit</v>
          </cell>
          <cell r="F2755">
            <v>114</v>
          </cell>
          <cell r="G2755">
            <v>503153.97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</row>
        <row r="2756">
          <cell r="A2756" t="str">
            <v>01146000</v>
          </cell>
          <cell r="B2756" t="str">
            <v>National University - La Jolla</v>
          </cell>
          <cell r="C2756" t="str">
            <v>CA</v>
          </cell>
          <cell r="D2756" t="str">
            <v>920371011</v>
          </cell>
          <cell r="E2756" t="str">
            <v>Private-Nonprofit</v>
          </cell>
          <cell r="F2756">
            <v>3121</v>
          </cell>
          <cell r="G2756">
            <v>11825574.609999999</v>
          </cell>
          <cell r="H2756">
            <v>1831</v>
          </cell>
          <cell r="I2756">
            <v>3973798</v>
          </cell>
          <cell r="J2756">
            <v>0</v>
          </cell>
          <cell r="K2756">
            <v>0</v>
          </cell>
        </row>
        <row r="2757">
          <cell r="A2757" t="str">
            <v>01146200</v>
          </cell>
          <cell r="B2757" t="str">
            <v>UNIVERSITY OF ALASKA ANCHORAGE</v>
          </cell>
          <cell r="C2757" t="str">
            <v>AK</v>
          </cell>
          <cell r="D2757" t="str">
            <v>995088050</v>
          </cell>
          <cell r="E2757" t="str">
            <v>Public</v>
          </cell>
          <cell r="F2757">
            <v>3734</v>
          </cell>
          <cell r="G2757">
            <v>14116809.779999999</v>
          </cell>
          <cell r="H2757">
            <v>0</v>
          </cell>
          <cell r="I2757">
            <v>0</v>
          </cell>
          <cell r="J2757">
            <v>1</v>
          </cell>
          <cell r="K2757">
            <v>2846.83</v>
          </cell>
        </row>
        <row r="2758">
          <cell r="A2758" t="str">
            <v>01148100</v>
          </cell>
          <cell r="B2758" t="str">
            <v>DIVERS INSTITUTE OF TECHNOLOGY</v>
          </cell>
          <cell r="C2758" t="str">
            <v>WA</v>
          </cell>
          <cell r="D2758" t="str">
            <v>981030000</v>
          </cell>
          <cell r="E2758" t="str">
            <v>Proprietary</v>
          </cell>
          <cell r="F2758">
            <v>201</v>
          </cell>
          <cell r="G2758">
            <v>732165.01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</row>
        <row r="2759">
          <cell r="A2759" t="str">
            <v>01148400</v>
          </cell>
          <cell r="B2759" t="str">
            <v>ADVANCED INSTITUTE OF HAIR DESIGN</v>
          </cell>
          <cell r="C2759" t="str">
            <v>WI</v>
          </cell>
          <cell r="D2759" t="str">
            <v>532283821</v>
          </cell>
          <cell r="E2759" t="str">
            <v>Proprietary</v>
          </cell>
          <cell r="F2759">
            <v>79</v>
          </cell>
          <cell r="G2759">
            <v>383841.69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</row>
        <row r="2760">
          <cell r="A2760" t="str">
            <v>01150500</v>
          </cell>
          <cell r="B2760" t="str">
            <v>Tricoci University of Beauty Culture</v>
          </cell>
          <cell r="C2760" t="str">
            <v>IN</v>
          </cell>
          <cell r="D2760" t="str">
            <v>463221554</v>
          </cell>
          <cell r="E2760" t="str">
            <v>Proprietary</v>
          </cell>
          <cell r="F2760">
            <v>221</v>
          </cell>
          <cell r="G2760">
            <v>768209.77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</row>
        <row r="2761">
          <cell r="A2761" t="str">
            <v>01151900</v>
          </cell>
          <cell r="B2761" t="str">
            <v>Joseph's College Cosmetology</v>
          </cell>
          <cell r="C2761" t="str">
            <v>NE</v>
          </cell>
          <cell r="D2761" t="str">
            <v>685052463</v>
          </cell>
          <cell r="E2761" t="str">
            <v>Proprietary</v>
          </cell>
          <cell r="F2761">
            <v>141</v>
          </cell>
          <cell r="G2761">
            <v>703841.53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</row>
        <row r="2762">
          <cell r="A2762" t="str">
            <v>01152300</v>
          </cell>
          <cell r="B2762" t="str">
            <v>MORRIS COUNTY SCHOOL OF TECHNOLOGY</v>
          </cell>
          <cell r="C2762" t="str">
            <v>NJ</v>
          </cell>
          <cell r="D2762" t="str">
            <v>078342129</v>
          </cell>
          <cell r="E2762" t="str">
            <v>Public</v>
          </cell>
          <cell r="F2762">
            <v>21</v>
          </cell>
          <cell r="G2762">
            <v>111195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</row>
        <row r="2763">
          <cell r="A2763" t="str">
            <v>01153700</v>
          </cell>
          <cell r="B2763" t="str">
            <v>Mid-America Area Vocational-Technical School District No.  #8</v>
          </cell>
          <cell r="C2763" t="str">
            <v>OK</v>
          </cell>
          <cell r="D2763" t="str">
            <v>730950210</v>
          </cell>
          <cell r="E2763" t="str">
            <v>Public</v>
          </cell>
          <cell r="F2763">
            <v>33</v>
          </cell>
          <cell r="G2763">
            <v>169406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</row>
        <row r="2764">
          <cell r="A2764" t="str">
            <v>01155300</v>
          </cell>
          <cell r="B2764" t="str">
            <v>WILLIAM R  MOORE COLLEGE OF TECHNOLOGY</v>
          </cell>
          <cell r="C2764" t="str">
            <v>TN</v>
          </cell>
          <cell r="D2764" t="str">
            <v>381047240</v>
          </cell>
          <cell r="E2764" t="str">
            <v>Private-Nonprofit</v>
          </cell>
          <cell r="F2764">
            <v>127</v>
          </cell>
          <cell r="G2764">
            <v>452009.66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</row>
        <row r="2765">
          <cell r="A2765" t="str">
            <v>01157200</v>
          </cell>
          <cell r="B2765" t="str">
            <v>Colorado School of Trades</v>
          </cell>
          <cell r="C2765" t="str">
            <v>CO</v>
          </cell>
          <cell r="D2765" t="str">
            <v>802152996</v>
          </cell>
          <cell r="E2765" t="str">
            <v>Proprietary</v>
          </cell>
          <cell r="F2765">
            <v>81</v>
          </cell>
          <cell r="G2765">
            <v>369797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</row>
        <row r="2766">
          <cell r="A2766" t="str">
            <v>01159600</v>
          </cell>
          <cell r="B2766" t="str">
            <v>Sylvain Melloul International Hair Academy</v>
          </cell>
          <cell r="C2766" t="str">
            <v>VA</v>
          </cell>
          <cell r="D2766" t="str">
            <v>245022652</v>
          </cell>
          <cell r="E2766" t="str">
            <v>Proprietary</v>
          </cell>
          <cell r="F2766">
            <v>106</v>
          </cell>
          <cell r="G2766">
            <v>410727.49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</row>
        <row r="2767">
          <cell r="A2767" t="str">
            <v>01161400</v>
          </cell>
          <cell r="B2767" t="str">
            <v>CVPH Medical Center</v>
          </cell>
          <cell r="C2767" t="str">
            <v>NY</v>
          </cell>
          <cell r="D2767" t="str">
            <v>129011490</v>
          </cell>
          <cell r="E2767" t="str">
            <v>Private-Nonprofit</v>
          </cell>
          <cell r="F2767">
            <v>7</v>
          </cell>
          <cell r="G2767">
            <v>28745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</row>
        <row r="2768">
          <cell r="A2768" t="str">
            <v>01161700</v>
          </cell>
          <cell r="B2768" t="str">
            <v>CENTER FOR ALLIED HEALTH EDUCATION</v>
          </cell>
          <cell r="C2768" t="str">
            <v>NY</v>
          </cell>
          <cell r="D2768" t="str">
            <v>112299023</v>
          </cell>
          <cell r="E2768" t="str">
            <v>Proprietary</v>
          </cell>
          <cell r="F2768">
            <v>203</v>
          </cell>
          <cell r="G2768">
            <v>732391.53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</row>
        <row r="2769">
          <cell r="A2769" t="str">
            <v>01162100</v>
          </cell>
          <cell r="B2769" t="str">
            <v>Automotive Training Center</v>
          </cell>
          <cell r="C2769" t="str">
            <v>PA</v>
          </cell>
          <cell r="D2769" t="str">
            <v>193411310</v>
          </cell>
          <cell r="E2769" t="str">
            <v>Proprietary</v>
          </cell>
          <cell r="F2769">
            <v>563</v>
          </cell>
          <cell r="G2769">
            <v>2536073.92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</row>
        <row r="2770">
          <cell r="A2770" t="str">
            <v>01162200</v>
          </cell>
          <cell r="B2770" t="str">
            <v>WELDER TRAINING &amp; TESTING INSTITUTE</v>
          </cell>
          <cell r="C2770" t="str">
            <v>PA</v>
          </cell>
          <cell r="D2770" t="str">
            <v>181093253</v>
          </cell>
          <cell r="E2770" t="str">
            <v>Proprietary</v>
          </cell>
          <cell r="F2770">
            <v>20</v>
          </cell>
          <cell r="G2770">
            <v>95132.5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</row>
        <row r="2771">
          <cell r="A2771" t="str">
            <v>01163100</v>
          </cell>
          <cell r="B2771" t="str">
            <v>D'JAY'S INSTITUTE OF COSMETOLOGY AND ESTHIOLOGY</v>
          </cell>
          <cell r="C2771" t="str">
            <v>LA</v>
          </cell>
          <cell r="D2771" t="str">
            <v>708151628</v>
          </cell>
          <cell r="E2771" t="str">
            <v>Proprietary</v>
          </cell>
          <cell r="F2771">
            <v>66</v>
          </cell>
          <cell r="G2771">
            <v>267757.17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</row>
        <row r="2772">
          <cell r="A2772" t="str">
            <v>01164400</v>
          </cell>
          <cell r="B2772" t="str">
            <v>University of Maryland Global Campus</v>
          </cell>
          <cell r="C2772" t="str">
            <v>MD</v>
          </cell>
          <cell r="D2772" t="str">
            <v>207838078</v>
          </cell>
          <cell r="E2772" t="str">
            <v>Public</v>
          </cell>
          <cell r="F2772">
            <v>16418</v>
          </cell>
          <cell r="G2772">
            <v>47025926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</row>
        <row r="2773">
          <cell r="A2773" t="str">
            <v>01164900</v>
          </cell>
          <cell r="B2773" t="str">
            <v>LOYOLA MARYMOUNT UNIVERSITY</v>
          </cell>
          <cell r="C2773" t="str">
            <v>CA</v>
          </cell>
          <cell r="D2773" t="str">
            <v>900452659</v>
          </cell>
          <cell r="E2773" t="str">
            <v>Private-Nonprofit</v>
          </cell>
          <cell r="F2773">
            <v>1174</v>
          </cell>
          <cell r="G2773">
            <v>5525814</v>
          </cell>
          <cell r="H2773">
            <v>33</v>
          </cell>
          <cell r="I2773">
            <v>110868</v>
          </cell>
          <cell r="J2773">
            <v>0</v>
          </cell>
          <cell r="K2773">
            <v>0</v>
          </cell>
        </row>
        <row r="2774">
          <cell r="A2774" t="str">
            <v>01166700</v>
          </cell>
          <cell r="B2774" t="str">
            <v>Northeast Community College</v>
          </cell>
          <cell r="C2774" t="str">
            <v>NE</v>
          </cell>
          <cell r="D2774" t="str">
            <v>687020469</v>
          </cell>
          <cell r="E2774" t="str">
            <v>Public</v>
          </cell>
          <cell r="F2774">
            <v>1260</v>
          </cell>
          <cell r="G2774">
            <v>4789103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</row>
        <row r="2775">
          <cell r="A2775" t="str">
            <v>01167000</v>
          </cell>
          <cell r="B2775" t="str">
            <v>YESHIVA OF NITRA RABBINICAL COLLEGE -</v>
          </cell>
          <cell r="C2775" t="str">
            <v>NY</v>
          </cell>
          <cell r="D2775" t="str">
            <v>105494112</v>
          </cell>
          <cell r="E2775" t="str">
            <v>Private-Nonprofit</v>
          </cell>
          <cell r="F2775">
            <v>82</v>
          </cell>
          <cell r="G2775">
            <v>488840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</row>
        <row r="2776">
          <cell r="A2776" t="str">
            <v>01167200</v>
          </cell>
          <cell r="B2776" t="str">
            <v>MENDOCINO COLLEGE</v>
          </cell>
          <cell r="C2776" t="str">
            <v>CA</v>
          </cell>
          <cell r="D2776" t="str">
            <v>954823000</v>
          </cell>
          <cell r="E2776" t="str">
            <v>Public</v>
          </cell>
          <cell r="F2776">
            <v>1272</v>
          </cell>
          <cell r="G2776">
            <v>4631803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</row>
        <row r="2777">
          <cell r="A2777" t="str">
            <v>01167300</v>
          </cell>
          <cell r="B2777" t="str">
            <v>MAINE COLLEGE OF ART</v>
          </cell>
          <cell r="C2777" t="str">
            <v>ME</v>
          </cell>
          <cell r="D2777" t="str">
            <v>041013987</v>
          </cell>
          <cell r="E2777" t="str">
            <v>Private-Nonprofit</v>
          </cell>
          <cell r="F2777">
            <v>169</v>
          </cell>
          <cell r="G2777">
            <v>735194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</row>
        <row r="2778">
          <cell r="A2778" t="str">
            <v>01167700</v>
          </cell>
          <cell r="B2778" t="str">
            <v>MEMORIAL SLOAN KETTERING CANCER CENTER</v>
          </cell>
          <cell r="C2778" t="str">
            <v>NY</v>
          </cell>
          <cell r="D2778" t="str">
            <v>100216094</v>
          </cell>
          <cell r="E2778" t="str">
            <v>Private-Nonprofit</v>
          </cell>
          <cell r="F2778">
            <v>1</v>
          </cell>
          <cell r="G2778">
            <v>3945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</row>
        <row r="2779">
          <cell r="A2779" t="str">
            <v>01167800</v>
          </cell>
          <cell r="B2779" t="str">
            <v>STATE UNIVERSITY OF NEW YORK POLYTECHNIC INSTITUTE</v>
          </cell>
          <cell r="C2779" t="str">
            <v>NY</v>
          </cell>
          <cell r="D2779" t="str">
            <v>135021311</v>
          </cell>
          <cell r="E2779" t="str">
            <v>Public</v>
          </cell>
          <cell r="F2779">
            <v>911</v>
          </cell>
          <cell r="G2779">
            <v>3936570.57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</row>
        <row r="2780">
          <cell r="A2780" t="str">
            <v>01168900</v>
          </cell>
          <cell r="B2780" t="str">
            <v>REFRIGERATION SCHOOL (THE)</v>
          </cell>
          <cell r="C2780" t="str">
            <v>AZ</v>
          </cell>
          <cell r="D2780" t="str">
            <v>850341894</v>
          </cell>
          <cell r="E2780" t="str">
            <v>Proprietary</v>
          </cell>
          <cell r="F2780">
            <v>848</v>
          </cell>
          <cell r="G2780">
            <v>3372663.9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</row>
        <row r="2781">
          <cell r="A2781" t="str">
            <v>01170300</v>
          </cell>
          <cell r="B2781" t="str">
            <v>Penta County Vocational School</v>
          </cell>
          <cell r="C2781" t="str">
            <v>OH</v>
          </cell>
          <cell r="D2781" t="str">
            <v>435514594</v>
          </cell>
          <cell r="E2781" t="str">
            <v>Public</v>
          </cell>
          <cell r="F2781">
            <v>19</v>
          </cell>
          <cell r="G2781">
            <v>77451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</row>
        <row r="2782">
          <cell r="A2782" t="str">
            <v>01170700</v>
          </cell>
          <cell r="B2782" t="str">
            <v>NORTH-WEST COLLEGE</v>
          </cell>
          <cell r="C2782" t="str">
            <v>CA</v>
          </cell>
          <cell r="D2782" t="str">
            <v>917902097</v>
          </cell>
          <cell r="E2782" t="str">
            <v>Proprietary</v>
          </cell>
          <cell r="F2782">
            <v>769</v>
          </cell>
          <cell r="G2782">
            <v>2992955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</row>
        <row r="2783">
          <cell r="A2783" t="str">
            <v>01171100</v>
          </cell>
          <cell r="B2783" t="str">
            <v>UNIVERSITY OF HOUSTON-CLEAR LAKE</v>
          </cell>
          <cell r="C2783" t="str">
            <v>TX</v>
          </cell>
          <cell r="D2783" t="str">
            <v>770581002</v>
          </cell>
          <cell r="E2783" t="str">
            <v>Public</v>
          </cell>
          <cell r="F2783">
            <v>3009</v>
          </cell>
          <cell r="G2783">
            <v>12201010</v>
          </cell>
          <cell r="H2783">
            <v>79</v>
          </cell>
          <cell r="I2783">
            <v>224820</v>
          </cell>
          <cell r="J2783">
            <v>0</v>
          </cell>
          <cell r="K2783">
            <v>0</v>
          </cell>
        </row>
        <row r="2784">
          <cell r="A2784" t="str">
            <v>01171500</v>
          </cell>
          <cell r="B2784" t="str">
            <v>Joseph F. McCloskey School of Nursing at Schuylkill Health</v>
          </cell>
          <cell r="C2784" t="str">
            <v>PA</v>
          </cell>
          <cell r="D2784" t="str">
            <v>179013692</v>
          </cell>
          <cell r="E2784" t="str">
            <v>Private-Nonprofit</v>
          </cell>
          <cell r="F2784">
            <v>30</v>
          </cell>
          <cell r="G2784">
            <v>123814.72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</row>
        <row r="2785">
          <cell r="A2785" t="str">
            <v>01171900</v>
          </cell>
          <cell r="B2785" t="str">
            <v>Universidad Ana G. Méndez - Gurabo Campus</v>
          </cell>
          <cell r="C2785" t="str">
            <v>PR</v>
          </cell>
          <cell r="D2785" t="str">
            <v>007780000</v>
          </cell>
          <cell r="E2785" t="str">
            <v>Private-Nonprofit</v>
          </cell>
          <cell r="F2785">
            <v>11439</v>
          </cell>
          <cell r="G2785">
            <v>55535383.409999996</v>
          </cell>
          <cell r="H2785">
            <v>6</v>
          </cell>
          <cell r="I2785">
            <v>15875</v>
          </cell>
          <cell r="J2785">
            <v>0</v>
          </cell>
          <cell r="K2785">
            <v>0</v>
          </cell>
        </row>
        <row r="2786">
          <cell r="A2786" t="str">
            <v>01172700</v>
          </cell>
          <cell r="B2786" t="str">
            <v>DELAWARE TECHNICAL COMMUNITY COLLEGE</v>
          </cell>
          <cell r="C2786" t="str">
            <v>DE</v>
          </cell>
          <cell r="D2786" t="str">
            <v>199041383</v>
          </cell>
          <cell r="E2786" t="str">
            <v>Public</v>
          </cell>
          <cell r="F2786">
            <v>6814</v>
          </cell>
          <cell r="G2786">
            <v>21714523.73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</row>
        <row r="2787">
          <cell r="A2787" t="str">
            <v>01173200</v>
          </cell>
          <cell r="B2787" t="str">
            <v>Mayo Clinic College of Medicine and Science</v>
          </cell>
          <cell r="C2787" t="str">
            <v>MN</v>
          </cell>
          <cell r="D2787" t="str">
            <v>559050001</v>
          </cell>
          <cell r="E2787" t="str">
            <v>Private-Nonprofit</v>
          </cell>
          <cell r="F2787">
            <v>12</v>
          </cell>
          <cell r="G2787">
            <v>49407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</row>
        <row r="2788">
          <cell r="A2788" t="str">
            <v>01173500</v>
          </cell>
          <cell r="B2788" t="str">
            <v>Pike Lincoln Technical Center</v>
          </cell>
          <cell r="C2788" t="str">
            <v>MO</v>
          </cell>
          <cell r="D2788" t="str">
            <v>633440000</v>
          </cell>
          <cell r="E2788" t="str">
            <v>Public</v>
          </cell>
          <cell r="F2788">
            <v>24</v>
          </cell>
          <cell r="G2788">
            <v>123892.5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</row>
        <row r="2789">
          <cell r="A2789" t="str">
            <v>01174400</v>
          </cell>
          <cell r="B2789" t="str">
            <v>NATIONAL BEAUTY COLLEGE</v>
          </cell>
          <cell r="C2789" t="str">
            <v>OH</v>
          </cell>
          <cell r="D2789" t="str">
            <v>447091837</v>
          </cell>
          <cell r="E2789" t="str">
            <v>Proprietary</v>
          </cell>
          <cell r="F2789">
            <v>92</v>
          </cell>
          <cell r="G2789">
            <v>312807.55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</row>
        <row r="2790">
          <cell r="A2790" t="str">
            <v>01174500</v>
          </cell>
          <cell r="B2790" t="str">
            <v>OHIO TECHNICAL COLLEGE</v>
          </cell>
          <cell r="C2790" t="str">
            <v>OH</v>
          </cell>
          <cell r="D2790" t="str">
            <v>441031228</v>
          </cell>
          <cell r="E2790" t="str">
            <v>Proprietary</v>
          </cell>
          <cell r="F2790">
            <v>573</v>
          </cell>
          <cell r="G2790">
            <v>2483178.83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</row>
        <row r="2791">
          <cell r="A2791" t="str">
            <v>01174900</v>
          </cell>
          <cell r="B2791" t="str">
            <v>Wood County Technical Center</v>
          </cell>
          <cell r="C2791" t="str">
            <v>WV</v>
          </cell>
          <cell r="D2791" t="str">
            <v>261016424</v>
          </cell>
          <cell r="E2791" t="str">
            <v>Public</v>
          </cell>
          <cell r="F2791">
            <v>19</v>
          </cell>
          <cell r="G2791">
            <v>120004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</row>
        <row r="2792">
          <cell r="A2792" t="str">
            <v>01179900</v>
          </cell>
          <cell r="B2792" t="str">
            <v>PAUL MITCHELL THE SCHOOL FAYETTEVILLE</v>
          </cell>
          <cell r="C2792" t="str">
            <v>NC</v>
          </cell>
          <cell r="D2792" t="str">
            <v>283035364</v>
          </cell>
          <cell r="E2792" t="str">
            <v>Proprietary</v>
          </cell>
          <cell r="F2792">
            <v>605</v>
          </cell>
          <cell r="G2792">
            <v>2556006.5299999998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</row>
        <row r="2793">
          <cell r="A2793" t="str">
            <v>01181000</v>
          </cell>
          <cell r="B2793" t="str">
            <v>Taylor Business Institute</v>
          </cell>
          <cell r="C2793" t="str">
            <v>IL</v>
          </cell>
          <cell r="D2793" t="str">
            <v>606013608</v>
          </cell>
          <cell r="E2793" t="str">
            <v>Proprietary</v>
          </cell>
          <cell r="F2793">
            <v>60</v>
          </cell>
          <cell r="G2793">
            <v>277424.5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</row>
        <row r="2794">
          <cell r="A2794" t="str">
            <v>01182000</v>
          </cell>
          <cell r="B2794" t="str">
            <v>San Diego Miramar College</v>
          </cell>
          <cell r="C2794" t="str">
            <v>CA</v>
          </cell>
          <cell r="D2794" t="str">
            <v>921262999</v>
          </cell>
          <cell r="E2794" t="str">
            <v>Public</v>
          </cell>
          <cell r="F2794">
            <v>2914</v>
          </cell>
          <cell r="G2794">
            <v>10612616.859999999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</row>
        <row r="2795">
          <cell r="A2795" t="str">
            <v>01182100</v>
          </cell>
          <cell r="B2795" t="str">
            <v>Yeshivath Zichron Moshe</v>
          </cell>
          <cell r="C2795" t="str">
            <v>NY</v>
          </cell>
          <cell r="D2795" t="str">
            <v>127790580</v>
          </cell>
          <cell r="E2795" t="str">
            <v>Private-Nonprofit</v>
          </cell>
          <cell r="F2795">
            <v>95</v>
          </cell>
          <cell r="G2795">
            <v>634542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</row>
        <row r="2796">
          <cell r="A2796" t="str">
            <v>01182400</v>
          </cell>
          <cell r="B2796" t="str">
            <v>Wisconsin Indianhead Technical College</v>
          </cell>
          <cell r="C2796" t="str">
            <v>WI</v>
          </cell>
          <cell r="D2796" t="str">
            <v>548719300</v>
          </cell>
          <cell r="E2796" t="str">
            <v>Public</v>
          </cell>
          <cell r="F2796">
            <v>1342</v>
          </cell>
          <cell r="G2796">
            <v>4520621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</row>
        <row r="2797">
          <cell r="A2797" t="str">
            <v>01183000</v>
          </cell>
          <cell r="B2797" t="str">
            <v>BERK TRADE &amp; BUSINESS SCHOOL</v>
          </cell>
          <cell r="C2797" t="str">
            <v>NY</v>
          </cell>
          <cell r="D2797" t="str">
            <v>111010000</v>
          </cell>
          <cell r="E2797" t="str">
            <v>Proprietary</v>
          </cell>
          <cell r="F2797">
            <v>193</v>
          </cell>
          <cell r="G2797">
            <v>569942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</row>
        <row r="2798">
          <cell r="A2798" t="str">
            <v>01185900</v>
          </cell>
          <cell r="B2798" t="str">
            <v>WORD OF LIFE BIBLE INSTITUTE</v>
          </cell>
          <cell r="C2798" t="str">
            <v>NY</v>
          </cell>
          <cell r="D2798" t="str">
            <v>128600129</v>
          </cell>
          <cell r="E2798" t="str">
            <v>Private-Nonprofit</v>
          </cell>
          <cell r="F2798">
            <v>239</v>
          </cell>
          <cell r="G2798">
            <v>1067561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</row>
        <row r="2799">
          <cell r="A2799" t="str">
            <v>01186200</v>
          </cell>
          <cell r="B2799" t="str">
            <v>NORTHLAND PIONEER COLLEGE</v>
          </cell>
          <cell r="C2799" t="str">
            <v>AZ</v>
          </cell>
          <cell r="D2799" t="str">
            <v>860250610</v>
          </cell>
          <cell r="E2799" t="str">
            <v>Public</v>
          </cell>
          <cell r="F2799">
            <v>679</v>
          </cell>
          <cell r="G2799">
            <v>2221505.5099999998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</row>
        <row r="2800">
          <cell r="A2800" t="str">
            <v>01186400</v>
          </cell>
          <cell r="B2800" t="str">
            <v>MOHAVE COMMUNITY COLLEGE</v>
          </cell>
          <cell r="C2800" t="str">
            <v>AZ</v>
          </cell>
          <cell r="D2800" t="str">
            <v>864091238</v>
          </cell>
          <cell r="E2800" t="str">
            <v>Public</v>
          </cell>
          <cell r="F2800">
            <v>2000</v>
          </cell>
          <cell r="G2800">
            <v>6072382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</row>
        <row r="2801">
          <cell r="A2801" t="str">
            <v>01186500</v>
          </cell>
          <cell r="B2801" t="str">
            <v>CALIFORNIA HAIR DESIGN ACADEMY</v>
          </cell>
          <cell r="C2801" t="str">
            <v>CA</v>
          </cell>
          <cell r="D2801" t="str">
            <v>919425055</v>
          </cell>
          <cell r="E2801" t="str">
            <v>Proprietary</v>
          </cell>
          <cell r="F2801">
            <v>91</v>
          </cell>
          <cell r="G2801">
            <v>342944.93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</row>
        <row r="2802">
          <cell r="A2802" t="str">
            <v>01186600</v>
          </cell>
          <cell r="B2802" t="str">
            <v>LU ROSS ACADEMY</v>
          </cell>
          <cell r="C2802" t="str">
            <v>CA</v>
          </cell>
          <cell r="D2802" t="str">
            <v>930012927</v>
          </cell>
          <cell r="E2802" t="str">
            <v>Proprietary</v>
          </cell>
          <cell r="F2802">
            <v>310</v>
          </cell>
          <cell r="G2802">
            <v>1240745.69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</row>
        <row r="2803">
          <cell r="A2803" t="str">
            <v>01191900</v>
          </cell>
          <cell r="B2803" t="str">
            <v>Beaver Falls Beauty Academy</v>
          </cell>
          <cell r="C2803" t="str">
            <v>PA</v>
          </cell>
          <cell r="D2803" t="str">
            <v>150104208</v>
          </cell>
          <cell r="E2803" t="str">
            <v>Proprietary</v>
          </cell>
          <cell r="F2803">
            <v>28</v>
          </cell>
          <cell r="G2803">
            <v>89262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</row>
        <row r="2804">
          <cell r="A2804" t="str">
            <v>01192100</v>
          </cell>
          <cell r="B2804" t="str">
            <v>WESTCHESTER SCHOOL OF BEAUTY CULTURE</v>
          </cell>
          <cell r="C2804" t="str">
            <v>NY</v>
          </cell>
          <cell r="D2804" t="str">
            <v>105502295</v>
          </cell>
          <cell r="E2804" t="str">
            <v>Proprietary</v>
          </cell>
          <cell r="F2804">
            <v>64</v>
          </cell>
          <cell r="G2804">
            <v>229678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</row>
        <row r="2805">
          <cell r="A2805" t="str">
            <v>01192600</v>
          </cell>
          <cell r="B2805" t="str">
            <v>Leon's Beauty School</v>
          </cell>
          <cell r="C2805" t="str">
            <v>NC</v>
          </cell>
          <cell r="D2805" t="str">
            <v>274032812</v>
          </cell>
          <cell r="E2805" t="str">
            <v>Proprietary</v>
          </cell>
          <cell r="F2805">
            <v>138</v>
          </cell>
          <cell r="G2805">
            <v>564407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</row>
        <row r="2806">
          <cell r="A2806" t="str">
            <v>01193000</v>
          </cell>
          <cell r="B2806" t="str">
            <v>ROXBURY COMMUNITY COLLEGE</v>
          </cell>
          <cell r="C2806" t="str">
            <v>MA</v>
          </cell>
          <cell r="D2806" t="str">
            <v>021203400</v>
          </cell>
          <cell r="E2806" t="str">
            <v>Public</v>
          </cell>
          <cell r="F2806">
            <v>1278</v>
          </cell>
          <cell r="G2806">
            <v>3672273</v>
          </cell>
          <cell r="H2806">
            <v>0</v>
          </cell>
          <cell r="I2806">
            <v>0</v>
          </cell>
          <cell r="J2806">
            <v>0</v>
          </cell>
          <cell r="K2806">
            <v>0</v>
          </cell>
        </row>
        <row r="2807">
          <cell r="A2807" t="str">
            <v>01194000</v>
          </cell>
          <cell r="B2807" t="str">
            <v>INSTITUTO COMERCIAL DE PUERTO RICO JUNIOR COLLEGE</v>
          </cell>
          <cell r="C2807" t="str">
            <v>PR</v>
          </cell>
          <cell r="D2807" t="str">
            <v>009190304</v>
          </cell>
          <cell r="E2807" t="str">
            <v>Proprietary</v>
          </cell>
          <cell r="F2807">
            <v>2209</v>
          </cell>
          <cell r="G2807">
            <v>11348040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</row>
        <row r="2808">
          <cell r="A2808" t="str">
            <v>01194100</v>
          </cell>
          <cell r="B2808" t="str">
            <v>AMERICAN UNIVERSITY OF PUERTO RICO</v>
          </cell>
          <cell r="C2808" t="str">
            <v>PR</v>
          </cell>
          <cell r="D2808" t="str">
            <v>009602037</v>
          </cell>
          <cell r="E2808" t="str">
            <v>Private-Nonprofit</v>
          </cell>
          <cell r="F2808">
            <v>1002</v>
          </cell>
          <cell r="G2808">
            <v>5257089.1900000004</v>
          </cell>
          <cell r="H2808">
            <v>24</v>
          </cell>
          <cell r="I2808">
            <v>48155</v>
          </cell>
          <cell r="J2808">
            <v>0</v>
          </cell>
          <cell r="K2808">
            <v>0</v>
          </cell>
        </row>
        <row r="2809">
          <cell r="A2809" t="str">
            <v>01198400</v>
          </cell>
          <cell r="B2809" t="str">
            <v>OHR HAMEIR THEOLOGICAL SEMINARY</v>
          </cell>
          <cell r="C2809" t="str">
            <v>NY</v>
          </cell>
          <cell r="D2809" t="str">
            <v>105660990</v>
          </cell>
          <cell r="E2809" t="str">
            <v>Private-Nonprofit</v>
          </cell>
          <cell r="F2809">
            <v>66</v>
          </cell>
          <cell r="G2809">
            <v>447591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</row>
        <row r="2810">
          <cell r="A2810" t="str">
            <v>01198900</v>
          </cell>
          <cell r="B2810" t="str">
            <v>TALMUDICAL ACADEMY</v>
          </cell>
          <cell r="C2810" t="str">
            <v>NJ</v>
          </cell>
          <cell r="D2810" t="str">
            <v>077100000</v>
          </cell>
          <cell r="E2810" t="str">
            <v>Private-Nonprofit</v>
          </cell>
          <cell r="F2810">
            <v>33</v>
          </cell>
          <cell r="G2810">
            <v>221948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</row>
        <row r="2811">
          <cell r="A2811" t="str">
            <v>01201100</v>
          </cell>
          <cell r="B2811" t="str">
            <v>TALMUDICAL SEMINARY OHOLEI TORAH</v>
          </cell>
          <cell r="C2811" t="str">
            <v>NY</v>
          </cell>
          <cell r="D2811" t="str">
            <v>112133310</v>
          </cell>
          <cell r="E2811" t="str">
            <v>Private-Nonprofit</v>
          </cell>
          <cell r="F2811">
            <v>207</v>
          </cell>
          <cell r="G2811">
            <v>1182201</v>
          </cell>
          <cell r="H2811">
            <v>0</v>
          </cell>
          <cell r="I2811">
            <v>0</v>
          </cell>
          <cell r="J2811">
            <v>0</v>
          </cell>
          <cell r="K2811">
            <v>0</v>
          </cell>
        </row>
        <row r="2812">
          <cell r="A2812" t="str">
            <v>01201500</v>
          </cell>
          <cell r="B2812" t="str">
            <v>Austin Community College</v>
          </cell>
          <cell r="C2812" t="str">
            <v>TX</v>
          </cell>
          <cell r="D2812" t="str">
            <v>787524390</v>
          </cell>
          <cell r="E2812" t="str">
            <v>Public</v>
          </cell>
          <cell r="F2812">
            <v>10429</v>
          </cell>
          <cell r="G2812">
            <v>32665146.670000002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</row>
        <row r="2813">
          <cell r="A2813" t="str">
            <v>01202000</v>
          </cell>
          <cell r="B2813" t="str">
            <v>VICTORIA BEAUTY COLLEGE</v>
          </cell>
          <cell r="C2813" t="str">
            <v>TX</v>
          </cell>
          <cell r="D2813" t="str">
            <v>779016233</v>
          </cell>
          <cell r="E2813" t="str">
            <v>Proprietary</v>
          </cell>
          <cell r="F2813">
            <v>72</v>
          </cell>
          <cell r="G2813">
            <v>224023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</row>
        <row r="2814">
          <cell r="A2814" t="str">
            <v>01202600</v>
          </cell>
          <cell r="B2814" t="str">
            <v>BELLUS ACADEMY</v>
          </cell>
          <cell r="C2814" t="str">
            <v>CA</v>
          </cell>
          <cell r="D2814" t="str">
            <v>920216247</v>
          </cell>
          <cell r="E2814" t="str">
            <v>Proprietary</v>
          </cell>
          <cell r="F2814">
            <v>169</v>
          </cell>
          <cell r="G2814">
            <v>621151.68999999994</v>
          </cell>
          <cell r="H2814">
            <v>0</v>
          </cell>
          <cell r="I2814">
            <v>0</v>
          </cell>
          <cell r="J2814">
            <v>0</v>
          </cell>
          <cell r="K2814">
            <v>0</v>
          </cell>
        </row>
        <row r="2815">
          <cell r="A2815" t="str">
            <v>01203100</v>
          </cell>
          <cell r="B2815" t="str">
            <v>SAN DIEGO CHRISTIAN COLLEGE</v>
          </cell>
          <cell r="C2815" t="str">
            <v>CA</v>
          </cell>
          <cell r="D2815" t="str">
            <v>920715821</v>
          </cell>
          <cell r="E2815" t="str">
            <v>Private-Nonprofit</v>
          </cell>
          <cell r="F2815">
            <v>227</v>
          </cell>
          <cell r="G2815">
            <v>986286</v>
          </cell>
          <cell r="H2815">
            <v>0</v>
          </cell>
          <cell r="I2815">
            <v>0</v>
          </cell>
          <cell r="J2815">
            <v>0</v>
          </cell>
          <cell r="K2815">
            <v>0</v>
          </cell>
        </row>
        <row r="2816">
          <cell r="A2816" t="str">
            <v>01204200</v>
          </cell>
          <cell r="B2816" t="str">
            <v>Mansfield Beauty Schools</v>
          </cell>
          <cell r="C2816" t="str">
            <v>MA</v>
          </cell>
          <cell r="D2816" t="str">
            <v>021695061</v>
          </cell>
          <cell r="E2816" t="str">
            <v>Proprietary</v>
          </cell>
          <cell r="F2816">
            <v>4</v>
          </cell>
          <cell r="G2816">
            <v>10882</v>
          </cell>
          <cell r="H2816">
            <v>0</v>
          </cell>
          <cell r="I2816">
            <v>0</v>
          </cell>
          <cell r="J2816">
            <v>0</v>
          </cell>
          <cell r="K2816">
            <v>0</v>
          </cell>
        </row>
        <row r="2817">
          <cell r="A2817" t="str">
            <v>01205000</v>
          </cell>
          <cell r="B2817" t="str">
            <v>ROSEDALE TECHNICAL COLLEGE</v>
          </cell>
          <cell r="C2817" t="str">
            <v>PA</v>
          </cell>
          <cell r="D2817" t="str">
            <v>152059719</v>
          </cell>
          <cell r="E2817" t="str">
            <v>Private-Nonprofit</v>
          </cell>
          <cell r="F2817">
            <v>283</v>
          </cell>
          <cell r="G2817">
            <v>1344839</v>
          </cell>
          <cell r="H2817">
            <v>0</v>
          </cell>
          <cell r="I2817">
            <v>0</v>
          </cell>
          <cell r="J2817">
            <v>0</v>
          </cell>
          <cell r="K2817">
            <v>0</v>
          </cell>
        </row>
        <row r="2818">
          <cell r="A2818" t="str">
            <v>01205100</v>
          </cell>
          <cell r="B2818" t="str">
            <v>Pro Way Hair School</v>
          </cell>
          <cell r="C2818" t="str">
            <v>GA</v>
          </cell>
          <cell r="D2818" t="str">
            <v>300832884</v>
          </cell>
          <cell r="E2818" t="str">
            <v>Proprietary</v>
          </cell>
          <cell r="F2818">
            <v>146</v>
          </cell>
          <cell r="G2818">
            <v>685206.5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</row>
        <row r="2819">
          <cell r="A2819" t="str">
            <v>01205900</v>
          </cell>
          <cell r="B2819" t="str">
            <v>TRINITY BIBLE COLLEGE AND GRADUATE SCHOOL</v>
          </cell>
          <cell r="C2819" t="str">
            <v>ND</v>
          </cell>
          <cell r="D2819" t="str">
            <v>584367105</v>
          </cell>
          <cell r="E2819" t="str">
            <v>Private-Nonprofit</v>
          </cell>
          <cell r="F2819">
            <v>94</v>
          </cell>
          <cell r="G2819">
            <v>396462</v>
          </cell>
          <cell r="H2819">
            <v>0</v>
          </cell>
          <cell r="I2819">
            <v>0</v>
          </cell>
          <cell r="J2819">
            <v>0</v>
          </cell>
          <cell r="K2819">
            <v>0</v>
          </cell>
        </row>
        <row r="2820">
          <cell r="A2820" t="str">
            <v>01206400</v>
          </cell>
          <cell r="B2820" t="str">
            <v>HAMILTON TECHNICAL COLLEGE</v>
          </cell>
          <cell r="C2820" t="str">
            <v>IA</v>
          </cell>
          <cell r="D2820" t="str">
            <v>528072653</v>
          </cell>
          <cell r="E2820" t="str">
            <v>Proprietary</v>
          </cell>
          <cell r="F2820">
            <v>124</v>
          </cell>
          <cell r="G2820">
            <v>578097.68000000005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</row>
        <row r="2821">
          <cell r="A2821" t="str">
            <v>01206800</v>
          </cell>
          <cell r="B2821" t="str">
            <v>Mansfield Beauty Schools</v>
          </cell>
          <cell r="C2821" t="str">
            <v>MA</v>
          </cell>
          <cell r="D2821" t="str">
            <v>011031410</v>
          </cell>
          <cell r="E2821" t="str">
            <v>Proprietary</v>
          </cell>
          <cell r="F2821">
            <v>8</v>
          </cell>
          <cell r="G2821">
            <v>15456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</row>
        <row r="2822">
          <cell r="A2822" t="str">
            <v>01209000</v>
          </cell>
          <cell r="B2822" t="str">
            <v>Robert Fiance Beauty Schools</v>
          </cell>
          <cell r="C2822" t="str">
            <v>NJ</v>
          </cell>
          <cell r="D2822" t="str">
            <v>088614118</v>
          </cell>
          <cell r="E2822" t="str">
            <v>Proprietary</v>
          </cell>
          <cell r="F2822">
            <v>198</v>
          </cell>
          <cell r="G2822">
            <v>685529.4</v>
          </cell>
          <cell r="H2822">
            <v>0</v>
          </cell>
          <cell r="I2822">
            <v>0</v>
          </cell>
          <cell r="J2822">
            <v>0</v>
          </cell>
          <cell r="K2822">
            <v>0</v>
          </cell>
        </row>
        <row r="2823">
          <cell r="A2823" t="str">
            <v>01209200</v>
          </cell>
          <cell r="B2823" t="str">
            <v>KENNETH SHULER SCHOOL OF COSMETOLOGY</v>
          </cell>
          <cell r="C2823" t="str">
            <v>SC</v>
          </cell>
          <cell r="D2823" t="str">
            <v>297322169</v>
          </cell>
          <cell r="E2823" t="str">
            <v>Proprietary</v>
          </cell>
          <cell r="F2823">
            <v>360</v>
          </cell>
          <cell r="G2823">
            <v>1408892.04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</row>
        <row r="2824">
          <cell r="A2824" t="str">
            <v>01210500</v>
          </cell>
          <cell r="B2824" t="str">
            <v>NATIONAL PARK COLLEGE</v>
          </cell>
          <cell r="C2824" t="str">
            <v>AR</v>
          </cell>
          <cell r="D2824" t="str">
            <v>719139174</v>
          </cell>
          <cell r="E2824" t="str">
            <v>Public</v>
          </cell>
          <cell r="F2824">
            <v>1688</v>
          </cell>
          <cell r="G2824">
            <v>6776090</v>
          </cell>
          <cell r="H2824">
            <v>0</v>
          </cell>
          <cell r="I2824">
            <v>0</v>
          </cell>
          <cell r="J2824">
            <v>0</v>
          </cell>
          <cell r="K2824">
            <v>0</v>
          </cell>
        </row>
        <row r="2825">
          <cell r="A2825" t="str">
            <v>01212300</v>
          </cell>
          <cell r="B2825" t="str">
            <v>UNIVERSITY OF PUERTO RICO, AGUADILLA REGIONAL COLLEGE</v>
          </cell>
          <cell r="C2825" t="str">
            <v>PR</v>
          </cell>
          <cell r="D2825" t="str">
            <v>006040160</v>
          </cell>
          <cell r="E2825" t="str">
            <v>Public</v>
          </cell>
          <cell r="F2825">
            <v>2576</v>
          </cell>
          <cell r="G2825">
            <v>13096393.91</v>
          </cell>
          <cell r="H2825">
            <v>0</v>
          </cell>
          <cell r="I2825">
            <v>0</v>
          </cell>
          <cell r="J2825">
            <v>0</v>
          </cell>
          <cell r="K2825">
            <v>0</v>
          </cell>
        </row>
        <row r="2826">
          <cell r="A2826" t="str">
            <v>01215400</v>
          </cell>
          <cell r="B2826" t="str">
            <v>CALIFORNIA INSTITUTE OF INTEGRAL STUDIES</v>
          </cell>
          <cell r="C2826" t="str">
            <v>CA</v>
          </cell>
          <cell r="D2826" t="str">
            <v>941032557</v>
          </cell>
          <cell r="E2826" t="str">
            <v>Private-Nonprofit</v>
          </cell>
          <cell r="F2826">
            <v>44</v>
          </cell>
          <cell r="G2826">
            <v>208989.23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</row>
        <row r="2827">
          <cell r="A2827" t="str">
            <v>01216400</v>
          </cell>
          <cell r="B2827" t="str">
            <v>TENNESSEE COLLEGE OF APPLIED TECHNOLOGY RIPLEY</v>
          </cell>
          <cell r="C2827" t="str">
            <v>TN</v>
          </cell>
          <cell r="D2827" t="str">
            <v>380637359</v>
          </cell>
          <cell r="E2827" t="str">
            <v>Public</v>
          </cell>
          <cell r="F2827">
            <v>144</v>
          </cell>
          <cell r="G2827">
            <v>486319.76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</row>
        <row r="2828">
          <cell r="A2828" t="str">
            <v>01216500</v>
          </cell>
          <cell r="B2828" t="str">
            <v>ATLANTA METROPOLITAN  STATE COLLEGE</v>
          </cell>
          <cell r="C2828" t="str">
            <v>GA</v>
          </cell>
          <cell r="D2828" t="str">
            <v>303104498</v>
          </cell>
          <cell r="E2828" t="str">
            <v>Public</v>
          </cell>
          <cell r="F2828">
            <v>1714</v>
          </cell>
          <cell r="G2828">
            <v>6422385.1100000003</v>
          </cell>
          <cell r="H2828">
            <v>0</v>
          </cell>
          <cell r="I2828">
            <v>0</v>
          </cell>
          <cell r="J2828">
            <v>0</v>
          </cell>
          <cell r="K2828">
            <v>0</v>
          </cell>
        </row>
        <row r="2829">
          <cell r="A2829" t="str">
            <v>01218200</v>
          </cell>
          <cell r="B2829" t="str">
            <v>Chattahoochee Valley Community College</v>
          </cell>
          <cell r="C2829" t="str">
            <v>AL</v>
          </cell>
          <cell r="D2829" t="str">
            <v>368697917</v>
          </cell>
          <cell r="E2829" t="str">
            <v>Public</v>
          </cell>
          <cell r="F2829">
            <v>1104</v>
          </cell>
          <cell r="G2829">
            <v>4618092.63</v>
          </cell>
          <cell r="H2829">
            <v>0</v>
          </cell>
          <cell r="I2829">
            <v>0</v>
          </cell>
          <cell r="J2829">
            <v>0</v>
          </cell>
          <cell r="K2829">
            <v>0</v>
          </cell>
        </row>
        <row r="2830">
          <cell r="A2830" t="str">
            <v>01218700</v>
          </cell>
          <cell r="B2830" t="str">
            <v>BLACKSTONE VALLEY VOCATIONAL REGIONAL SCHOOL DISTRICT</v>
          </cell>
          <cell r="C2830" t="str">
            <v>MA</v>
          </cell>
          <cell r="D2830" t="str">
            <v>015681499</v>
          </cell>
          <cell r="E2830" t="str">
            <v>Public</v>
          </cell>
          <cell r="F2830">
            <v>32</v>
          </cell>
          <cell r="G2830">
            <v>113423</v>
          </cell>
          <cell r="H2830">
            <v>0</v>
          </cell>
          <cell r="I2830">
            <v>0</v>
          </cell>
          <cell r="J2830">
            <v>0</v>
          </cell>
          <cell r="K2830">
            <v>0</v>
          </cell>
        </row>
        <row r="2831">
          <cell r="A2831" t="str">
            <v>01220300</v>
          </cell>
          <cell r="B2831" t="str">
            <v>Memorial College of Nursing</v>
          </cell>
          <cell r="C2831" t="str">
            <v>NY</v>
          </cell>
          <cell r="D2831" t="str">
            <v>122041083</v>
          </cell>
          <cell r="E2831" t="str">
            <v>Private-Nonprofit</v>
          </cell>
          <cell r="F2831">
            <v>54</v>
          </cell>
          <cell r="G2831">
            <v>135714</v>
          </cell>
          <cell r="H2831">
            <v>0</v>
          </cell>
          <cell r="I2831">
            <v>0</v>
          </cell>
          <cell r="J2831">
            <v>0</v>
          </cell>
          <cell r="K2831">
            <v>0</v>
          </cell>
        </row>
        <row r="2832">
          <cell r="A2832" t="str">
            <v>01224800</v>
          </cell>
          <cell r="B2832" t="str">
            <v>CENTRAL SCHOOL OF PRACTICAL NURSING</v>
          </cell>
          <cell r="C2832" t="str">
            <v>OH</v>
          </cell>
          <cell r="D2832" t="str">
            <v>441312155</v>
          </cell>
          <cell r="E2832" t="str">
            <v>Private-Nonprofit</v>
          </cell>
          <cell r="F2832">
            <v>80</v>
          </cell>
          <cell r="G2832">
            <v>279202.46000000002</v>
          </cell>
          <cell r="H2832">
            <v>0</v>
          </cell>
          <cell r="I2832">
            <v>0</v>
          </cell>
          <cell r="J2832">
            <v>0</v>
          </cell>
          <cell r="K2832">
            <v>0</v>
          </cell>
        </row>
        <row r="2833">
          <cell r="A2833" t="str">
            <v>01226000</v>
          </cell>
          <cell r="B2833" t="str">
            <v>EAST ARKANSAS COMMUNITY COLLEGE</v>
          </cell>
          <cell r="C2833" t="str">
            <v>AR</v>
          </cell>
          <cell r="D2833" t="str">
            <v>723352204</v>
          </cell>
          <cell r="E2833" t="str">
            <v>Public</v>
          </cell>
          <cell r="F2833">
            <v>622</v>
          </cell>
          <cell r="G2833">
            <v>2525395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</row>
        <row r="2834">
          <cell r="A2834" t="str">
            <v>01226100</v>
          </cell>
          <cell r="B2834" t="str">
            <v>North Arkansas College</v>
          </cell>
          <cell r="C2834" t="str">
            <v>AR</v>
          </cell>
          <cell r="D2834" t="str">
            <v>726015508</v>
          </cell>
          <cell r="E2834" t="str">
            <v>Public</v>
          </cell>
          <cell r="F2834">
            <v>994</v>
          </cell>
          <cell r="G2834">
            <v>3839482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</row>
        <row r="2835">
          <cell r="A2835" t="str">
            <v>01226300</v>
          </cell>
          <cell r="B2835" t="str">
            <v>ATLANTIC TECHNICAL COLLEGE</v>
          </cell>
          <cell r="C2835" t="str">
            <v>FL</v>
          </cell>
          <cell r="D2835" t="str">
            <v>330633902</v>
          </cell>
          <cell r="E2835" t="str">
            <v>Public</v>
          </cell>
          <cell r="F2835">
            <v>401</v>
          </cell>
          <cell r="G2835">
            <v>1583208.83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</row>
        <row r="2836">
          <cell r="A2836" t="str">
            <v>01226800</v>
          </cell>
          <cell r="B2836" t="str">
            <v>BALDWIN BEAUTY SCHOOLS</v>
          </cell>
          <cell r="C2836" t="str">
            <v>TX</v>
          </cell>
          <cell r="D2836" t="str">
            <v>787044785</v>
          </cell>
          <cell r="E2836" t="str">
            <v>Proprietary</v>
          </cell>
          <cell r="F2836">
            <v>128</v>
          </cell>
          <cell r="G2836">
            <v>458976.88</v>
          </cell>
          <cell r="H2836">
            <v>0</v>
          </cell>
          <cell r="I2836">
            <v>0</v>
          </cell>
          <cell r="J2836">
            <v>0</v>
          </cell>
          <cell r="K2836">
            <v>0</v>
          </cell>
        </row>
        <row r="2837">
          <cell r="A2837" t="str">
            <v>01227200</v>
          </cell>
          <cell r="B2837" t="str">
            <v>MOORE NORMAN TECHNOLOGY CENTER SCHOOL DISTRICT NO. 17</v>
          </cell>
          <cell r="C2837" t="str">
            <v>OK</v>
          </cell>
          <cell r="D2837" t="str">
            <v>730698399</v>
          </cell>
          <cell r="E2837" t="str">
            <v>Public</v>
          </cell>
          <cell r="F2837">
            <v>133</v>
          </cell>
          <cell r="G2837">
            <v>619614.49</v>
          </cell>
          <cell r="H2837">
            <v>0</v>
          </cell>
          <cell r="I2837">
            <v>0</v>
          </cell>
          <cell r="J2837">
            <v>0</v>
          </cell>
          <cell r="K2837">
            <v>0</v>
          </cell>
        </row>
        <row r="2838">
          <cell r="A2838" t="str">
            <v>01229100</v>
          </cell>
          <cell r="B2838" t="str">
            <v>WRIGHT BEAUTY ACADEMY</v>
          </cell>
          <cell r="C2838" t="str">
            <v>MI</v>
          </cell>
          <cell r="D2838" t="str">
            <v>490152696</v>
          </cell>
          <cell r="E2838" t="str">
            <v>Proprietary</v>
          </cell>
          <cell r="F2838">
            <v>37</v>
          </cell>
          <cell r="G2838">
            <v>145772.42000000001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</row>
        <row r="2839">
          <cell r="A2839" t="str">
            <v>01229300</v>
          </cell>
          <cell r="B2839" t="str">
            <v>VEEB Nassau County School of Practical Nursing</v>
          </cell>
          <cell r="C2839" t="str">
            <v>NY</v>
          </cell>
          <cell r="D2839" t="str">
            <v>118014302</v>
          </cell>
          <cell r="E2839" t="str">
            <v>Public</v>
          </cell>
          <cell r="F2839">
            <v>151</v>
          </cell>
          <cell r="G2839">
            <v>776863</v>
          </cell>
          <cell r="H2839">
            <v>0</v>
          </cell>
          <cell r="I2839">
            <v>0</v>
          </cell>
          <cell r="J2839">
            <v>0</v>
          </cell>
          <cell r="K2839">
            <v>0</v>
          </cell>
        </row>
        <row r="2840">
          <cell r="A2840" t="str">
            <v>01229500</v>
          </cell>
          <cell r="B2840" t="str">
            <v>JZ TREND ACADEMY PAUL MITCHELL PARTNER SCHOOL</v>
          </cell>
          <cell r="C2840" t="str">
            <v>ND</v>
          </cell>
          <cell r="D2840" t="str">
            <v>585044001</v>
          </cell>
          <cell r="E2840" t="str">
            <v>Proprietary</v>
          </cell>
          <cell r="F2840">
            <v>10</v>
          </cell>
          <cell r="G2840">
            <v>44854</v>
          </cell>
          <cell r="H2840">
            <v>0</v>
          </cell>
          <cell r="I2840">
            <v>0</v>
          </cell>
          <cell r="J2840">
            <v>0</v>
          </cell>
          <cell r="K2840">
            <v>0</v>
          </cell>
        </row>
        <row r="2841">
          <cell r="A2841" t="str">
            <v>01229700</v>
          </cell>
          <cell r="B2841" t="str">
            <v>Laredo Beauty College</v>
          </cell>
          <cell r="C2841" t="str">
            <v>TX</v>
          </cell>
          <cell r="D2841" t="str">
            <v>780401051</v>
          </cell>
          <cell r="E2841" t="str">
            <v>Proprietary</v>
          </cell>
          <cell r="F2841">
            <v>137</v>
          </cell>
          <cell r="G2841">
            <v>579167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</row>
        <row r="2842">
          <cell r="A2842" t="str">
            <v>01230000</v>
          </cell>
          <cell r="B2842" t="str">
            <v>PALMER COLLEGE OF CHIROPRACTIC</v>
          </cell>
          <cell r="C2842" t="str">
            <v>IA</v>
          </cell>
          <cell r="D2842" t="str">
            <v>528035287</v>
          </cell>
          <cell r="E2842" t="str">
            <v>Private-Nonprofit</v>
          </cell>
          <cell r="F2842">
            <v>18</v>
          </cell>
          <cell r="G2842">
            <v>58235</v>
          </cell>
          <cell r="H2842">
            <v>0</v>
          </cell>
          <cell r="I2842">
            <v>0</v>
          </cell>
          <cell r="J2842">
            <v>0</v>
          </cell>
          <cell r="K2842">
            <v>0</v>
          </cell>
        </row>
        <row r="2843">
          <cell r="A2843" t="str">
            <v>01231500</v>
          </cell>
          <cell r="B2843" t="str">
            <v>CORNISH COLLEGE OF THE ARTS</v>
          </cell>
          <cell r="C2843" t="str">
            <v>WA</v>
          </cell>
          <cell r="D2843" t="str">
            <v>981214604</v>
          </cell>
          <cell r="E2843" t="str">
            <v>Private-Nonprofit</v>
          </cell>
          <cell r="F2843">
            <v>211</v>
          </cell>
          <cell r="G2843">
            <v>960471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</row>
        <row r="2844">
          <cell r="A2844" t="str">
            <v>01232800</v>
          </cell>
          <cell r="B2844" t="str">
            <v>Northwestern Health Sciences University</v>
          </cell>
          <cell r="C2844" t="str">
            <v>MN</v>
          </cell>
          <cell r="D2844" t="str">
            <v>554311599</v>
          </cell>
          <cell r="E2844" t="str">
            <v>Private-Nonprofit</v>
          </cell>
          <cell r="F2844">
            <v>50</v>
          </cell>
          <cell r="G2844">
            <v>170075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</row>
        <row r="2845">
          <cell r="A2845" t="str">
            <v>01234700</v>
          </cell>
          <cell r="B2845" t="str">
            <v>PHAGANS' CENTRAL OREGON BEAUTY COLLEGE</v>
          </cell>
          <cell r="C2845" t="str">
            <v>OR</v>
          </cell>
          <cell r="D2845" t="str">
            <v>977015175</v>
          </cell>
          <cell r="E2845" t="str">
            <v>Proprietary</v>
          </cell>
          <cell r="F2845">
            <v>88</v>
          </cell>
          <cell r="G2845">
            <v>349086</v>
          </cell>
          <cell r="H2845">
            <v>0</v>
          </cell>
          <cell r="I2845">
            <v>0</v>
          </cell>
          <cell r="J2845">
            <v>0</v>
          </cell>
          <cell r="K2845">
            <v>0</v>
          </cell>
        </row>
        <row r="2846">
          <cell r="A2846" t="str">
            <v>01234800</v>
          </cell>
          <cell r="B2846" t="str">
            <v>PHAGANS' BEAUTY COLLEGE</v>
          </cell>
          <cell r="C2846" t="str">
            <v>OR</v>
          </cell>
          <cell r="D2846" t="str">
            <v>973334716</v>
          </cell>
          <cell r="E2846" t="str">
            <v>Proprietary</v>
          </cell>
          <cell r="F2846">
            <v>58</v>
          </cell>
          <cell r="G2846">
            <v>242090.73</v>
          </cell>
          <cell r="H2846">
            <v>0</v>
          </cell>
          <cell r="I2846">
            <v>0</v>
          </cell>
          <cell r="J2846">
            <v>0</v>
          </cell>
          <cell r="K2846">
            <v>0</v>
          </cell>
        </row>
        <row r="2847">
          <cell r="A2847" t="str">
            <v>01235000</v>
          </cell>
          <cell r="B2847" t="str">
            <v>PHAGANS' SCHOOL OF HAIR DESIGN</v>
          </cell>
          <cell r="C2847" t="str">
            <v>OR</v>
          </cell>
          <cell r="D2847" t="str">
            <v>970867721</v>
          </cell>
          <cell r="E2847" t="str">
            <v>Proprietary</v>
          </cell>
          <cell r="F2847">
            <v>160</v>
          </cell>
          <cell r="G2847">
            <v>651293</v>
          </cell>
          <cell r="H2847">
            <v>0</v>
          </cell>
          <cell r="I2847">
            <v>0</v>
          </cell>
          <cell r="J2847">
            <v>0</v>
          </cell>
          <cell r="K2847">
            <v>0</v>
          </cell>
        </row>
        <row r="2848">
          <cell r="A2848" t="str">
            <v>01235100</v>
          </cell>
          <cell r="B2848" t="str">
            <v>PHAGANS' SCHOOL OF BEAUTY</v>
          </cell>
          <cell r="C2848" t="str">
            <v>OR</v>
          </cell>
          <cell r="D2848" t="str">
            <v>973014732</v>
          </cell>
          <cell r="E2848" t="str">
            <v>Proprietary</v>
          </cell>
          <cell r="F2848">
            <v>53</v>
          </cell>
          <cell r="G2848">
            <v>173362.82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</row>
        <row r="2849">
          <cell r="A2849" t="str">
            <v>01235800</v>
          </cell>
          <cell r="B2849" t="str">
            <v>PLAZA COLLEGE</v>
          </cell>
          <cell r="C2849" t="str">
            <v>NY</v>
          </cell>
          <cell r="D2849" t="str">
            <v>113757324</v>
          </cell>
          <cell r="E2849" t="str">
            <v>Proprietary</v>
          </cell>
          <cell r="F2849">
            <v>973</v>
          </cell>
          <cell r="G2849">
            <v>4429954</v>
          </cell>
          <cell r="H2849">
            <v>0</v>
          </cell>
          <cell r="I2849">
            <v>0</v>
          </cell>
          <cell r="J2849">
            <v>0</v>
          </cell>
          <cell r="K2849">
            <v>0</v>
          </cell>
        </row>
        <row r="2850">
          <cell r="A2850" t="str">
            <v>01235900</v>
          </cell>
          <cell r="B2850" t="str">
            <v>B M SPURR SCHOOL OF PRACTICAL NURSING</v>
          </cell>
          <cell r="C2850" t="str">
            <v>WV</v>
          </cell>
          <cell r="D2850" t="str">
            <v>260381660</v>
          </cell>
          <cell r="E2850" t="str">
            <v>Private-Nonprofit</v>
          </cell>
          <cell r="F2850">
            <v>14</v>
          </cell>
          <cell r="G2850">
            <v>61949</v>
          </cell>
          <cell r="H2850">
            <v>0</v>
          </cell>
          <cell r="I2850">
            <v>0</v>
          </cell>
          <cell r="J2850">
            <v>0</v>
          </cell>
          <cell r="K2850">
            <v>0</v>
          </cell>
        </row>
        <row r="2851">
          <cell r="A2851" t="str">
            <v>01236200</v>
          </cell>
          <cell r="B2851" t="str">
            <v>NORTHWESTERN COLLEGE</v>
          </cell>
          <cell r="C2851" t="str">
            <v>IL</v>
          </cell>
          <cell r="D2851" t="str">
            <v>604551318</v>
          </cell>
          <cell r="E2851" t="str">
            <v>Proprietary</v>
          </cell>
          <cell r="F2851">
            <v>865</v>
          </cell>
          <cell r="G2851">
            <v>2713726.35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</row>
        <row r="2852">
          <cell r="A2852" t="str">
            <v>01236400</v>
          </cell>
          <cell r="B2852" t="str">
            <v>St. Paul's School of Nursing</v>
          </cell>
          <cell r="C2852" t="str">
            <v>NY</v>
          </cell>
          <cell r="D2852" t="str">
            <v>113740000</v>
          </cell>
          <cell r="E2852" t="str">
            <v>Proprietary</v>
          </cell>
          <cell r="F2852">
            <v>400</v>
          </cell>
          <cell r="G2852">
            <v>1699685.74</v>
          </cell>
          <cell r="H2852">
            <v>0</v>
          </cell>
          <cell r="I2852">
            <v>0</v>
          </cell>
          <cell r="J2852">
            <v>0</v>
          </cell>
          <cell r="K2852">
            <v>0</v>
          </cell>
        </row>
        <row r="2853">
          <cell r="A2853" t="str">
            <v>01238600</v>
          </cell>
          <cell r="B2853" t="str">
            <v>SOUTHEASTERN REGIONAL VOCATIONAL TECHNICAL SCHOOL</v>
          </cell>
          <cell r="C2853" t="str">
            <v>MA</v>
          </cell>
          <cell r="D2853" t="str">
            <v>023751780</v>
          </cell>
          <cell r="E2853" t="str">
            <v>Public</v>
          </cell>
          <cell r="F2853">
            <v>81</v>
          </cell>
          <cell r="G2853">
            <v>261378.3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</row>
        <row r="2854">
          <cell r="A2854" t="str">
            <v>01239300</v>
          </cell>
          <cell r="B2854" t="str">
            <v>THOMAS JEFFERSON UNIVERSITY</v>
          </cell>
          <cell r="C2854" t="str">
            <v>PA</v>
          </cell>
          <cell r="D2854" t="str">
            <v>191075543</v>
          </cell>
          <cell r="E2854" t="str">
            <v>Private-Nonprofit</v>
          </cell>
          <cell r="F2854">
            <v>1268</v>
          </cell>
          <cell r="G2854">
            <v>5532001.0599999996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</row>
        <row r="2855">
          <cell r="A2855" t="str">
            <v>01240700</v>
          </cell>
          <cell r="B2855" t="str">
            <v>SCHUYLER STEUBEN CHEMUNG TIOGA ALLEGANY BOCES</v>
          </cell>
          <cell r="C2855" t="str">
            <v>NY</v>
          </cell>
          <cell r="D2855" t="str">
            <v>149031089</v>
          </cell>
          <cell r="E2855" t="str">
            <v>Public</v>
          </cell>
          <cell r="F2855">
            <v>68</v>
          </cell>
          <cell r="G2855">
            <v>293739.74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</row>
        <row r="2856">
          <cell r="A2856" t="str">
            <v>01242500</v>
          </cell>
          <cell r="B2856" t="str">
            <v>Stone Academy</v>
          </cell>
          <cell r="C2856" t="str">
            <v>CT</v>
          </cell>
          <cell r="D2856" t="str">
            <v>065164049</v>
          </cell>
          <cell r="E2856" t="str">
            <v>Proprietary</v>
          </cell>
          <cell r="F2856">
            <v>1286</v>
          </cell>
          <cell r="G2856">
            <v>5136502.3499999996</v>
          </cell>
          <cell r="H2856">
            <v>0</v>
          </cell>
          <cell r="I2856">
            <v>0</v>
          </cell>
          <cell r="J2856">
            <v>0</v>
          </cell>
          <cell r="K2856">
            <v>0</v>
          </cell>
        </row>
        <row r="2857">
          <cell r="A2857" t="str">
            <v>01244600</v>
          </cell>
          <cell r="B2857" t="str">
            <v>UNIVERSAL COLLEGE OF BEAUTY</v>
          </cell>
          <cell r="C2857" t="str">
            <v>CA</v>
          </cell>
          <cell r="D2857" t="str">
            <v>900080044</v>
          </cell>
          <cell r="E2857" t="str">
            <v>Proprietary</v>
          </cell>
          <cell r="F2857">
            <v>34</v>
          </cell>
          <cell r="G2857">
            <v>127074</v>
          </cell>
          <cell r="H2857">
            <v>0</v>
          </cell>
          <cell r="I2857">
            <v>0</v>
          </cell>
          <cell r="J2857">
            <v>0</v>
          </cell>
          <cell r="K2857">
            <v>0</v>
          </cell>
        </row>
        <row r="2858">
          <cell r="A2858" t="str">
            <v>01245200</v>
          </cell>
          <cell r="B2858" t="str">
            <v>EVERGREEN VALLEY COLLEGE</v>
          </cell>
          <cell r="C2858" t="str">
            <v>CA</v>
          </cell>
          <cell r="D2858" t="str">
            <v>951351598</v>
          </cell>
          <cell r="E2858" t="str">
            <v>Public</v>
          </cell>
          <cell r="F2858">
            <v>2907</v>
          </cell>
          <cell r="G2858">
            <v>11765466</v>
          </cell>
          <cell r="H2858">
            <v>0</v>
          </cell>
          <cell r="I2858">
            <v>0</v>
          </cell>
          <cell r="J2858">
            <v>0</v>
          </cell>
          <cell r="K2858">
            <v>0</v>
          </cell>
        </row>
        <row r="2859">
          <cell r="A2859" t="str">
            <v>01246100</v>
          </cell>
          <cell r="B2859" t="str">
            <v>Lincoln Technical Institute</v>
          </cell>
          <cell r="C2859" t="str">
            <v>NJ</v>
          </cell>
          <cell r="D2859" t="str">
            <v>088301636</v>
          </cell>
          <cell r="E2859" t="str">
            <v>Proprietary</v>
          </cell>
          <cell r="F2859">
            <v>3625</v>
          </cell>
          <cell r="G2859">
            <v>14003338.529999999</v>
          </cell>
          <cell r="H2859">
            <v>0</v>
          </cell>
          <cell r="I2859">
            <v>0</v>
          </cell>
          <cell r="J2859">
            <v>0</v>
          </cell>
          <cell r="K2859">
            <v>0</v>
          </cell>
        </row>
        <row r="2860">
          <cell r="A2860" t="str">
            <v>01246200</v>
          </cell>
          <cell r="B2860" t="str">
            <v>Eastwick College - Hackensack Campus.</v>
          </cell>
          <cell r="C2860" t="str">
            <v>NJ</v>
          </cell>
          <cell r="D2860" t="str">
            <v>076017197</v>
          </cell>
          <cell r="E2860" t="str">
            <v>Proprietary</v>
          </cell>
          <cell r="F2860">
            <v>402</v>
          </cell>
          <cell r="G2860">
            <v>1477664</v>
          </cell>
          <cell r="H2860">
            <v>0</v>
          </cell>
          <cell r="I2860">
            <v>0</v>
          </cell>
          <cell r="J2860">
            <v>0</v>
          </cell>
          <cell r="K2860">
            <v>0</v>
          </cell>
        </row>
        <row r="2861">
          <cell r="A2861" t="str">
            <v>01248300</v>
          </cell>
          <cell r="B2861" t="str">
            <v>PAUL MITCHELL THE SCHOOL DALLAS</v>
          </cell>
          <cell r="C2861" t="str">
            <v>TX</v>
          </cell>
          <cell r="D2861" t="str">
            <v>750062567</v>
          </cell>
          <cell r="E2861" t="str">
            <v>Proprietary</v>
          </cell>
          <cell r="F2861">
            <v>665</v>
          </cell>
          <cell r="G2861">
            <v>2597748.27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</row>
        <row r="2862">
          <cell r="A2862" t="str">
            <v>01248800</v>
          </cell>
          <cell r="B2862" t="str">
            <v>International Beauty College #3</v>
          </cell>
          <cell r="C2862" t="str">
            <v>TX</v>
          </cell>
          <cell r="D2862" t="str">
            <v>750403294</v>
          </cell>
          <cell r="E2862" t="str">
            <v>Proprietary</v>
          </cell>
          <cell r="F2862">
            <v>44</v>
          </cell>
          <cell r="G2862">
            <v>184550</v>
          </cell>
          <cell r="H2862">
            <v>0</v>
          </cell>
          <cell r="I2862">
            <v>0</v>
          </cell>
          <cell r="J2862">
            <v>0</v>
          </cell>
          <cell r="K2862">
            <v>0</v>
          </cell>
        </row>
        <row r="2863">
          <cell r="A2863" t="str">
            <v>01249600</v>
          </cell>
          <cell r="B2863" t="str">
            <v>Evergreen Beauty and Barber College</v>
          </cell>
          <cell r="C2863" t="str">
            <v>WA</v>
          </cell>
          <cell r="D2863" t="str">
            <v>981335615</v>
          </cell>
          <cell r="E2863" t="str">
            <v>Proprietary</v>
          </cell>
          <cell r="F2863">
            <v>43</v>
          </cell>
          <cell r="G2863">
            <v>179946.35</v>
          </cell>
          <cell r="H2863">
            <v>0</v>
          </cell>
          <cell r="I2863">
            <v>0</v>
          </cell>
          <cell r="J2863">
            <v>0</v>
          </cell>
          <cell r="K2863">
            <v>0</v>
          </cell>
        </row>
        <row r="2864">
          <cell r="A2864" t="str">
            <v>01250000</v>
          </cell>
          <cell r="B2864" t="str">
            <v>RANKEN TECHNICAL COLLEGE</v>
          </cell>
          <cell r="C2864" t="str">
            <v>MO</v>
          </cell>
          <cell r="D2864" t="str">
            <v>631132811</v>
          </cell>
          <cell r="E2864" t="str">
            <v>Private-Nonprofit</v>
          </cell>
          <cell r="F2864">
            <v>963</v>
          </cell>
          <cell r="G2864">
            <v>3368379</v>
          </cell>
          <cell r="H2864">
            <v>0</v>
          </cell>
          <cell r="I2864">
            <v>0</v>
          </cell>
          <cell r="J2864">
            <v>0</v>
          </cell>
          <cell r="K2864">
            <v>0</v>
          </cell>
        </row>
        <row r="2865">
          <cell r="A2865" t="str">
            <v>01252300</v>
          </cell>
          <cell r="B2865" t="str">
            <v>TALMUDICAL YESHIVA OF PHILADELPHIA</v>
          </cell>
          <cell r="C2865" t="str">
            <v>PA</v>
          </cell>
          <cell r="D2865" t="str">
            <v>191311296</v>
          </cell>
          <cell r="E2865" t="str">
            <v>Private-Nonprofit</v>
          </cell>
          <cell r="F2865">
            <v>29</v>
          </cell>
          <cell r="G2865">
            <v>143505</v>
          </cell>
          <cell r="H2865">
            <v>0</v>
          </cell>
          <cell r="I2865">
            <v>0</v>
          </cell>
          <cell r="J2865">
            <v>0</v>
          </cell>
          <cell r="K2865">
            <v>0</v>
          </cell>
        </row>
        <row r="2866">
          <cell r="A2866" t="str">
            <v>01252500</v>
          </cell>
          <cell r="B2866" t="str">
            <v>Caribbean University</v>
          </cell>
          <cell r="C2866" t="str">
            <v>PR</v>
          </cell>
          <cell r="D2866" t="str">
            <v>009600493</v>
          </cell>
          <cell r="E2866" t="str">
            <v>Private-Nonprofit</v>
          </cell>
          <cell r="F2866">
            <v>1891</v>
          </cell>
          <cell r="G2866">
            <v>9849167.4499999993</v>
          </cell>
          <cell r="H2866">
            <v>58</v>
          </cell>
          <cell r="I2866">
            <v>119322</v>
          </cell>
          <cell r="J2866">
            <v>0</v>
          </cell>
          <cell r="K2866">
            <v>0</v>
          </cell>
        </row>
        <row r="2867">
          <cell r="A2867" t="str">
            <v>01254400</v>
          </cell>
          <cell r="B2867" t="str">
            <v>St. Johns County School District</v>
          </cell>
          <cell r="C2867" t="str">
            <v>FL</v>
          </cell>
          <cell r="D2867" t="str">
            <v>320841921</v>
          </cell>
          <cell r="E2867" t="str">
            <v>Public</v>
          </cell>
          <cell r="F2867">
            <v>10</v>
          </cell>
          <cell r="G2867">
            <v>25667</v>
          </cell>
          <cell r="H2867">
            <v>0</v>
          </cell>
          <cell r="I2867">
            <v>0</v>
          </cell>
          <cell r="J2867">
            <v>0</v>
          </cell>
          <cell r="K2867">
            <v>0</v>
          </cell>
        </row>
        <row r="2868">
          <cell r="A2868" t="str">
            <v>01255000</v>
          </cell>
          <cell r="B2868" t="str">
            <v>LOS ANGELES MISSION COLLEGE</v>
          </cell>
          <cell r="C2868" t="str">
            <v>CA</v>
          </cell>
          <cell r="D2868" t="str">
            <v>913423200</v>
          </cell>
          <cell r="E2868" t="str">
            <v>Public</v>
          </cell>
          <cell r="F2868">
            <v>2602</v>
          </cell>
          <cell r="G2868">
            <v>9304577.8599999994</v>
          </cell>
          <cell r="H2868">
            <v>0</v>
          </cell>
          <cell r="I2868">
            <v>0</v>
          </cell>
          <cell r="J2868">
            <v>0</v>
          </cell>
          <cell r="K2868">
            <v>0</v>
          </cell>
        </row>
        <row r="2869">
          <cell r="A2869" t="str">
            <v>01256100</v>
          </cell>
          <cell r="B2869" t="str">
            <v>FIVE TOWNS COLLEGE</v>
          </cell>
          <cell r="C2869" t="str">
            <v>NY</v>
          </cell>
          <cell r="D2869" t="str">
            <v>117465871</v>
          </cell>
          <cell r="E2869" t="str">
            <v>Proprietary</v>
          </cell>
          <cell r="F2869">
            <v>345</v>
          </cell>
          <cell r="G2869">
            <v>1599405.5</v>
          </cell>
          <cell r="H2869">
            <v>0</v>
          </cell>
          <cell r="I2869">
            <v>0</v>
          </cell>
          <cell r="J2869">
            <v>0</v>
          </cell>
          <cell r="K2869">
            <v>0</v>
          </cell>
        </row>
        <row r="2870">
          <cell r="A2870" t="str">
            <v>01257300</v>
          </cell>
          <cell r="B2870" t="str">
            <v>WEST VIRGINIA UNIVERSITY HOSPITALS</v>
          </cell>
          <cell r="C2870" t="str">
            <v>WV</v>
          </cell>
          <cell r="D2870" t="str">
            <v>265068062</v>
          </cell>
          <cell r="E2870" t="str">
            <v>Private-Nonprofit</v>
          </cell>
          <cell r="F2870">
            <v>2</v>
          </cell>
          <cell r="G2870">
            <v>8040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</row>
        <row r="2871">
          <cell r="A2871" t="str">
            <v>01257400</v>
          </cell>
          <cell r="B2871" t="str">
            <v>Ringling College of Art and Design</v>
          </cell>
          <cell r="C2871" t="str">
            <v>FL</v>
          </cell>
          <cell r="D2871" t="str">
            <v>342345895</v>
          </cell>
          <cell r="E2871" t="str">
            <v>Private-Nonprofit</v>
          </cell>
          <cell r="F2871">
            <v>444</v>
          </cell>
          <cell r="G2871">
            <v>2107268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</row>
        <row r="2872">
          <cell r="A2872" t="str">
            <v>01258000</v>
          </cell>
          <cell r="B2872" t="str">
            <v>SAINT LOUIS CHRISTIAN COLLEGE</v>
          </cell>
          <cell r="C2872" t="str">
            <v>MO</v>
          </cell>
          <cell r="D2872" t="str">
            <v>630336499</v>
          </cell>
          <cell r="E2872" t="str">
            <v>Private-Nonprofit</v>
          </cell>
          <cell r="F2872">
            <v>45</v>
          </cell>
          <cell r="G2872">
            <v>153685.14000000001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</row>
        <row r="2873">
          <cell r="A2873" t="str">
            <v>01258400</v>
          </cell>
          <cell r="B2873" t="str">
            <v>Illinois Institute of Art (The)</v>
          </cell>
          <cell r="C2873" t="str">
            <v>IL</v>
          </cell>
          <cell r="D2873" t="str">
            <v>606541593</v>
          </cell>
          <cell r="E2873" t="str">
            <v>Proprietary</v>
          </cell>
          <cell r="F2873">
            <v>164</v>
          </cell>
          <cell r="G2873">
            <v>385974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</row>
        <row r="2874">
          <cell r="A2874" t="str">
            <v>01258600</v>
          </cell>
          <cell r="B2874" t="str">
            <v>METROPOLITAN COMMUNITY COLLEGE</v>
          </cell>
          <cell r="C2874" t="str">
            <v>NE</v>
          </cell>
          <cell r="D2874" t="str">
            <v>681111658</v>
          </cell>
          <cell r="E2874" t="str">
            <v>Public</v>
          </cell>
          <cell r="F2874">
            <v>5048</v>
          </cell>
          <cell r="G2874">
            <v>16056747.880000001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</row>
        <row r="2875">
          <cell r="A2875" t="str">
            <v>01258900</v>
          </cell>
          <cell r="B2875" t="str">
            <v>ERIE 1 BOARD OF COOPERATIVE EDUCATIONAL SERVICES</v>
          </cell>
          <cell r="C2875" t="str">
            <v>NY</v>
          </cell>
          <cell r="D2875" t="str">
            <v>142241825</v>
          </cell>
          <cell r="E2875" t="str">
            <v>Public</v>
          </cell>
          <cell r="F2875">
            <v>193</v>
          </cell>
          <cell r="G2875">
            <v>809641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</row>
        <row r="2876">
          <cell r="A2876" t="str">
            <v>01260600</v>
          </cell>
          <cell r="B2876" t="str">
            <v>EMPIRE BEAUTY SCHOOL</v>
          </cell>
          <cell r="C2876" t="str">
            <v>PA</v>
          </cell>
          <cell r="D2876" t="str">
            <v>179013859</v>
          </cell>
          <cell r="E2876" t="str">
            <v>Proprietary</v>
          </cell>
          <cell r="F2876">
            <v>1147</v>
          </cell>
          <cell r="G2876">
            <v>4580790.5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</row>
        <row r="2877">
          <cell r="A2877" t="str">
            <v>01265200</v>
          </cell>
          <cell r="B2877" t="str">
            <v>ONONDAGA CORTLAND MADISON BOCES</v>
          </cell>
          <cell r="C2877" t="str">
            <v>NY</v>
          </cell>
          <cell r="D2877" t="str">
            <v>130884500</v>
          </cell>
          <cell r="E2877" t="str">
            <v>Public</v>
          </cell>
          <cell r="F2877">
            <v>353</v>
          </cell>
          <cell r="G2877">
            <v>1704530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</row>
        <row r="2878">
          <cell r="A2878" t="str">
            <v>01267000</v>
          </cell>
          <cell r="B2878" t="str">
            <v>Bel - Rea Institute of Animal Technology</v>
          </cell>
          <cell r="C2878" t="str">
            <v>CO</v>
          </cell>
          <cell r="D2878" t="str">
            <v>802473048</v>
          </cell>
          <cell r="E2878" t="str">
            <v>Proprietary</v>
          </cell>
          <cell r="F2878">
            <v>195</v>
          </cell>
          <cell r="G2878">
            <v>746593.53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</row>
        <row r="2879">
          <cell r="A2879" t="str">
            <v>01269300</v>
          </cell>
          <cell r="B2879" t="str">
            <v>PELLISSIPPI STATE COMMUNITY COLLEGE</v>
          </cell>
          <cell r="C2879" t="str">
            <v>TN</v>
          </cell>
          <cell r="D2879" t="str">
            <v>379330990</v>
          </cell>
          <cell r="E2879" t="str">
            <v>Public</v>
          </cell>
          <cell r="F2879">
            <v>3833</v>
          </cell>
          <cell r="G2879">
            <v>13385657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</row>
        <row r="2880">
          <cell r="A2880" t="str">
            <v>01274300</v>
          </cell>
          <cell r="B2880" t="str">
            <v>Benjamin Franklin Career &amp; Technical  Center</v>
          </cell>
          <cell r="C2880" t="str">
            <v>WV</v>
          </cell>
          <cell r="D2880" t="str">
            <v>250641622</v>
          </cell>
          <cell r="E2880" t="str">
            <v>Public</v>
          </cell>
          <cell r="F2880">
            <v>33</v>
          </cell>
          <cell r="G2880">
            <v>214117.5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</row>
        <row r="2881">
          <cell r="A2881" t="str">
            <v>01274400</v>
          </cell>
          <cell r="B2881" t="str">
            <v>Southside College of Health Sciences</v>
          </cell>
          <cell r="C2881" t="str">
            <v>VA</v>
          </cell>
          <cell r="D2881" t="str">
            <v>238345133</v>
          </cell>
          <cell r="E2881" t="str">
            <v>Proprietary</v>
          </cell>
          <cell r="F2881">
            <v>84</v>
          </cell>
          <cell r="G2881">
            <v>286648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</row>
        <row r="2882">
          <cell r="A2882" t="str">
            <v>01275000</v>
          </cell>
          <cell r="B2882" t="str">
            <v>Edison State Community College</v>
          </cell>
          <cell r="C2882" t="str">
            <v>OH</v>
          </cell>
          <cell r="D2882" t="str">
            <v>453569239</v>
          </cell>
          <cell r="E2882" t="str">
            <v>Public</v>
          </cell>
          <cell r="F2882">
            <v>1021</v>
          </cell>
          <cell r="G2882">
            <v>3149766.88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</row>
        <row r="2883">
          <cell r="A2883" t="str">
            <v>01278300</v>
          </cell>
          <cell r="B2883" t="str">
            <v>Oswego County BOCES</v>
          </cell>
          <cell r="C2883" t="str">
            <v>NY</v>
          </cell>
          <cell r="D2883" t="str">
            <v>131144498</v>
          </cell>
          <cell r="E2883" t="str">
            <v>Public</v>
          </cell>
          <cell r="F2883">
            <v>46</v>
          </cell>
          <cell r="G2883">
            <v>180047.45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</row>
        <row r="2884">
          <cell r="A2884" t="str">
            <v>01281300</v>
          </cell>
          <cell r="B2884" t="str">
            <v>JOHN WOOD COMMUNITY COLLEGE</v>
          </cell>
          <cell r="C2884" t="str">
            <v>IL</v>
          </cell>
          <cell r="D2884" t="str">
            <v>623050401</v>
          </cell>
          <cell r="E2884" t="str">
            <v>Public</v>
          </cell>
          <cell r="F2884">
            <v>1067</v>
          </cell>
          <cell r="G2884">
            <v>3517513.22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</row>
        <row r="2885">
          <cell r="A2885" t="str">
            <v>01282300</v>
          </cell>
          <cell r="B2885" t="str">
            <v>Pat Goins Ruston Beauty School</v>
          </cell>
          <cell r="C2885" t="str">
            <v>LA</v>
          </cell>
          <cell r="D2885" t="str">
            <v>712704301</v>
          </cell>
          <cell r="E2885" t="str">
            <v>Proprietary</v>
          </cell>
          <cell r="F2885">
            <v>3</v>
          </cell>
          <cell r="G2885">
            <v>6966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</row>
        <row r="2886">
          <cell r="A2886" t="str">
            <v>01284200</v>
          </cell>
          <cell r="B2886" t="str">
            <v>OXNARD COLLEGE</v>
          </cell>
          <cell r="C2886" t="str">
            <v>CA</v>
          </cell>
          <cell r="D2886" t="str">
            <v>930336699</v>
          </cell>
          <cell r="E2886" t="str">
            <v>Public</v>
          </cell>
          <cell r="F2886">
            <v>3024</v>
          </cell>
          <cell r="G2886">
            <v>11577482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</row>
        <row r="2887">
          <cell r="A2887" t="str">
            <v>01284800</v>
          </cell>
          <cell r="B2887" t="str">
            <v>Moler Hollywood Beauty Academy</v>
          </cell>
          <cell r="C2887" t="str">
            <v>OH</v>
          </cell>
          <cell r="D2887" t="str">
            <v>452132577</v>
          </cell>
          <cell r="E2887" t="str">
            <v>Proprietary</v>
          </cell>
          <cell r="F2887">
            <v>65</v>
          </cell>
          <cell r="G2887">
            <v>172438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</row>
        <row r="2888">
          <cell r="A2888" t="str">
            <v>01285000</v>
          </cell>
          <cell r="B2888" t="str">
            <v>INTERNATIONAL SALON AND SPA ACADEMY</v>
          </cell>
          <cell r="C2888" t="str">
            <v>CO</v>
          </cell>
          <cell r="D2888" t="str">
            <v>809183684</v>
          </cell>
          <cell r="E2888" t="str">
            <v>Proprietary</v>
          </cell>
          <cell r="F2888">
            <v>270</v>
          </cell>
          <cell r="G2888">
            <v>921323.91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</row>
        <row r="2889">
          <cell r="A2889" t="str">
            <v>01286000</v>
          </cell>
          <cell r="B2889" t="str">
            <v>Arkansas Northeastern College</v>
          </cell>
          <cell r="C2889" t="str">
            <v>AR</v>
          </cell>
          <cell r="D2889" t="str">
            <v>723161109</v>
          </cell>
          <cell r="E2889" t="str">
            <v>Public</v>
          </cell>
          <cell r="F2889">
            <v>540</v>
          </cell>
          <cell r="G2889">
            <v>2120010.88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</row>
        <row r="2890">
          <cell r="A2890" t="str">
            <v>01287000</v>
          </cell>
          <cell r="B2890" t="str">
            <v>SOUTHERN STATE COMMUNITY COLLEGE</v>
          </cell>
          <cell r="C2890" t="str">
            <v>OH</v>
          </cell>
          <cell r="D2890" t="str">
            <v>451339406</v>
          </cell>
          <cell r="E2890" t="str">
            <v>Public</v>
          </cell>
          <cell r="F2890">
            <v>996</v>
          </cell>
          <cell r="G2890">
            <v>3458237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</row>
        <row r="2891">
          <cell r="A2891" t="str">
            <v>01287200</v>
          </cell>
          <cell r="B2891" t="str">
            <v>NORTH-WEST COLLEGE</v>
          </cell>
          <cell r="C2891" t="str">
            <v>CA</v>
          </cell>
          <cell r="D2891" t="str">
            <v>917683199</v>
          </cell>
          <cell r="E2891" t="str">
            <v>Proprietary</v>
          </cell>
          <cell r="F2891">
            <v>1551</v>
          </cell>
          <cell r="G2891">
            <v>6121863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</row>
        <row r="2892">
          <cell r="A2892" t="str">
            <v>01287500</v>
          </cell>
          <cell r="B2892" t="str">
            <v>PICKENS TECHNICAL COLLEGE</v>
          </cell>
          <cell r="C2892" t="str">
            <v>CO</v>
          </cell>
          <cell r="D2892" t="str">
            <v>800119307</v>
          </cell>
          <cell r="E2892" t="str">
            <v>Public</v>
          </cell>
          <cell r="F2892">
            <v>350</v>
          </cell>
          <cell r="G2892">
            <v>1055173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</row>
        <row r="2893">
          <cell r="A2893" t="str">
            <v>01287900</v>
          </cell>
          <cell r="B2893" t="str">
            <v>PAT GOINS BENTON ROAD BEAUTY SCHOOL</v>
          </cell>
          <cell r="C2893" t="str">
            <v>LA</v>
          </cell>
          <cell r="D2893" t="str">
            <v>711114838</v>
          </cell>
          <cell r="E2893" t="str">
            <v>Proprietary</v>
          </cell>
          <cell r="F2893">
            <v>121</v>
          </cell>
          <cell r="G2893">
            <v>411744.64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</row>
        <row r="2894">
          <cell r="A2894" t="str">
            <v>01288000</v>
          </cell>
          <cell r="B2894" t="str">
            <v>CELEBRITY STYLIST BEAUTY SCHOOL</v>
          </cell>
          <cell r="C2894" t="str">
            <v>LA</v>
          </cell>
          <cell r="D2894" t="str">
            <v>712015167</v>
          </cell>
          <cell r="E2894" t="str">
            <v>Proprietary</v>
          </cell>
          <cell r="F2894">
            <v>46</v>
          </cell>
          <cell r="G2894">
            <v>195540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</row>
        <row r="2895">
          <cell r="A2895" t="str">
            <v>01288100</v>
          </cell>
          <cell r="B2895" t="str">
            <v>Montachusett Regional Vocational Technical School</v>
          </cell>
          <cell r="C2895" t="str">
            <v>MA</v>
          </cell>
          <cell r="D2895" t="str">
            <v>014204649</v>
          </cell>
          <cell r="E2895" t="str">
            <v>Public</v>
          </cell>
          <cell r="F2895">
            <v>17</v>
          </cell>
          <cell r="G2895">
            <v>81715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</row>
        <row r="2896">
          <cell r="A2896" t="str">
            <v>01289100</v>
          </cell>
          <cell r="B2896" t="str">
            <v>ANTONELLI COLLEGE</v>
          </cell>
          <cell r="C2896" t="str">
            <v>OH</v>
          </cell>
          <cell r="D2896" t="str">
            <v>452022592</v>
          </cell>
          <cell r="E2896" t="str">
            <v>Proprietary</v>
          </cell>
          <cell r="F2896">
            <v>690</v>
          </cell>
          <cell r="G2896">
            <v>3152385</v>
          </cell>
          <cell r="H2896">
            <v>0</v>
          </cell>
          <cell r="I2896">
            <v>0</v>
          </cell>
          <cell r="J2896">
            <v>0</v>
          </cell>
          <cell r="K2896">
            <v>0</v>
          </cell>
        </row>
        <row r="2897">
          <cell r="A2897" t="str">
            <v>01289600</v>
          </cell>
          <cell r="B2897" t="str">
            <v>North Coast College, The</v>
          </cell>
          <cell r="C2897" t="str">
            <v>OH</v>
          </cell>
          <cell r="D2897" t="str">
            <v>441073002</v>
          </cell>
          <cell r="E2897" t="str">
            <v>Proprietary</v>
          </cell>
          <cell r="F2897">
            <v>103</v>
          </cell>
          <cell r="G2897">
            <v>438103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</row>
        <row r="2898">
          <cell r="A2898" t="str">
            <v>01290400</v>
          </cell>
          <cell r="B2898" t="str">
            <v>Monongalia County Technical Education Center (MTEC)</v>
          </cell>
          <cell r="C2898" t="str">
            <v>WV</v>
          </cell>
          <cell r="D2898" t="str">
            <v>265016841</v>
          </cell>
          <cell r="E2898" t="str">
            <v>Public</v>
          </cell>
          <cell r="F2898">
            <v>37</v>
          </cell>
          <cell r="G2898">
            <v>193937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</row>
        <row r="2899">
          <cell r="A2899" t="str">
            <v>01290500</v>
          </cell>
          <cell r="B2899" t="str">
            <v>Academy of Careers and Technology</v>
          </cell>
          <cell r="C2899" t="str">
            <v>WV</v>
          </cell>
          <cell r="D2899" t="str">
            <v>258013142</v>
          </cell>
          <cell r="E2899" t="str">
            <v>Public</v>
          </cell>
          <cell r="F2899">
            <v>92</v>
          </cell>
          <cell r="G2899">
            <v>457779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</row>
        <row r="2900">
          <cell r="A2900" t="str">
            <v>01290700</v>
          </cell>
          <cell r="B2900" t="str">
            <v>LAKE TAHOE COMMUNITY COLLEGE</v>
          </cell>
          <cell r="C2900" t="str">
            <v>CA</v>
          </cell>
          <cell r="D2900" t="str">
            <v>961504524</v>
          </cell>
          <cell r="E2900" t="str">
            <v>Public</v>
          </cell>
          <cell r="F2900">
            <v>427</v>
          </cell>
          <cell r="G2900">
            <v>1385393</v>
          </cell>
          <cell r="H2900">
            <v>0</v>
          </cell>
          <cell r="I2900">
            <v>0</v>
          </cell>
          <cell r="J2900">
            <v>0</v>
          </cell>
          <cell r="K2900">
            <v>0</v>
          </cell>
        </row>
        <row r="2901">
          <cell r="A2901" t="str">
            <v>01291200</v>
          </cell>
          <cell r="B2901" t="str">
            <v>MTI COLLEGE</v>
          </cell>
          <cell r="C2901" t="str">
            <v>CA</v>
          </cell>
          <cell r="D2901" t="str">
            <v>958413037</v>
          </cell>
          <cell r="E2901" t="str">
            <v>Proprietary</v>
          </cell>
          <cell r="F2901">
            <v>776</v>
          </cell>
          <cell r="G2901">
            <v>2846680.73</v>
          </cell>
          <cell r="H2901">
            <v>0</v>
          </cell>
          <cell r="I2901">
            <v>0</v>
          </cell>
          <cell r="J2901">
            <v>0</v>
          </cell>
          <cell r="K2901">
            <v>0</v>
          </cell>
        </row>
        <row r="2902">
          <cell r="A2902" t="str">
            <v>01292900</v>
          </cell>
          <cell r="B2902" t="str">
            <v>South Hills Beauty Academy</v>
          </cell>
          <cell r="C2902" t="str">
            <v>PA</v>
          </cell>
          <cell r="D2902" t="str">
            <v>152162335</v>
          </cell>
          <cell r="E2902" t="str">
            <v>Proprietary</v>
          </cell>
          <cell r="F2902">
            <v>43</v>
          </cell>
          <cell r="G2902">
            <v>157732.44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</row>
        <row r="2903">
          <cell r="A2903" t="str">
            <v>01293000</v>
          </cell>
          <cell r="B2903" t="str">
            <v>CHARLES &amp; SUE'S SCHOOL OF HAIR DESIGN</v>
          </cell>
          <cell r="C2903" t="str">
            <v>TX</v>
          </cell>
          <cell r="D2903" t="str">
            <v>778022798</v>
          </cell>
          <cell r="E2903" t="str">
            <v>Proprietary</v>
          </cell>
          <cell r="F2903">
            <v>43</v>
          </cell>
          <cell r="G2903">
            <v>186318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</row>
        <row r="2904">
          <cell r="A2904" t="str">
            <v>01293200</v>
          </cell>
          <cell r="B2904" t="str">
            <v>Tint School of Makeup &amp; Cosmetology</v>
          </cell>
          <cell r="C2904" t="str">
            <v>WA</v>
          </cell>
          <cell r="D2904" t="str">
            <v>981011596</v>
          </cell>
          <cell r="E2904" t="str">
            <v>Proprietary</v>
          </cell>
          <cell r="F2904">
            <v>205</v>
          </cell>
          <cell r="G2904">
            <v>713372</v>
          </cell>
          <cell r="H2904">
            <v>0</v>
          </cell>
          <cell r="I2904">
            <v>0</v>
          </cell>
          <cell r="J2904">
            <v>0</v>
          </cell>
          <cell r="K2904">
            <v>0</v>
          </cell>
        </row>
        <row r="2905">
          <cell r="A2905" t="str">
            <v>01294200</v>
          </cell>
          <cell r="B2905" t="str">
            <v>ROSEMEAD BEAUTY SCHOOL</v>
          </cell>
          <cell r="C2905" t="str">
            <v>CA</v>
          </cell>
          <cell r="D2905" t="str">
            <v>917701639</v>
          </cell>
          <cell r="E2905" t="str">
            <v>Proprietary</v>
          </cell>
          <cell r="F2905">
            <v>133</v>
          </cell>
          <cell r="G2905">
            <v>566098.14</v>
          </cell>
          <cell r="H2905">
            <v>0</v>
          </cell>
          <cell r="I2905">
            <v>0</v>
          </cell>
          <cell r="J2905">
            <v>0</v>
          </cell>
          <cell r="K2905">
            <v>0</v>
          </cell>
        </row>
        <row r="2906">
          <cell r="A2906" t="str">
            <v>01294800</v>
          </cell>
          <cell r="B2906" t="str">
            <v>Rob Roy Academy</v>
          </cell>
          <cell r="C2906" t="str">
            <v>MA</v>
          </cell>
          <cell r="D2906" t="str">
            <v>027215330</v>
          </cell>
          <cell r="E2906" t="str">
            <v>Proprietary</v>
          </cell>
          <cell r="F2906">
            <v>48</v>
          </cell>
          <cell r="G2906">
            <v>171074.88</v>
          </cell>
          <cell r="H2906">
            <v>0</v>
          </cell>
          <cell r="I2906">
            <v>0</v>
          </cell>
          <cell r="J2906">
            <v>0</v>
          </cell>
          <cell r="K2906">
            <v>0</v>
          </cell>
        </row>
        <row r="2907">
          <cell r="A2907" t="str">
            <v>01295400</v>
          </cell>
          <cell r="B2907" t="str">
            <v>Hudson County Community College</v>
          </cell>
          <cell r="C2907" t="str">
            <v>NJ</v>
          </cell>
          <cell r="D2907" t="str">
            <v>073064012</v>
          </cell>
          <cell r="E2907" t="str">
            <v>Public</v>
          </cell>
          <cell r="F2907">
            <v>5979</v>
          </cell>
          <cell r="G2907">
            <v>23050128.829999998</v>
          </cell>
          <cell r="H2907">
            <v>0</v>
          </cell>
          <cell r="I2907">
            <v>0</v>
          </cell>
          <cell r="J2907">
            <v>0</v>
          </cell>
          <cell r="K2907">
            <v>0</v>
          </cell>
        </row>
        <row r="2908">
          <cell r="A2908" t="str">
            <v>01298400</v>
          </cell>
          <cell r="B2908" t="str">
            <v>Professional Institute of Beauty</v>
          </cell>
          <cell r="C2908" t="str">
            <v>CA</v>
          </cell>
          <cell r="D2908" t="str">
            <v>917312613</v>
          </cell>
          <cell r="E2908" t="str">
            <v>Proprietary</v>
          </cell>
          <cell r="F2908">
            <v>113</v>
          </cell>
          <cell r="G2908">
            <v>484518.82</v>
          </cell>
          <cell r="H2908">
            <v>0</v>
          </cell>
          <cell r="I2908">
            <v>0</v>
          </cell>
          <cell r="J2908">
            <v>0</v>
          </cell>
          <cell r="K2908">
            <v>0</v>
          </cell>
        </row>
        <row r="2909">
          <cell r="A2909" t="str">
            <v>01300300</v>
          </cell>
          <cell r="B2909" t="str">
            <v>NEILSON BEAUTY COLLEGE</v>
          </cell>
          <cell r="C2909" t="str">
            <v>TX</v>
          </cell>
          <cell r="D2909" t="str">
            <v>752084637</v>
          </cell>
          <cell r="E2909" t="str">
            <v>Proprietary</v>
          </cell>
          <cell r="F2909">
            <v>22</v>
          </cell>
          <cell r="G2909">
            <v>90342</v>
          </cell>
          <cell r="H2909">
            <v>0</v>
          </cell>
          <cell r="I2909">
            <v>0</v>
          </cell>
          <cell r="J2909">
            <v>0</v>
          </cell>
          <cell r="K2909">
            <v>0</v>
          </cell>
        </row>
        <row r="2910">
          <cell r="A2910" t="str">
            <v>01300500</v>
          </cell>
          <cell r="B2910" t="str">
            <v>OLYMPIAN ACADEMY OF COSMETOLOGY</v>
          </cell>
          <cell r="C2910" t="str">
            <v>NM</v>
          </cell>
          <cell r="D2910" t="str">
            <v>883105051</v>
          </cell>
          <cell r="E2910" t="str">
            <v>Proprietary</v>
          </cell>
          <cell r="F2910">
            <v>927</v>
          </cell>
          <cell r="G2910">
            <v>3129116</v>
          </cell>
          <cell r="H2910">
            <v>0</v>
          </cell>
          <cell r="I2910">
            <v>0</v>
          </cell>
          <cell r="J2910">
            <v>0</v>
          </cell>
          <cell r="K2910">
            <v>0</v>
          </cell>
        </row>
        <row r="2911">
          <cell r="A2911" t="str">
            <v>01300600</v>
          </cell>
          <cell r="B2911" t="str">
            <v>La'James International College</v>
          </cell>
          <cell r="C2911" t="str">
            <v>IA</v>
          </cell>
          <cell r="D2911" t="str">
            <v>506135242</v>
          </cell>
          <cell r="E2911" t="str">
            <v>Proprietary</v>
          </cell>
          <cell r="F2911">
            <v>4</v>
          </cell>
          <cell r="G2911">
            <v>10993</v>
          </cell>
          <cell r="H2911">
            <v>0</v>
          </cell>
          <cell r="I2911">
            <v>0</v>
          </cell>
          <cell r="J2911">
            <v>0</v>
          </cell>
          <cell r="K2911">
            <v>0</v>
          </cell>
        </row>
        <row r="2912">
          <cell r="A2912" t="str">
            <v>01300700</v>
          </cell>
          <cell r="B2912" t="str">
            <v>NAZARENE BIBLE COLLEGE</v>
          </cell>
          <cell r="C2912" t="str">
            <v>CO</v>
          </cell>
          <cell r="D2912" t="str">
            <v>809103704</v>
          </cell>
          <cell r="E2912" t="str">
            <v>Private-Nonprofit</v>
          </cell>
          <cell r="F2912">
            <v>191</v>
          </cell>
          <cell r="G2912">
            <v>625233.67000000004</v>
          </cell>
          <cell r="H2912">
            <v>0</v>
          </cell>
          <cell r="I2912">
            <v>0</v>
          </cell>
          <cell r="J2912">
            <v>0</v>
          </cell>
          <cell r="K2912">
            <v>0</v>
          </cell>
        </row>
        <row r="2913">
          <cell r="A2913" t="str">
            <v>01300800</v>
          </cell>
          <cell r="B2913" t="str">
            <v>Summit Salon Academy - Portland</v>
          </cell>
          <cell r="C2913" t="str">
            <v>OR</v>
          </cell>
          <cell r="D2913" t="str">
            <v>972236432</v>
          </cell>
          <cell r="E2913" t="str">
            <v>Proprietary</v>
          </cell>
          <cell r="F2913">
            <v>49</v>
          </cell>
          <cell r="G2913">
            <v>259374</v>
          </cell>
          <cell r="H2913">
            <v>0</v>
          </cell>
          <cell r="I2913">
            <v>0</v>
          </cell>
          <cell r="J2913">
            <v>0</v>
          </cell>
          <cell r="K2913">
            <v>0</v>
          </cell>
        </row>
        <row r="2914">
          <cell r="A2914" t="str">
            <v>01301000</v>
          </cell>
          <cell r="B2914" t="str">
            <v>LANCASTER BEAUTY SCHOOL</v>
          </cell>
          <cell r="C2914" t="str">
            <v>CA</v>
          </cell>
          <cell r="D2914" t="str">
            <v>935343098</v>
          </cell>
          <cell r="E2914" t="str">
            <v>Proprietary</v>
          </cell>
          <cell r="F2914">
            <v>145</v>
          </cell>
          <cell r="G2914">
            <v>632142.64</v>
          </cell>
          <cell r="H2914">
            <v>0</v>
          </cell>
          <cell r="I2914">
            <v>0</v>
          </cell>
          <cell r="J2914">
            <v>0</v>
          </cell>
          <cell r="K2914">
            <v>0</v>
          </cell>
        </row>
        <row r="2915">
          <cell r="A2915" t="str">
            <v>01301600</v>
          </cell>
          <cell r="B2915" t="str">
            <v>OGLE SCHOOL HAIR SKIN NAILS</v>
          </cell>
          <cell r="C2915" t="str">
            <v>TX</v>
          </cell>
          <cell r="D2915" t="str">
            <v>760137400</v>
          </cell>
          <cell r="E2915" t="str">
            <v>Proprietary</v>
          </cell>
          <cell r="F2915">
            <v>779</v>
          </cell>
          <cell r="G2915">
            <v>2948798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</row>
        <row r="2916">
          <cell r="A2916" t="str">
            <v>01302200</v>
          </cell>
          <cell r="B2916" t="str">
            <v>CITY UNIVERSITY OF SEATTLE</v>
          </cell>
          <cell r="C2916" t="str">
            <v>WA</v>
          </cell>
          <cell r="D2916" t="str">
            <v>981211851</v>
          </cell>
          <cell r="E2916" t="str">
            <v>Private-Nonprofit</v>
          </cell>
          <cell r="F2916">
            <v>241</v>
          </cell>
          <cell r="G2916">
            <v>703622</v>
          </cell>
          <cell r="H2916">
            <v>13</v>
          </cell>
          <cell r="I2916">
            <v>33427</v>
          </cell>
          <cell r="J2916">
            <v>0</v>
          </cell>
          <cell r="K2916">
            <v>0</v>
          </cell>
        </row>
        <row r="2917">
          <cell r="A2917" t="str">
            <v>01302600</v>
          </cell>
          <cell r="B2917" t="str">
            <v>Machzikei Hadath Rabbinical College</v>
          </cell>
          <cell r="C2917" t="str">
            <v>NY</v>
          </cell>
          <cell r="D2917" t="str">
            <v>112041805</v>
          </cell>
          <cell r="E2917" t="str">
            <v>Private-Nonprofit</v>
          </cell>
          <cell r="F2917">
            <v>117</v>
          </cell>
          <cell r="G2917">
            <v>705521</v>
          </cell>
          <cell r="H2917">
            <v>0</v>
          </cell>
          <cell r="I2917">
            <v>0</v>
          </cell>
          <cell r="J2917">
            <v>0</v>
          </cell>
          <cell r="K2917">
            <v>0</v>
          </cell>
        </row>
        <row r="2918">
          <cell r="A2918" t="str">
            <v>01302700</v>
          </cell>
          <cell r="B2918" t="str">
            <v>YESHIVATH VIZNITZ</v>
          </cell>
          <cell r="C2918" t="str">
            <v>NY</v>
          </cell>
          <cell r="D2918" t="str">
            <v>109523021</v>
          </cell>
          <cell r="E2918" t="str">
            <v>Private-Nonprofit</v>
          </cell>
          <cell r="F2918">
            <v>295</v>
          </cell>
          <cell r="G2918">
            <v>1796675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</row>
        <row r="2919">
          <cell r="A2919" t="str">
            <v>01302900</v>
          </cell>
          <cell r="B2919" t="str">
            <v>Boricua College</v>
          </cell>
          <cell r="C2919" t="str">
            <v>NY</v>
          </cell>
          <cell r="D2919" t="str">
            <v>100321599</v>
          </cell>
          <cell r="E2919" t="str">
            <v>Private-Nonprofit</v>
          </cell>
          <cell r="F2919">
            <v>666</v>
          </cell>
          <cell r="G2919">
            <v>3204731.19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</row>
        <row r="2920">
          <cell r="A2920" t="str">
            <v>01303900</v>
          </cell>
          <cell r="B2920" t="str">
            <v>South University</v>
          </cell>
          <cell r="C2920" t="str">
            <v>GA</v>
          </cell>
          <cell r="D2920" t="str">
            <v>314064881</v>
          </cell>
          <cell r="E2920" t="str">
            <v>Proprietary</v>
          </cell>
          <cell r="F2920">
            <v>7135</v>
          </cell>
          <cell r="G2920">
            <v>27502245.5</v>
          </cell>
          <cell r="H2920">
            <v>0</v>
          </cell>
          <cell r="I2920">
            <v>0</v>
          </cell>
          <cell r="J2920">
            <v>0</v>
          </cell>
          <cell r="K2920">
            <v>0</v>
          </cell>
        </row>
        <row r="2921">
          <cell r="A2921" t="str">
            <v>01307400</v>
          </cell>
          <cell r="B2921" t="str">
            <v>AMERICAN BEAUTY COLLEGE</v>
          </cell>
          <cell r="C2921" t="str">
            <v>CA</v>
          </cell>
          <cell r="D2921" t="str">
            <v>917902906</v>
          </cell>
          <cell r="E2921" t="str">
            <v>Proprietary</v>
          </cell>
          <cell r="F2921">
            <v>120</v>
          </cell>
          <cell r="G2921">
            <v>510982.27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</row>
        <row r="2922">
          <cell r="A2922" t="str">
            <v>01308800</v>
          </cell>
          <cell r="B2922" t="str">
            <v>CAPRI OAK FOREST BEAUTY COLLEGE</v>
          </cell>
          <cell r="C2922" t="str">
            <v>IL</v>
          </cell>
          <cell r="D2922" t="str">
            <v>604522798</v>
          </cell>
          <cell r="E2922" t="str">
            <v>Proprietary</v>
          </cell>
          <cell r="F2922">
            <v>70</v>
          </cell>
          <cell r="G2922">
            <v>294954.21999999997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</row>
        <row r="2923">
          <cell r="A2923" t="str">
            <v>01309500</v>
          </cell>
          <cell r="B2923" t="str">
            <v>SALON SUCCESS ACADEMY</v>
          </cell>
          <cell r="C2923" t="str">
            <v>CA</v>
          </cell>
          <cell r="D2923" t="str">
            <v>928813415</v>
          </cell>
          <cell r="E2923" t="str">
            <v>Proprietary</v>
          </cell>
          <cell r="F2923">
            <v>330</v>
          </cell>
          <cell r="G2923">
            <v>1253033.1599999999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</row>
        <row r="2924">
          <cell r="A2924" t="str">
            <v>01313200</v>
          </cell>
          <cell r="B2924" t="str">
            <v>INTERNATIONAL COLLEGE OF BROADCASTING</v>
          </cell>
          <cell r="C2924" t="str">
            <v>OH</v>
          </cell>
          <cell r="D2924" t="str">
            <v>454311898</v>
          </cell>
          <cell r="E2924" t="str">
            <v>Proprietary</v>
          </cell>
          <cell r="F2924">
            <v>71</v>
          </cell>
          <cell r="G2924">
            <v>343525.29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</row>
        <row r="2925">
          <cell r="A2925" t="str">
            <v>01313400</v>
          </cell>
          <cell r="B2925" t="str">
            <v>YESHIVATH BETH MOSHE</v>
          </cell>
          <cell r="C2925" t="str">
            <v>PA</v>
          </cell>
          <cell r="D2925" t="str">
            <v>185052196</v>
          </cell>
          <cell r="E2925" t="str">
            <v>Private-Nonprofit</v>
          </cell>
          <cell r="F2925">
            <v>15</v>
          </cell>
          <cell r="G2925">
            <v>102117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</row>
        <row r="2926">
          <cell r="A2926" t="str">
            <v>01318900</v>
          </cell>
          <cell r="B2926" t="str">
            <v>CONTINENTAL ACADEMIE OF HAIR DESIGN</v>
          </cell>
          <cell r="C2926" t="str">
            <v>NH</v>
          </cell>
          <cell r="D2926" t="str">
            <v>030513754</v>
          </cell>
          <cell r="E2926" t="str">
            <v>Proprietary</v>
          </cell>
          <cell r="F2926">
            <v>19</v>
          </cell>
          <cell r="G2926">
            <v>66981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</row>
        <row r="2927">
          <cell r="A2927" t="str">
            <v>01320800</v>
          </cell>
          <cell r="B2927" t="str">
            <v>BAPTIST BIBLE COLLEGE</v>
          </cell>
          <cell r="C2927" t="str">
            <v>MO</v>
          </cell>
          <cell r="D2927" t="str">
            <v>658033498</v>
          </cell>
          <cell r="E2927" t="str">
            <v>Private-Nonprofit</v>
          </cell>
          <cell r="F2927">
            <v>148</v>
          </cell>
          <cell r="G2927">
            <v>667406.56000000006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</row>
        <row r="2928">
          <cell r="A2928" t="str">
            <v>01321400</v>
          </cell>
          <cell r="B2928" t="str">
            <v>ROXBOROUGH MEMORIAL HOSPITAL</v>
          </cell>
          <cell r="C2928" t="str">
            <v>PA</v>
          </cell>
          <cell r="D2928" t="str">
            <v>191281737</v>
          </cell>
          <cell r="E2928" t="str">
            <v>Proprietary</v>
          </cell>
          <cell r="F2928">
            <v>78</v>
          </cell>
          <cell r="G2928">
            <v>357290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</row>
        <row r="2929">
          <cell r="A2929" t="str">
            <v>01321800</v>
          </cell>
          <cell r="B2929" t="str">
            <v>M.J. Murphy Beauty College</v>
          </cell>
          <cell r="C2929" t="str">
            <v>MI</v>
          </cell>
          <cell r="D2929" t="str">
            <v>488582502</v>
          </cell>
          <cell r="E2929" t="str">
            <v>Proprietary</v>
          </cell>
          <cell r="F2929">
            <v>39</v>
          </cell>
          <cell r="G2929">
            <v>114146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</row>
        <row r="2930">
          <cell r="A2930" t="str">
            <v>01323100</v>
          </cell>
          <cell r="B2930" t="str">
            <v>UNIVERSITY OF HOUSTON - VICTORIA</v>
          </cell>
          <cell r="C2930" t="str">
            <v>TX</v>
          </cell>
          <cell r="D2930" t="str">
            <v>779015731</v>
          </cell>
          <cell r="E2930" t="str">
            <v>Public</v>
          </cell>
          <cell r="F2930">
            <v>1871</v>
          </cell>
          <cell r="G2930">
            <v>7851769.0599999996</v>
          </cell>
          <cell r="H2930">
            <v>7</v>
          </cell>
          <cell r="I2930">
            <v>22488</v>
          </cell>
          <cell r="J2930">
            <v>0</v>
          </cell>
          <cell r="K2930">
            <v>0</v>
          </cell>
        </row>
        <row r="2931">
          <cell r="A2931" t="str">
            <v>01323200</v>
          </cell>
          <cell r="B2931" t="str">
            <v>Academy of Hair Design</v>
          </cell>
          <cell r="C2931" t="str">
            <v>NV</v>
          </cell>
          <cell r="D2931" t="str">
            <v>891461617</v>
          </cell>
          <cell r="E2931" t="str">
            <v>Proprietary</v>
          </cell>
          <cell r="F2931">
            <v>193</v>
          </cell>
          <cell r="G2931">
            <v>808104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</row>
        <row r="2932">
          <cell r="A2932" t="str">
            <v>01323400</v>
          </cell>
          <cell r="B2932" t="str">
            <v>LORENZO WALKER TECHNICAL COLLEGE</v>
          </cell>
          <cell r="C2932" t="str">
            <v>FL</v>
          </cell>
          <cell r="D2932" t="str">
            <v>341044405</v>
          </cell>
          <cell r="E2932" t="str">
            <v>Public</v>
          </cell>
          <cell r="F2932">
            <v>216</v>
          </cell>
          <cell r="G2932">
            <v>945085.61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</row>
        <row r="2933">
          <cell r="A2933" t="str">
            <v>01324000</v>
          </cell>
          <cell r="B2933" t="str">
            <v>LYTLE'S REDWOOD EMPIRE BEAUTY COLLEGE</v>
          </cell>
          <cell r="C2933" t="str">
            <v>CA</v>
          </cell>
          <cell r="D2933" t="str">
            <v>954037757</v>
          </cell>
          <cell r="E2933" t="str">
            <v>Proprietary</v>
          </cell>
          <cell r="F2933">
            <v>80</v>
          </cell>
          <cell r="G2933">
            <v>316658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</row>
        <row r="2934">
          <cell r="A2934" t="str">
            <v>01326300</v>
          </cell>
          <cell r="B2934" t="str">
            <v>SOUTH HILLS SCHOOL OF BUSINESS &amp; TECHNOLOGY</v>
          </cell>
          <cell r="C2934" t="str">
            <v>PA</v>
          </cell>
          <cell r="D2934" t="str">
            <v>168014516</v>
          </cell>
          <cell r="E2934" t="str">
            <v>Proprietary</v>
          </cell>
          <cell r="F2934">
            <v>306</v>
          </cell>
          <cell r="G2934">
            <v>1176141.45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</row>
        <row r="2935">
          <cell r="A2935" t="str">
            <v>01465900</v>
          </cell>
          <cell r="B2935" t="str">
            <v>OGLALA LAKOTA COLLEGE-</v>
          </cell>
          <cell r="C2935" t="str">
            <v>SD</v>
          </cell>
          <cell r="D2935" t="str">
            <v>577520490</v>
          </cell>
          <cell r="E2935" t="str">
            <v>Public</v>
          </cell>
          <cell r="F2935">
            <v>962</v>
          </cell>
          <cell r="G2935">
            <v>3787176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</row>
        <row r="2936">
          <cell r="A2936" t="str">
            <v>01536100</v>
          </cell>
          <cell r="B2936" t="str">
            <v>GUAM COMMUNITY COLLEGE</v>
          </cell>
          <cell r="C2936" t="str">
            <v>GU</v>
          </cell>
          <cell r="D2936" t="str">
            <v>969230000</v>
          </cell>
          <cell r="E2936" t="str">
            <v>Public</v>
          </cell>
          <cell r="F2936">
            <v>1361</v>
          </cell>
          <cell r="G2936">
            <v>5230070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</row>
        <row r="2937">
          <cell r="A2937" t="str">
            <v>02050300</v>
          </cell>
          <cell r="B2937" t="str">
            <v>ACADEMY COLLEGE</v>
          </cell>
          <cell r="C2937" t="str">
            <v>MN</v>
          </cell>
          <cell r="D2937" t="str">
            <v>554311411</v>
          </cell>
          <cell r="E2937" t="str">
            <v>Proprietary</v>
          </cell>
          <cell r="F2937">
            <v>64</v>
          </cell>
          <cell r="G2937">
            <v>217997.75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</row>
        <row r="2938">
          <cell r="A2938" t="str">
            <v>02052000</v>
          </cell>
          <cell r="B2938" t="str">
            <v>Brightwood College</v>
          </cell>
          <cell r="C2938" t="str">
            <v>OH</v>
          </cell>
          <cell r="D2938" t="str">
            <v>454391516</v>
          </cell>
          <cell r="E2938" t="str">
            <v>Proprietary</v>
          </cell>
          <cell r="F2938">
            <v>94</v>
          </cell>
          <cell r="G2938">
            <v>245978</v>
          </cell>
          <cell r="H2938">
            <v>0</v>
          </cell>
          <cell r="I2938">
            <v>0</v>
          </cell>
          <cell r="J2938">
            <v>0</v>
          </cell>
          <cell r="K2938">
            <v>0</v>
          </cell>
        </row>
        <row r="2939">
          <cell r="A2939" t="str">
            <v>02052200</v>
          </cell>
          <cell r="B2939" t="str">
            <v>BLACK RIVER TECHNICAL COLLEGE</v>
          </cell>
          <cell r="C2939" t="str">
            <v>AR</v>
          </cell>
          <cell r="D2939" t="str">
            <v>724550468</v>
          </cell>
          <cell r="E2939" t="str">
            <v>Public</v>
          </cell>
          <cell r="F2939">
            <v>1061</v>
          </cell>
          <cell r="G2939">
            <v>3944763.42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</row>
        <row r="2940">
          <cell r="A2940" t="str">
            <v>02052700</v>
          </cell>
          <cell r="B2940" t="str">
            <v>Northeast Technology Center</v>
          </cell>
          <cell r="C2940" t="str">
            <v>OK</v>
          </cell>
          <cell r="D2940" t="str">
            <v>743616434</v>
          </cell>
          <cell r="E2940" t="str">
            <v>Public</v>
          </cell>
          <cell r="F2940">
            <v>184</v>
          </cell>
          <cell r="G2940">
            <v>631536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</row>
        <row r="2941">
          <cell r="A2941" t="str">
            <v>02053000</v>
          </cell>
          <cell r="B2941" t="str">
            <v>LIBERTY UNIVERSITY</v>
          </cell>
          <cell r="C2941" t="str">
            <v>VA</v>
          </cell>
          <cell r="D2941" t="str">
            <v>245152269</v>
          </cell>
          <cell r="E2941" t="str">
            <v>Private-Nonprofit</v>
          </cell>
          <cell r="F2941">
            <v>26737</v>
          </cell>
          <cell r="G2941">
            <v>102320110.92</v>
          </cell>
          <cell r="H2941">
            <v>371</v>
          </cell>
          <cell r="I2941">
            <v>888254.18</v>
          </cell>
          <cell r="J2941">
            <v>0</v>
          </cell>
          <cell r="K2941">
            <v>0</v>
          </cell>
        </row>
        <row r="2942">
          <cell r="A2942" t="str">
            <v>02053700</v>
          </cell>
          <cell r="B2942" t="str">
            <v>Eastwick College</v>
          </cell>
          <cell r="C2942" t="str">
            <v>NJ</v>
          </cell>
          <cell r="D2942" t="str">
            <v>074462546</v>
          </cell>
          <cell r="E2942" t="str">
            <v>Proprietary</v>
          </cell>
          <cell r="F2942">
            <v>530</v>
          </cell>
          <cell r="G2942">
            <v>1813169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</row>
        <row r="2943">
          <cell r="A2943" t="str">
            <v>02055200</v>
          </cell>
          <cell r="B2943" t="str">
            <v>Harrington College of Design</v>
          </cell>
          <cell r="C2943" t="str">
            <v>IL</v>
          </cell>
          <cell r="D2943" t="str">
            <v>606051900</v>
          </cell>
          <cell r="E2943" t="str">
            <v>Proprietary</v>
          </cell>
          <cell r="F2943">
            <v>1</v>
          </cell>
          <cell r="G2943">
            <v>1236.5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</row>
        <row r="2944">
          <cell r="A2944" t="str">
            <v>02055400</v>
          </cell>
          <cell r="B2944" t="str">
            <v>BOSSIER PARISH COMMUNITY COLLEGE</v>
          </cell>
          <cell r="C2944" t="str">
            <v>LA</v>
          </cell>
          <cell r="D2944" t="str">
            <v>711110000</v>
          </cell>
          <cell r="E2944" t="str">
            <v>Public</v>
          </cell>
          <cell r="F2944">
            <v>4601</v>
          </cell>
          <cell r="G2944">
            <v>17398079.170000002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</row>
        <row r="2945">
          <cell r="A2945" t="str">
            <v>02056100</v>
          </cell>
          <cell r="B2945" t="str">
            <v>FOUR RIVERS CAREER CENTER</v>
          </cell>
          <cell r="C2945" t="str">
            <v>MO</v>
          </cell>
          <cell r="D2945" t="str">
            <v>630904543</v>
          </cell>
          <cell r="E2945" t="str">
            <v>Public</v>
          </cell>
          <cell r="F2945">
            <v>24</v>
          </cell>
          <cell r="G2945">
            <v>155070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</row>
        <row r="2946">
          <cell r="A2946" t="str">
            <v>02056400</v>
          </cell>
          <cell r="B2946" t="str">
            <v>CAPRI COSMETOLOGY LEARNING CENTER</v>
          </cell>
          <cell r="C2946" t="str">
            <v>NY</v>
          </cell>
          <cell r="D2946" t="str">
            <v>109544915</v>
          </cell>
          <cell r="E2946" t="str">
            <v>Proprietary</v>
          </cell>
          <cell r="F2946">
            <v>231</v>
          </cell>
          <cell r="G2946">
            <v>846089.91</v>
          </cell>
          <cell r="H2946">
            <v>0</v>
          </cell>
          <cell r="I2946">
            <v>0</v>
          </cell>
          <cell r="J2946">
            <v>0</v>
          </cell>
          <cell r="K2946">
            <v>0</v>
          </cell>
        </row>
        <row r="2947">
          <cell r="A2947" t="str">
            <v>02056500</v>
          </cell>
          <cell r="B2947" t="str">
            <v>Mitchell's Academy</v>
          </cell>
          <cell r="C2947" t="str">
            <v>NC</v>
          </cell>
          <cell r="D2947" t="str">
            <v>276063326</v>
          </cell>
          <cell r="E2947" t="str">
            <v>Proprietary</v>
          </cell>
          <cell r="F2947">
            <v>52</v>
          </cell>
          <cell r="G2947">
            <v>173773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</row>
        <row r="2948">
          <cell r="A2948" t="str">
            <v>02057400</v>
          </cell>
          <cell r="B2948" t="str">
            <v>Roane Jackson Technical Center</v>
          </cell>
          <cell r="C2948" t="str">
            <v>WV</v>
          </cell>
          <cell r="D2948" t="str">
            <v>252529700</v>
          </cell>
          <cell r="E2948" t="str">
            <v>Public</v>
          </cell>
          <cell r="F2948">
            <v>28</v>
          </cell>
          <cell r="G2948">
            <v>155571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</row>
        <row r="2949">
          <cell r="A2949" t="str">
            <v>02058600</v>
          </cell>
          <cell r="B2949" t="str">
            <v>CONLEE'S COLLEGE OF COSMETOLOGY</v>
          </cell>
          <cell r="C2949" t="str">
            <v>TX</v>
          </cell>
          <cell r="D2949" t="str">
            <v>780284288</v>
          </cell>
          <cell r="E2949" t="str">
            <v>Proprietary</v>
          </cell>
          <cell r="F2949">
            <v>32</v>
          </cell>
          <cell r="G2949">
            <v>126464.29</v>
          </cell>
          <cell r="H2949">
            <v>0</v>
          </cell>
          <cell r="I2949">
            <v>0</v>
          </cell>
          <cell r="J2949">
            <v>0</v>
          </cell>
          <cell r="K2949">
            <v>0</v>
          </cell>
        </row>
        <row r="2950">
          <cell r="A2950" t="str">
            <v>02060300</v>
          </cell>
          <cell r="B2950" t="str">
            <v>MIAT College of Technology</v>
          </cell>
          <cell r="C2950" t="str">
            <v>MI</v>
          </cell>
          <cell r="D2950" t="str">
            <v>481882533</v>
          </cell>
          <cell r="E2950" t="str">
            <v>Proprietary</v>
          </cell>
          <cell r="F2950">
            <v>841</v>
          </cell>
          <cell r="G2950">
            <v>4022786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</row>
        <row r="2951">
          <cell r="A2951" t="str">
            <v>02060800</v>
          </cell>
          <cell r="B2951" t="str">
            <v>MERIDIAN TECHNOLOGY CENTER, SCHOOL DISTRICT NUMBER 16</v>
          </cell>
          <cell r="C2951" t="str">
            <v>OK</v>
          </cell>
          <cell r="D2951" t="str">
            <v>740741899</v>
          </cell>
          <cell r="E2951" t="str">
            <v>Public</v>
          </cell>
          <cell r="F2951">
            <v>101</v>
          </cell>
          <cell r="G2951">
            <v>394165.88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</row>
        <row r="2952">
          <cell r="A2952" t="str">
            <v>02060900</v>
          </cell>
          <cell r="B2952" t="str">
            <v>BROWN COLLEGE OF COURT REPORTING</v>
          </cell>
          <cell r="C2952" t="str">
            <v>GA</v>
          </cell>
          <cell r="D2952" t="str">
            <v>303092823</v>
          </cell>
          <cell r="E2952" t="str">
            <v>Proprietary</v>
          </cell>
          <cell r="F2952">
            <v>141</v>
          </cell>
          <cell r="G2952">
            <v>459321.82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</row>
        <row r="2953">
          <cell r="A2953" t="str">
            <v>02061000</v>
          </cell>
          <cell r="B2953" t="str">
            <v>VENUS BEAUTY ACADEMY</v>
          </cell>
          <cell r="C2953" t="str">
            <v>PA</v>
          </cell>
          <cell r="D2953" t="str">
            <v>190791501</v>
          </cell>
          <cell r="E2953" t="str">
            <v>Proprietary</v>
          </cell>
          <cell r="F2953">
            <v>58</v>
          </cell>
          <cell r="G2953">
            <v>168130</v>
          </cell>
          <cell r="H2953">
            <v>0</v>
          </cell>
          <cell r="I2953">
            <v>0</v>
          </cell>
          <cell r="J2953">
            <v>0</v>
          </cell>
          <cell r="K2953">
            <v>0</v>
          </cell>
        </row>
        <row r="2954">
          <cell r="A2954" t="str">
            <v>02061600</v>
          </cell>
          <cell r="B2954" t="str">
            <v>Wayne's College of Beauty</v>
          </cell>
          <cell r="C2954" t="str">
            <v>CA</v>
          </cell>
          <cell r="D2954" t="str">
            <v>939062830</v>
          </cell>
          <cell r="E2954" t="str">
            <v>Proprietary</v>
          </cell>
          <cell r="F2954">
            <v>52</v>
          </cell>
          <cell r="G2954">
            <v>215449.51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</row>
        <row r="2955">
          <cell r="A2955" t="str">
            <v>02061800</v>
          </cell>
          <cell r="B2955" t="str">
            <v>Roman Academy of Beauty Culture</v>
          </cell>
          <cell r="C2955" t="str">
            <v>NJ</v>
          </cell>
          <cell r="D2955" t="str">
            <v>075062516</v>
          </cell>
          <cell r="E2955" t="str">
            <v>Proprietary</v>
          </cell>
          <cell r="F2955">
            <v>63</v>
          </cell>
          <cell r="G2955">
            <v>164600.56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</row>
        <row r="2956">
          <cell r="A2956" t="str">
            <v>02063000</v>
          </cell>
          <cell r="B2956" t="str">
            <v>MONTSERRAT COLLEGE OF ART</v>
          </cell>
          <cell r="C2956" t="str">
            <v>MA</v>
          </cell>
          <cell r="D2956" t="str">
            <v>019154508</v>
          </cell>
          <cell r="E2956" t="str">
            <v>Private-Nonprofit</v>
          </cell>
          <cell r="F2956">
            <v>141</v>
          </cell>
          <cell r="G2956">
            <v>663734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</row>
        <row r="2957">
          <cell r="A2957" t="str">
            <v>02063500</v>
          </cell>
          <cell r="B2957" t="str">
            <v>COASTLINE COMMUNITY COLLEGE</v>
          </cell>
          <cell r="C2957" t="str">
            <v>CA</v>
          </cell>
          <cell r="D2957" t="str">
            <v>927082597</v>
          </cell>
          <cell r="E2957" t="str">
            <v>Public</v>
          </cell>
          <cell r="F2957">
            <v>2251</v>
          </cell>
          <cell r="G2957">
            <v>6351209</v>
          </cell>
          <cell r="H2957">
            <v>0</v>
          </cell>
          <cell r="I2957">
            <v>0</v>
          </cell>
          <cell r="J2957">
            <v>0</v>
          </cell>
          <cell r="K2957">
            <v>0</v>
          </cell>
        </row>
        <row r="2958">
          <cell r="A2958" t="str">
            <v>02064300</v>
          </cell>
          <cell r="B2958" t="str">
            <v>SIERRA COLLEGE OF BEAUTY</v>
          </cell>
          <cell r="C2958" t="str">
            <v>CA</v>
          </cell>
          <cell r="D2958" t="str">
            <v>953404402</v>
          </cell>
          <cell r="E2958" t="str">
            <v>Proprietary</v>
          </cell>
          <cell r="F2958">
            <v>130</v>
          </cell>
          <cell r="G2958">
            <v>564336.22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</row>
        <row r="2959">
          <cell r="A2959" t="str">
            <v>02065300</v>
          </cell>
          <cell r="B2959" t="str">
            <v>PRESCOTT COLLEGE</v>
          </cell>
          <cell r="C2959" t="str">
            <v>AZ</v>
          </cell>
          <cell r="D2959" t="str">
            <v>863012990</v>
          </cell>
          <cell r="E2959" t="str">
            <v>Private-Nonprofit</v>
          </cell>
          <cell r="F2959">
            <v>238</v>
          </cell>
          <cell r="G2959">
            <v>976213.5</v>
          </cell>
          <cell r="H2959">
            <v>18</v>
          </cell>
          <cell r="I2959">
            <v>45345</v>
          </cell>
          <cell r="J2959">
            <v>0</v>
          </cell>
          <cell r="K2959">
            <v>0</v>
          </cell>
        </row>
        <row r="2960">
          <cell r="A2960" t="str">
            <v>02065700</v>
          </cell>
          <cell r="B2960" t="str">
            <v>CALIFORNIA BEAUTY COLLEGE</v>
          </cell>
          <cell r="C2960" t="str">
            <v>CA</v>
          </cell>
          <cell r="D2960" t="str">
            <v>953541190</v>
          </cell>
          <cell r="E2960" t="str">
            <v>Proprietary</v>
          </cell>
          <cell r="F2960">
            <v>64</v>
          </cell>
          <cell r="G2960">
            <v>246201.67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</row>
        <row r="2961">
          <cell r="A2961" t="str">
            <v>02066100</v>
          </cell>
          <cell r="B2961" t="str">
            <v>Ohio State College of Barber Styling</v>
          </cell>
          <cell r="C2961" t="str">
            <v>OH</v>
          </cell>
          <cell r="D2961" t="str">
            <v>432131301</v>
          </cell>
          <cell r="E2961" t="str">
            <v>Proprietary</v>
          </cell>
          <cell r="F2961">
            <v>162</v>
          </cell>
          <cell r="G2961">
            <v>786450.47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</row>
        <row r="2962">
          <cell r="A2962" t="str">
            <v>02066200</v>
          </cell>
          <cell r="B2962" t="str">
            <v>New School, The</v>
          </cell>
          <cell r="C2962" t="str">
            <v>NY</v>
          </cell>
          <cell r="D2962" t="str">
            <v>100118603</v>
          </cell>
          <cell r="E2962" t="str">
            <v>Private-Nonprofit</v>
          </cell>
          <cell r="F2962">
            <v>1333</v>
          </cell>
          <cell r="G2962">
            <v>6147735.9299999997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</row>
        <row r="2963">
          <cell r="A2963" t="str">
            <v>02068000</v>
          </cell>
          <cell r="B2963" t="str">
            <v>United Technical Center</v>
          </cell>
          <cell r="C2963" t="str">
            <v>WV</v>
          </cell>
          <cell r="D2963" t="str">
            <v>263019524</v>
          </cell>
          <cell r="E2963" t="str">
            <v>Public</v>
          </cell>
          <cell r="F2963">
            <v>22</v>
          </cell>
          <cell r="G2963">
            <v>160168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</row>
        <row r="2964">
          <cell r="A2964" t="str">
            <v>02068200</v>
          </cell>
          <cell r="B2964" t="str">
            <v>COX COLLEGE</v>
          </cell>
          <cell r="C2964" t="str">
            <v>MO</v>
          </cell>
          <cell r="D2964" t="str">
            <v>658021988</v>
          </cell>
          <cell r="E2964" t="str">
            <v>Private-Nonprofit</v>
          </cell>
          <cell r="F2964">
            <v>308</v>
          </cell>
          <cell r="G2964">
            <v>998901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</row>
        <row r="2965">
          <cell r="A2965" t="str">
            <v>02068300</v>
          </cell>
          <cell r="B2965" t="str">
            <v>DOUGLAS EDUCATION CENTER</v>
          </cell>
          <cell r="C2965" t="str">
            <v>PA</v>
          </cell>
          <cell r="D2965" t="str">
            <v>150621097</v>
          </cell>
          <cell r="E2965" t="str">
            <v>Proprietary</v>
          </cell>
          <cell r="F2965">
            <v>149</v>
          </cell>
          <cell r="G2965">
            <v>676541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</row>
        <row r="2966">
          <cell r="A2966" t="str">
            <v>02069000</v>
          </cell>
          <cell r="B2966" t="str">
            <v>NEW YORK SCHOOL OF INTERIOR DESIGN</v>
          </cell>
          <cell r="C2966" t="str">
            <v>NY</v>
          </cell>
          <cell r="D2966" t="str">
            <v>100215110</v>
          </cell>
          <cell r="E2966" t="str">
            <v>Private-Nonprofit</v>
          </cell>
          <cell r="F2966">
            <v>59</v>
          </cell>
          <cell r="G2966">
            <v>223444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</row>
        <row r="2967">
          <cell r="A2967" t="str">
            <v>02069300</v>
          </cell>
          <cell r="B2967" t="str">
            <v>Vatterott College</v>
          </cell>
          <cell r="C2967" t="str">
            <v>IL</v>
          </cell>
          <cell r="D2967" t="str">
            <v>623055938</v>
          </cell>
          <cell r="E2967" t="str">
            <v>Proprietary</v>
          </cell>
          <cell r="F2967">
            <v>52</v>
          </cell>
          <cell r="G2967">
            <v>110745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</row>
        <row r="2968">
          <cell r="A2968" t="str">
            <v>02070500</v>
          </cell>
          <cell r="B2968" t="str">
            <v>CONCORDIA UNIVERSITY</v>
          </cell>
          <cell r="C2968" t="str">
            <v>CA</v>
          </cell>
          <cell r="D2968" t="str">
            <v>926123203</v>
          </cell>
          <cell r="E2968" t="str">
            <v>Private-Nonprofit</v>
          </cell>
          <cell r="F2968">
            <v>568</v>
          </cell>
          <cell r="G2968">
            <v>2414318.6800000002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</row>
        <row r="2969">
          <cell r="A2969" t="str">
            <v>02073200</v>
          </cell>
          <cell r="B2969" t="str">
            <v>TELSHE YESHIVA-CHICAGO</v>
          </cell>
          <cell r="C2969" t="str">
            <v>IL</v>
          </cell>
          <cell r="D2969" t="str">
            <v>606255526</v>
          </cell>
          <cell r="E2969" t="str">
            <v>Private-Nonprofit</v>
          </cell>
          <cell r="F2969">
            <v>28</v>
          </cell>
          <cell r="G2969">
            <v>157503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</row>
        <row r="2970">
          <cell r="A2970" t="str">
            <v>02073300</v>
          </cell>
          <cell r="B2970" t="str">
            <v>Gallia Jackson Vinton Joint School Adult Education</v>
          </cell>
          <cell r="C2970" t="str">
            <v>OH</v>
          </cell>
          <cell r="D2970" t="str">
            <v>456740000</v>
          </cell>
          <cell r="E2970" t="str">
            <v>Public</v>
          </cell>
          <cell r="F2970">
            <v>106</v>
          </cell>
          <cell r="G2970">
            <v>507876.51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</row>
        <row r="2971">
          <cell r="A2971" t="str">
            <v>02073400</v>
          </cell>
          <cell r="B2971" t="str">
            <v>Carver Career and Technical Education Center</v>
          </cell>
          <cell r="C2971" t="str">
            <v>WV</v>
          </cell>
          <cell r="D2971" t="str">
            <v>253066397</v>
          </cell>
          <cell r="E2971" t="str">
            <v>Public</v>
          </cell>
          <cell r="F2971">
            <v>118</v>
          </cell>
          <cell r="G2971">
            <v>669114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</row>
        <row r="2972">
          <cell r="A2972" t="str">
            <v>02073500</v>
          </cell>
          <cell r="B2972" t="str">
            <v>UNIVERSITY OF ARKANSAS COMMUNITY COLLEGE AT BATESVILLE</v>
          </cell>
          <cell r="C2972" t="str">
            <v>AR</v>
          </cell>
          <cell r="D2972" t="str">
            <v>725030000</v>
          </cell>
          <cell r="E2972" t="str">
            <v>Public</v>
          </cell>
          <cell r="F2972">
            <v>722</v>
          </cell>
          <cell r="G2972">
            <v>2944601.67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</row>
        <row r="2973">
          <cell r="A2973" t="str">
            <v>02073700</v>
          </cell>
          <cell r="B2973" t="str">
            <v>NORTHWEST TECHNICAL INSTITUTE</v>
          </cell>
          <cell r="C2973" t="str">
            <v>AR</v>
          </cell>
          <cell r="D2973" t="str">
            <v>727652000</v>
          </cell>
          <cell r="E2973" t="str">
            <v>Public</v>
          </cell>
          <cell r="F2973">
            <v>161</v>
          </cell>
          <cell r="G2973">
            <v>616076.28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</row>
        <row r="2974">
          <cell r="A2974" t="str">
            <v>02073900</v>
          </cell>
          <cell r="B2974" t="str">
            <v>WOR-WIC COMMUNITY COLLEGE</v>
          </cell>
          <cell r="C2974" t="str">
            <v>MD</v>
          </cell>
          <cell r="D2974" t="str">
            <v>218041486</v>
          </cell>
          <cell r="E2974" t="str">
            <v>Public</v>
          </cell>
          <cell r="F2974">
            <v>1586</v>
          </cell>
          <cell r="G2974">
            <v>4662103.3499999996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</row>
        <row r="2975">
          <cell r="A2975" t="str">
            <v>02074000</v>
          </cell>
          <cell r="B2975" t="str">
            <v>BRANFORD HALL CAREER INSTITUTE</v>
          </cell>
          <cell r="C2975" t="str">
            <v>CT</v>
          </cell>
          <cell r="D2975" t="str">
            <v>064059811</v>
          </cell>
          <cell r="E2975" t="str">
            <v>Proprietary</v>
          </cell>
          <cell r="F2975">
            <v>596</v>
          </cell>
          <cell r="G2975">
            <v>1971203.89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</row>
        <row r="2976">
          <cell r="A2976" t="str">
            <v>02074400</v>
          </cell>
          <cell r="B2976" t="str">
            <v>Illinois Eastern Community Colleges -Frontier Community College</v>
          </cell>
          <cell r="C2976" t="str">
            <v>IL</v>
          </cell>
          <cell r="D2976" t="str">
            <v>628372601</v>
          </cell>
          <cell r="E2976" t="str">
            <v>Public</v>
          </cell>
          <cell r="F2976">
            <v>230</v>
          </cell>
          <cell r="G2976">
            <v>915019.63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</row>
        <row r="2977">
          <cell r="A2977" t="str">
            <v>02074600</v>
          </cell>
          <cell r="B2977" t="str">
            <v>SOUTH ARKANSAS COMMUNITY COLLEGE</v>
          </cell>
          <cell r="C2977" t="str">
            <v>AR</v>
          </cell>
          <cell r="D2977" t="str">
            <v>717317010</v>
          </cell>
          <cell r="E2977" t="str">
            <v>Public</v>
          </cell>
          <cell r="F2977">
            <v>849</v>
          </cell>
          <cell r="G2977">
            <v>3331652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</row>
        <row r="2978">
          <cell r="A2978" t="str">
            <v>02074800</v>
          </cell>
          <cell r="B2978" t="str">
            <v>LIFE UNIVERSITY</v>
          </cell>
          <cell r="C2978" t="str">
            <v>GA</v>
          </cell>
          <cell r="D2978" t="str">
            <v>300602996</v>
          </cell>
          <cell r="E2978" t="str">
            <v>Private-Nonprofit</v>
          </cell>
          <cell r="F2978">
            <v>456</v>
          </cell>
          <cell r="G2978">
            <v>2079002.78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</row>
        <row r="2979">
          <cell r="A2979" t="str">
            <v>02074900</v>
          </cell>
          <cell r="B2979" t="str">
            <v>CHRIS' BEAUTY COLLEGE</v>
          </cell>
          <cell r="C2979" t="str">
            <v>MS</v>
          </cell>
          <cell r="D2979" t="str">
            <v>395016236</v>
          </cell>
          <cell r="E2979" t="str">
            <v>Proprietary</v>
          </cell>
          <cell r="F2979">
            <v>72</v>
          </cell>
          <cell r="G2979">
            <v>273606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</row>
        <row r="2980">
          <cell r="A2980" t="str">
            <v>02075300</v>
          </cell>
          <cell r="B2980" t="str">
            <v>University of Arkansas - Pulaski Technical College</v>
          </cell>
          <cell r="C2980" t="str">
            <v>AR</v>
          </cell>
          <cell r="D2980" t="str">
            <v>721183347</v>
          </cell>
          <cell r="E2980" t="str">
            <v>Public</v>
          </cell>
          <cell r="F2980">
            <v>3460</v>
          </cell>
          <cell r="G2980">
            <v>12675661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</row>
        <row r="2981">
          <cell r="A2981" t="str">
            <v>02075700</v>
          </cell>
          <cell r="B2981" t="str">
            <v>Briarcliffe College</v>
          </cell>
          <cell r="C2981" t="str">
            <v>NY</v>
          </cell>
          <cell r="D2981" t="str">
            <v>117162624</v>
          </cell>
          <cell r="E2981" t="str">
            <v>Proprietary</v>
          </cell>
          <cell r="F2981">
            <v>9</v>
          </cell>
          <cell r="G2981">
            <v>26489.5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</row>
        <row r="2982">
          <cell r="A2982" t="str">
            <v>02075800</v>
          </cell>
          <cell r="B2982" t="str">
            <v>SOUTHERN CALIFORNIA INSTITUTE OF ARCHITECTURE (THE)</v>
          </cell>
          <cell r="C2982" t="str">
            <v>CA</v>
          </cell>
          <cell r="D2982" t="str">
            <v>900131829</v>
          </cell>
          <cell r="E2982" t="str">
            <v>Private-Nonprofit</v>
          </cell>
          <cell r="F2982">
            <v>62</v>
          </cell>
          <cell r="G2982">
            <v>328904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</row>
        <row r="2983">
          <cell r="A2983" t="str">
            <v>02077100</v>
          </cell>
          <cell r="B2983" t="str">
            <v>MILWAUKEE INSTITUTE OF ART &amp; DESIGN</v>
          </cell>
          <cell r="C2983" t="str">
            <v>WI</v>
          </cell>
          <cell r="D2983" t="str">
            <v>532026003</v>
          </cell>
          <cell r="E2983" t="str">
            <v>Private-Nonprofit</v>
          </cell>
          <cell r="F2983">
            <v>330</v>
          </cell>
          <cell r="G2983">
            <v>1524148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</row>
        <row r="2984">
          <cell r="A2984" t="str">
            <v>02077400</v>
          </cell>
          <cell r="B2984" t="str">
            <v>North Lake College</v>
          </cell>
          <cell r="C2984" t="str">
            <v>TX</v>
          </cell>
          <cell r="D2984" t="str">
            <v>750383899</v>
          </cell>
          <cell r="E2984" t="str">
            <v>Public</v>
          </cell>
          <cell r="F2984">
            <v>2320</v>
          </cell>
          <cell r="G2984">
            <v>8317119.21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</row>
        <row r="2985">
          <cell r="A2985" t="str">
            <v>02078800</v>
          </cell>
          <cell r="B2985" t="str">
            <v>Collectiv Hair Dressing Academy</v>
          </cell>
          <cell r="C2985" t="str">
            <v>UT</v>
          </cell>
          <cell r="D2985" t="str">
            <v>840948409</v>
          </cell>
          <cell r="E2985" t="str">
            <v>Proprietary</v>
          </cell>
          <cell r="F2985">
            <v>36</v>
          </cell>
          <cell r="G2985">
            <v>195962.12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</row>
        <row r="2986">
          <cell r="A2986" t="str">
            <v>02078900</v>
          </cell>
          <cell r="B2986" t="str">
            <v>Art Institute of Colorado (The)</v>
          </cell>
          <cell r="C2986" t="str">
            <v>CO</v>
          </cell>
          <cell r="D2986" t="str">
            <v>802032172</v>
          </cell>
          <cell r="E2986" t="str">
            <v>Proprietary</v>
          </cell>
          <cell r="F2986">
            <v>70</v>
          </cell>
          <cell r="G2986">
            <v>141184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</row>
        <row r="2987">
          <cell r="A2987" t="str">
            <v>02079400</v>
          </cell>
          <cell r="B2987" t="str">
            <v>Empire Beauty School</v>
          </cell>
          <cell r="C2987" t="str">
            <v>PA</v>
          </cell>
          <cell r="D2987" t="str">
            <v>191542810</v>
          </cell>
          <cell r="E2987" t="str">
            <v>Proprietary</v>
          </cell>
          <cell r="F2987">
            <v>1416</v>
          </cell>
          <cell r="G2987">
            <v>5312707.37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</row>
        <row r="2988">
          <cell r="A2988" t="str">
            <v>02079700</v>
          </cell>
          <cell r="B2988" t="str">
            <v>College of Hair Design</v>
          </cell>
          <cell r="C2988" t="str">
            <v>NE</v>
          </cell>
          <cell r="D2988" t="str">
            <v>685082199</v>
          </cell>
          <cell r="E2988" t="str">
            <v>Proprietary</v>
          </cell>
          <cell r="F2988">
            <v>156</v>
          </cell>
          <cell r="G2988">
            <v>681099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</row>
        <row r="2989">
          <cell r="A2989" t="str">
            <v>02081400</v>
          </cell>
          <cell r="B2989" t="str">
            <v>ARLINGTON BAPTIST UNIVERSITY</v>
          </cell>
          <cell r="C2989" t="str">
            <v>TX</v>
          </cell>
          <cell r="D2989" t="str">
            <v>760123425</v>
          </cell>
          <cell r="E2989" t="str">
            <v>Private-Nonprofit</v>
          </cell>
          <cell r="F2989">
            <v>94</v>
          </cell>
          <cell r="G2989">
            <v>422321.76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</row>
        <row r="2990">
          <cell r="A2990" t="str">
            <v>02083600</v>
          </cell>
          <cell r="B2990" t="str">
            <v>Brightwood College</v>
          </cell>
          <cell r="C2990" t="str">
            <v>MD</v>
          </cell>
          <cell r="D2990" t="str">
            <v>207052698</v>
          </cell>
          <cell r="E2990" t="str">
            <v>Proprietary</v>
          </cell>
          <cell r="F2990">
            <v>459</v>
          </cell>
          <cell r="G2990">
            <v>1221361.67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</row>
        <row r="2991">
          <cell r="A2991" t="str">
            <v>02083900</v>
          </cell>
          <cell r="B2991" t="str">
            <v>NORTHERN NEW MEXICO COLLEGE</v>
          </cell>
          <cell r="C2991" t="str">
            <v>NM</v>
          </cell>
          <cell r="D2991" t="str">
            <v>875300000</v>
          </cell>
          <cell r="E2991" t="str">
            <v>Public</v>
          </cell>
          <cell r="F2991">
            <v>644</v>
          </cell>
          <cell r="G2991">
            <v>2778544.12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</row>
        <row r="2992">
          <cell r="A2992" t="str">
            <v>02084800</v>
          </cell>
          <cell r="B2992" t="str">
            <v>RAVENSCROFT BEAUTY COLLEGE</v>
          </cell>
          <cell r="C2992" t="str">
            <v>IN</v>
          </cell>
          <cell r="D2992" t="str">
            <v>468354132</v>
          </cell>
          <cell r="E2992" t="str">
            <v>Proprietary</v>
          </cell>
          <cell r="F2992">
            <v>178</v>
          </cell>
          <cell r="G2992">
            <v>567352.5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</row>
        <row r="2993">
          <cell r="A2993" t="str">
            <v>02087000</v>
          </cell>
          <cell r="B2993" t="str">
            <v>Ozarka College</v>
          </cell>
          <cell r="C2993" t="str">
            <v>AR</v>
          </cell>
          <cell r="D2993" t="str">
            <v>725560010</v>
          </cell>
          <cell r="E2993" t="str">
            <v>Public</v>
          </cell>
          <cell r="F2993">
            <v>789</v>
          </cell>
          <cell r="G2993">
            <v>3137478.4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</row>
        <row r="2994">
          <cell r="A2994" t="str">
            <v>02089600</v>
          </cell>
          <cell r="B2994" t="str">
            <v>CONCORDE CAREER INSTITUTE</v>
          </cell>
          <cell r="C2994" t="str">
            <v>FL</v>
          </cell>
          <cell r="D2994" t="str">
            <v>322566905</v>
          </cell>
          <cell r="E2994" t="str">
            <v>Proprietary</v>
          </cell>
          <cell r="F2994">
            <v>1139</v>
          </cell>
          <cell r="G2994">
            <v>5053579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</row>
        <row r="2995">
          <cell r="A2995" t="str">
            <v>02090200</v>
          </cell>
          <cell r="B2995" t="str">
            <v>Triangle Tech</v>
          </cell>
          <cell r="C2995" t="str">
            <v>PA</v>
          </cell>
          <cell r="D2995" t="str">
            <v>165022594</v>
          </cell>
          <cell r="E2995" t="str">
            <v>Proprietary</v>
          </cell>
          <cell r="F2995">
            <v>13</v>
          </cell>
          <cell r="G2995">
            <v>68043.5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</row>
        <row r="2996">
          <cell r="A2996" t="str">
            <v>02090300</v>
          </cell>
          <cell r="B2996" t="str">
            <v>CAPRI COLLEGE</v>
          </cell>
          <cell r="C2996" t="str">
            <v>IA</v>
          </cell>
          <cell r="D2996" t="str">
            <v>524040000</v>
          </cell>
          <cell r="E2996" t="str">
            <v>Proprietary</v>
          </cell>
          <cell r="F2996">
            <v>110</v>
          </cell>
          <cell r="G2996">
            <v>467263</v>
          </cell>
          <cell r="H2996">
            <v>0</v>
          </cell>
          <cell r="I2996">
            <v>0</v>
          </cell>
          <cell r="J2996">
            <v>0</v>
          </cell>
          <cell r="K2996">
            <v>0</v>
          </cell>
        </row>
        <row r="2997">
          <cell r="A2997" t="str">
            <v>02090700</v>
          </cell>
          <cell r="B2997" t="str">
            <v>Cleveland University-Kansas City</v>
          </cell>
          <cell r="C2997" t="str">
            <v>KS</v>
          </cell>
          <cell r="D2997" t="str">
            <v>662101613</v>
          </cell>
          <cell r="E2997" t="str">
            <v>Private-Nonprofit</v>
          </cell>
          <cell r="F2997">
            <v>45</v>
          </cell>
          <cell r="G2997">
            <v>177721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</row>
        <row r="2998">
          <cell r="A2998" t="str">
            <v>02091200</v>
          </cell>
          <cell r="B2998" t="str">
            <v>ELEGANCE INTERNATIONAL</v>
          </cell>
          <cell r="C2998" t="str">
            <v>CA</v>
          </cell>
          <cell r="D2998" t="str">
            <v>900286106</v>
          </cell>
          <cell r="E2998" t="str">
            <v>Proprietary</v>
          </cell>
          <cell r="F2998">
            <v>236</v>
          </cell>
          <cell r="G2998">
            <v>809178.04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</row>
        <row r="2999">
          <cell r="A2999" t="str">
            <v>02091700</v>
          </cell>
          <cell r="B2999" t="str">
            <v>Brightwood College</v>
          </cell>
          <cell r="C2999" t="str">
            <v>CA</v>
          </cell>
          <cell r="D2999" t="str">
            <v>921231509</v>
          </cell>
          <cell r="E2999" t="str">
            <v>Proprietary</v>
          </cell>
          <cell r="F2999">
            <v>710</v>
          </cell>
          <cell r="G2999">
            <v>1780392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</row>
        <row r="3000">
          <cell r="A3000" t="str">
            <v>02092100</v>
          </cell>
          <cell r="B3000" t="str">
            <v>MASSACHUSETTS SCHOOL OF BARBERING</v>
          </cell>
          <cell r="C3000" t="str">
            <v>MA</v>
          </cell>
          <cell r="D3000" t="str">
            <v>021695058</v>
          </cell>
          <cell r="E3000" t="str">
            <v>Proprietary</v>
          </cell>
          <cell r="F3000">
            <v>42</v>
          </cell>
          <cell r="G3000">
            <v>152884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</row>
        <row r="3001">
          <cell r="A3001" t="str">
            <v>02092300</v>
          </cell>
          <cell r="B3001" t="str">
            <v>Eastwick College - Nutley Campus</v>
          </cell>
          <cell r="C3001" t="str">
            <v>NJ</v>
          </cell>
          <cell r="D3001" t="str">
            <v>071109802</v>
          </cell>
          <cell r="E3001" t="str">
            <v>Proprietary</v>
          </cell>
          <cell r="F3001">
            <v>527</v>
          </cell>
          <cell r="G3001">
            <v>1998842</v>
          </cell>
          <cell r="H3001">
            <v>0</v>
          </cell>
          <cell r="I3001">
            <v>0</v>
          </cell>
          <cell r="J3001">
            <v>0</v>
          </cell>
          <cell r="K3001">
            <v>0</v>
          </cell>
        </row>
        <row r="3002">
          <cell r="A3002" t="str">
            <v>02092500</v>
          </cell>
          <cell r="B3002" t="str">
            <v>LAUREL TECHNICAL INSTITUTE</v>
          </cell>
          <cell r="C3002" t="str">
            <v>PA</v>
          </cell>
          <cell r="D3002" t="str">
            <v>161461612</v>
          </cell>
          <cell r="E3002" t="str">
            <v>Proprietary</v>
          </cell>
          <cell r="F3002">
            <v>287</v>
          </cell>
          <cell r="G3002">
            <v>1399700</v>
          </cell>
          <cell r="H3002">
            <v>0</v>
          </cell>
          <cell r="I3002">
            <v>0</v>
          </cell>
          <cell r="J3002">
            <v>0</v>
          </cell>
          <cell r="K3002">
            <v>0</v>
          </cell>
        </row>
        <row r="3003">
          <cell r="A3003" t="str">
            <v>02092800</v>
          </cell>
          <cell r="B3003" t="str">
            <v>TENNESSEE COLLEGE OF APPLIED TECHNOLOGY WHITEVILLE</v>
          </cell>
          <cell r="C3003" t="str">
            <v>TN</v>
          </cell>
          <cell r="D3003" t="str">
            <v>380750489</v>
          </cell>
          <cell r="E3003" t="str">
            <v>Public</v>
          </cell>
          <cell r="F3003">
            <v>153</v>
          </cell>
          <cell r="G3003">
            <v>506603.73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</row>
        <row r="3004">
          <cell r="A3004" t="str">
            <v>02093700</v>
          </cell>
          <cell r="B3004" t="str">
            <v>Long Island Business Institute</v>
          </cell>
          <cell r="C3004" t="str">
            <v>NY</v>
          </cell>
          <cell r="D3004" t="str">
            <v>113542997</v>
          </cell>
          <cell r="E3004" t="str">
            <v>Proprietary</v>
          </cell>
          <cell r="F3004">
            <v>1496</v>
          </cell>
          <cell r="G3004">
            <v>6839589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</row>
        <row r="3005">
          <cell r="A3005" t="str">
            <v>02097300</v>
          </cell>
          <cell r="B3005" t="str">
            <v>HASTINGS BEAUTY SCHOOL</v>
          </cell>
          <cell r="C3005" t="str">
            <v>MN</v>
          </cell>
          <cell r="D3005" t="str">
            <v>550331205</v>
          </cell>
          <cell r="E3005" t="str">
            <v>Proprietary</v>
          </cell>
          <cell r="F3005">
            <v>18</v>
          </cell>
          <cell r="G3005">
            <v>59120</v>
          </cell>
          <cell r="H3005">
            <v>0</v>
          </cell>
          <cell r="I3005">
            <v>0</v>
          </cell>
          <cell r="J3005">
            <v>0</v>
          </cell>
          <cell r="K3005">
            <v>0</v>
          </cell>
        </row>
        <row r="3006">
          <cell r="A3006" t="str">
            <v>02098300</v>
          </cell>
          <cell r="B3006" t="str">
            <v>WESTERN TECHNICAL COLLEGE</v>
          </cell>
          <cell r="C3006" t="str">
            <v>TX</v>
          </cell>
          <cell r="D3006" t="str">
            <v>799272105</v>
          </cell>
          <cell r="E3006" t="str">
            <v>Proprietary</v>
          </cell>
          <cell r="F3006">
            <v>1525</v>
          </cell>
          <cell r="G3006">
            <v>7327266.9900000002</v>
          </cell>
          <cell r="H3006">
            <v>0</v>
          </cell>
          <cell r="I3006">
            <v>0</v>
          </cell>
          <cell r="J3006">
            <v>0</v>
          </cell>
          <cell r="K3006">
            <v>0</v>
          </cell>
        </row>
        <row r="3007">
          <cell r="A3007" t="str">
            <v>02098400</v>
          </cell>
          <cell r="B3007" t="str">
            <v>Herkimer County  BOCES Practical Nursing Program</v>
          </cell>
          <cell r="C3007" t="str">
            <v>NY</v>
          </cell>
          <cell r="D3007" t="str">
            <v>133501446</v>
          </cell>
          <cell r="E3007" t="str">
            <v>Public</v>
          </cell>
          <cell r="F3007">
            <v>60</v>
          </cell>
          <cell r="G3007">
            <v>217079.95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</row>
        <row r="3008">
          <cell r="A3008" t="str">
            <v>02098800</v>
          </cell>
          <cell r="B3008" t="str">
            <v>University of Phoenix</v>
          </cell>
          <cell r="C3008" t="str">
            <v>AZ</v>
          </cell>
          <cell r="D3008" t="str">
            <v>850400723</v>
          </cell>
          <cell r="E3008" t="str">
            <v>Proprietary</v>
          </cell>
          <cell r="F3008">
            <v>54481</v>
          </cell>
          <cell r="G3008">
            <v>235599570.71000001</v>
          </cell>
          <cell r="H3008">
            <v>0</v>
          </cell>
          <cell r="I3008">
            <v>0</v>
          </cell>
          <cell r="J3008">
            <v>2</v>
          </cell>
          <cell r="K3008">
            <v>11384</v>
          </cell>
        </row>
        <row r="3009">
          <cell r="A3009" t="str">
            <v>02099500</v>
          </cell>
          <cell r="B3009" t="str">
            <v>CENTRAL COMMUNITY COLLEGE</v>
          </cell>
          <cell r="C3009" t="str">
            <v>NE</v>
          </cell>
          <cell r="D3009" t="str">
            <v>688017299</v>
          </cell>
          <cell r="E3009" t="str">
            <v>Public</v>
          </cell>
          <cell r="F3009">
            <v>1847</v>
          </cell>
          <cell r="G3009">
            <v>6374068.1299999999</v>
          </cell>
          <cell r="H3009">
            <v>0</v>
          </cell>
          <cell r="I3009">
            <v>0</v>
          </cell>
          <cell r="J3009">
            <v>0</v>
          </cell>
          <cell r="K3009">
            <v>0</v>
          </cell>
        </row>
        <row r="3010">
          <cell r="A3010" t="str">
            <v>02099700</v>
          </cell>
          <cell r="B3010" t="str">
            <v>ROSS MEDICAL EDUCATION CENTER</v>
          </cell>
          <cell r="C3010" t="str">
            <v>MI</v>
          </cell>
          <cell r="D3010" t="str">
            <v>485071234</v>
          </cell>
          <cell r="E3010" t="str">
            <v>Proprietary</v>
          </cell>
          <cell r="F3010">
            <v>1116</v>
          </cell>
          <cell r="G3010">
            <v>4285100.9800000004</v>
          </cell>
          <cell r="H3010">
            <v>0</v>
          </cell>
          <cell r="I3010">
            <v>0</v>
          </cell>
          <cell r="J3010">
            <v>0</v>
          </cell>
          <cell r="K3010">
            <v>0</v>
          </cell>
        </row>
        <row r="3011">
          <cell r="A3011" t="str">
            <v>02100000</v>
          </cell>
          <cell r="B3011" t="str">
            <v>Universidad Politecnica de Puerto Rico</v>
          </cell>
          <cell r="C3011" t="str">
            <v>PR</v>
          </cell>
          <cell r="D3011" t="str">
            <v>009185955</v>
          </cell>
          <cell r="E3011" t="str">
            <v>Private-Nonprofit</v>
          </cell>
          <cell r="F3011">
            <v>2717</v>
          </cell>
          <cell r="G3011">
            <v>10342155.57</v>
          </cell>
          <cell r="H3011">
            <v>0</v>
          </cell>
          <cell r="I3011">
            <v>0</v>
          </cell>
          <cell r="J3011">
            <v>0</v>
          </cell>
          <cell r="K3011">
            <v>0</v>
          </cell>
        </row>
        <row r="3012">
          <cell r="A3012" t="str">
            <v>02100200</v>
          </cell>
          <cell r="B3012" t="str">
            <v>Brookhaven College</v>
          </cell>
          <cell r="C3012" t="str">
            <v>TX</v>
          </cell>
          <cell r="D3012" t="str">
            <v>752444997</v>
          </cell>
          <cell r="E3012" t="str">
            <v>Public</v>
          </cell>
          <cell r="F3012">
            <v>2050</v>
          </cell>
          <cell r="G3012">
            <v>6753202.3300000001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</row>
        <row r="3013">
          <cell r="A3013" t="str">
            <v>02100500</v>
          </cell>
          <cell r="B3013" t="str">
            <v>Universal Technical Institute</v>
          </cell>
          <cell r="C3013" t="str">
            <v>AZ</v>
          </cell>
          <cell r="D3013" t="str">
            <v>850279969</v>
          </cell>
          <cell r="E3013" t="str">
            <v>Proprietary</v>
          </cell>
          <cell r="F3013">
            <v>3568</v>
          </cell>
          <cell r="G3013">
            <v>16409840.42</v>
          </cell>
          <cell r="H3013">
            <v>0</v>
          </cell>
          <cell r="I3013">
            <v>0</v>
          </cell>
          <cell r="J3013">
            <v>0</v>
          </cell>
          <cell r="K3013">
            <v>0</v>
          </cell>
        </row>
        <row r="3014">
          <cell r="A3014" t="str">
            <v>02100600</v>
          </cell>
          <cell r="B3014" t="str">
            <v>Carrington College</v>
          </cell>
          <cell r="C3014" t="str">
            <v>AZ</v>
          </cell>
          <cell r="D3014" t="str">
            <v>850154096</v>
          </cell>
          <cell r="E3014" t="str">
            <v>Proprietary</v>
          </cell>
          <cell r="F3014">
            <v>2096</v>
          </cell>
          <cell r="G3014">
            <v>7953915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</row>
        <row r="3015">
          <cell r="A3015" t="str">
            <v>02101000</v>
          </cell>
          <cell r="B3015" t="str">
            <v>Northwest College School of Beauty</v>
          </cell>
          <cell r="C3015" t="str">
            <v>OR</v>
          </cell>
          <cell r="D3015" t="str">
            <v>970867702</v>
          </cell>
          <cell r="E3015" t="str">
            <v>Proprietary</v>
          </cell>
          <cell r="F3015">
            <v>523</v>
          </cell>
          <cell r="G3015">
            <v>2280893</v>
          </cell>
          <cell r="H3015">
            <v>0</v>
          </cell>
          <cell r="I3015">
            <v>0</v>
          </cell>
          <cell r="J3015">
            <v>0</v>
          </cell>
          <cell r="K3015">
            <v>0</v>
          </cell>
        </row>
        <row r="3016">
          <cell r="A3016" t="str">
            <v>02103500</v>
          </cell>
          <cell r="B3016" t="str">
            <v>TENNESSEE COLLEGE OF APPLIED TECHNOLOGY - MURFREESBORO</v>
          </cell>
          <cell r="C3016" t="str">
            <v>TN</v>
          </cell>
          <cell r="D3016" t="str">
            <v>371293311</v>
          </cell>
          <cell r="E3016" t="str">
            <v>Public</v>
          </cell>
          <cell r="F3016">
            <v>353</v>
          </cell>
          <cell r="G3016">
            <v>1163025.27</v>
          </cell>
          <cell r="H3016">
            <v>0</v>
          </cell>
          <cell r="I3016">
            <v>0</v>
          </cell>
          <cell r="J3016">
            <v>0</v>
          </cell>
          <cell r="K3016">
            <v>0</v>
          </cell>
        </row>
        <row r="3017">
          <cell r="A3017" t="str">
            <v>02103700</v>
          </cell>
          <cell r="B3017" t="str">
            <v>Capri Institute of Hair Design</v>
          </cell>
          <cell r="C3017" t="str">
            <v>NJ</v>
          </cell>
          <cell r="D3017" t="str">
            <v>076523901</v>
          </cell>
          <cell r="E3017" t="str">
            <v>Proprietary</v>
          </cell>
          <cell r="F3017">
            <v>65</v>
          </cell>
          <cell r="G3017">
            <v>189312.36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</row>
        <row r="3018">
          <cell r="A3018" t="str">
            <v>02104000</v>
          </cell>
          <cell r="B3018" t="str">
            <v>HARRIS SCHOOL OF BUSINESS</v>
          </cell>
          <cell r="C3018" t="str">
            <v>NJ</v>
          </cell>
          <cell r="D3018" t="str">
            <v>080022983</v>
          </cell>
          <cell r="E3018" t="str">
            <v>Proprietary</v>
          </cell>
          <cell r="F3018">
            <v>438</v>
          </cell>
          <cell r="G3018">
            <v>1519766.79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</row>
        <row r="3019">
          <cell r="A3019" t="str">
            <v>02104300</v>
          </cell>
          <cell r="B3019" t="str">
            <v>OTSEGO DELAWARE SCHOHARIE GREENE BOCES</v>
          </cell>
          <cell r="C3019" t="str">
            <v>NY</v>
          </cell>
          <cell r="D3019" t="str">
            <v>121340000</v>
          </cell>
          <cell r="E3019" t="str">
            <v>Public</v>
          </cell>
          <cell r="F3019">
            <v>20</v>
          </cell>
          <cell r="G3019">
            <v>106059.5</v>
          </cell>
          <cell r="H3019">
            <v>0</v>
          </cell>
          <cell r="I3019">
            <v>0</v>
          </cell>
          <cell r="J3019">
            <v>0</v>
          </cell>
          <cell r="K3019">
            <v>0</v>
          </cell>
        </row>
        <row r="3020">
          <cell r="A3020" t="str">
            <v>02104400</v>
          </cell>
          <cell r="B3020" t="str">
            <v>SPA TECH INSTITUTE</v>
          </cell>
          <cell r="C3020" t="str">
            <v>ME</v>
          </cell>
          <cell r="D3020" t="str">
            <v>040920000</v>
          </cell>
          <cell r="E3020" t="str">
            <v>Proprietary</v>
          </cell>
          <cell r="F3020">
            <v>375</v>
          </cell>
          <cell r="G3020">
            <v>1061344.74</v>
          </cell>
          <cell r="H3020">
            <v>0</v>
          </cell>
          <cell r="I3020">
            <v>0</v>
          </cell>
          <cell r="J3020">
            <v>0</v>
          </cell>
          <cell r="K3020">
            <v>0</v>
          </cell>
        </row>
        <row r="3021">
          <cell r="A3021" t="str">
            <v>02104900</v>
          </cell>
          <cell r="B3021" t="str">
            <v>Sumner College</v>
          </cell>
          <cell r="C3021" t="str">
            <v>OR</v>
          </cell>
          <cell r="D3021" t="str">
            <v>972206809</v>
          </cell>
          <cell r="E3021" t="str">
            <v>Proprietary</v>
          </cell>
          <cell r="F3021">
            <v>250</v>
          </cell>
          <cell r="G3021">
            <v>942945.4</v>
          </cell>
          <cell r="H3021">
            <v>0</v>
          </cell>
          <cell r="I3021">
            <v>0</v>
          </cell>
          <cell r="J3021">
            <v>0</v>
          </cell>
          <cell r="K3021">
            <v>0</v>
          </cell>
        </row>
        <row r="3022">
          <cell r="A3022" t="str">
            <v>02105300</v>
          </cell>
          <cell r="B3022" t="str">
            <v>Evergreen Beauty and Barber College</v>
          </cell>
          <cell r="C3022" t="str">
            <v>WA</v>
          </cell>
          <cell r="D3022" t="str">
            <v>980073722</v>
          </cell>
          <cell r="E3022" t="str">
            <v>Proprietary</v>
          </cell>
          <cell r="F3022">
            <v>4</v>
          </cell>
          <cell r="G3022">
            <v>7685</v>
          </cell>
          <cell r="H3022">
            <v>0</v>
          </cell>
          <cell r="I3022">
            <v>0</v>
          </cell>
          <cell r="J3022">
            <v>0</v>
          </cell>
          <cell r="K3022">
            <v>0</v>
          </cell>
        </row>
        <row r="3023">
          <cell r="A3023" t="str">
            <v>02105900</v>
          </cell>
          <cell r="B3023" t="str">
            <v>BRITTANY BEAUTY ACADEMY</v>
          </cell>
          <cell r="C3023" t="str">
            <v>NY</v>
          </cell>
          <cell r="D3023" t="str">
            <v>112095409</v>
          </cell>
          <cell r="E3023" t="str">
            <v>Proprietary</v>
          </cell>
          <cell r="F3023">
            <v>231</v>
          </cell>
          <cell r="G3023">
            <v>716313.29</v>
          </cell>
          <cell r="H3023">
            <v>0</v>
          </cell>
          <cell r="I3023">
            <v>0</v>
          </cell>
          <cell r="J3023">
            <v>0</v>
          </cell>
          <cell r="K3023">
            <v>0</v>
          </cell>
        </row>
        <row r="3024">
          <cell r="A3024" t="str">
            <v>02106100</v>
          </cell>
          <cell r="B3024" t="str">
            <v>COLLEGE OF COSMETOLOGY</v>
          </cell>
          <cell r="C3024" t="str">
            <v>OR</v>
          </cell>
          <cell r="D3024" t="str">
            <v>976013233</v>
          </cell>
          <cell r="E3024" t="str">
            <v>Proprietary</v>
          </cell>
          <cell r="F3024">
            <v>58</v>
          </cell>
          <cell r="G3024">
            <v>288302.87</v>
          </cell>
          <cell r="H3024">
            <v>0</v>
          </cell>
          <cell r="I3024">
            <v>0</v>
          </cell>
          <cell r="J3024">
            <v>0</v>
          </cell>
          <cell r="K3024">
            <v>0</v>
          </cell>
        </row>
        <row r="3025">
          <cell r="A3025" t="str">
            <v>02106600</v>
          </cell>
          <cell r="B3025" t="str">
            <v>AMERICAN INSTITUTE</v>
          </cell>
          <cell r="C3025" t="str">
            <v>CT</v>
          </cell>
          <cell r="D3025" t="str">
            <v>061101922</v>
          </cell>
          <cell r="E3025" t="str">
            <v>Proprietary</v>
          </cell>
          <cell r="F3025">
            <v>1765</v>
          </cell>
          <cell r="G3025">
            <v>4693291</v>
          </cell>
          <cell r="H3025">
            <v>0</v>
          </cell>
          <cell r="I3025">
            <v>0</v>
          </cell>
          <cell r="J3025">
            <v>0</v>
          </cell>
          <cell r="K3025">
            <v>0</v>
          </cell>
        </row>
        <row r="3026">
          <cell r="A3026" t="str">
            <v>02107300</v>
          </cell>
          <cell r="B3026" t="str">
            <v>PENNSYLVANIA ACADEMY OF THE FINE ARTS</v>
          </cell>
          <cell r="C3026" t="str">
            <v>PA</v>
          </cell>
          <cell r="D3026" t="str">
            <v>191021424</v>
          </cell>
          <cell r="E3026" t="str">
            <v>Private-Nonprofit</v>
          </cell>
          <cell r="F3026">
            <v>65</v>
          </cell>
          <cell r="G3026">
            <v>303504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</row>
        <row r="3027">
          <cell r="A3027" t="str">
            <v>02107700</v>
          </cell>
          <cell r="B3027" t="str">
            <v>TRUCKEE MEADOWS COMMUNITY COLLEGE</v>
          </cell>
          <cell r="C3027" t="str">
            <v>NV</v>
          </cell>
          <cell r="D3027" t="str">
            <v>895123999</v>
          </cell>
          <cell r="E3027" t="str">
            <v>Public</v>
          </cell>
          <cell r="F3027">
            <v>2526</v>
          </cell>
          <cell r="G3027">
            <v>7957849.0999999996</v>
          </cell>
          <cell r="H3027">
            <v>0</v>
          </cell>
          <cell r="I3027">
            <v>0</v>
          </cell>
          <cell r="J3027">
            <v>0</v>
          </cell>
          <cell r="K3027">
            <v>0</v>
          </cell>
        </row>
        <row r="3028">
          <cell r="A3028" t="str">
            <v>02107800</v>
          </cell>
          <cell r="B3028" t="str">
            <v>UNIVERSITY OF HAWAII - WEST OAHU</v>
          </cell>
          <cell r="C3028" t="str">
            <v>HI</v>
          </cell>
          <cell r="D3028" t="str">
            <v>967074507</v>
          </cell>
          <cell r="E3028" t="str">
            <v>Public</v>
          </cell>
          <cell r="F3028">
            <v>1157</v>
          </cell>
          <cell r="G3028">
            <v>4771368.3099999996</v>
          </cell>
          <cell r="H3028">
            <v>0</v>
          </cell>
          <cell r="I3028">
            <v>0</v>
          </cell>
          <cell r="J3028">
            <v>0</v>
          </cell>
          <cell r="K3028">
            <v>0</v>
          </cell>
        </row>
        <row r="3029">
          <cell r="A3029" t="str">
            <v>02110200</v>
          </cell>
          <cell r="B3029" t="str">
            <v>COLUMBIA COLLEGE HOLLYWOOD</v>
          </cell>
          <cell r="C3029" t="str">
            <v>CA</v>
          </cell>
          <cell r="D3029" t="str">
            <v>913561411</v>
          </cell>
          <cell r="E3029" t="str">
            <v>Private-Nonprofit</v>
          </cell>
          <cell r="F3029">
            <v>551</v>
          </cell>
          <cell r="G3029">
            <v>2435497</v>
          </cell>
          <cell r="H3029">
            <v>0</v>
          </cell>
          <cell r="I3029">
            <v>0</v>
          </cell>
          <cell r="J3029">
            <v>0</v>
          </cell>
          <cell r="K3029">
            <v>0</v>
          </cell>
        </row>
        <row r="3030">
          <cell r="A3030" t="str">
            <v>02110800</v>
          </cell>
          <cell r="B3030" t="str">
            <v>California College San Diego</v>
          </cell>
          <cell r="C3030" t="str">
            <v>CA</v>
          </cell>
          <cell r="D3030" t="str">
            <v>921111009</v>
          </cell>
          <cell r="E3030" t="str">
            <v>Private-Nonprofit</v>
          </cell>
          <cell r="F3030">
            <v>808</v>
          </cell>
          <cell r="G3030">
            <v>3659563.24</v>
          </cell>
          <cell r="H3030">
            <v>0</v>
          </cell>
          <cell r="I3030">
            <v>0</v>
          </cell>
          <cell r="J3030">
            <v>0</v>
          </cell>
          <cell r="K3030">
            <v>0</v>
          </cell>
        </row>
        <row r="3031">
          <cell r="A3031" t="str">
            <v>02110900</v>
          </cell>
          <cell r="B3031" t="str">
            <v>CATTARAUGUS/ALLEGANY/ERIE/WYOMING BOCES OLEAN</v>
          </cell>
          <cell r="C3031" t="str">
            <v>NY</v>
          </cell>
          <cell r="D3031" t="str">
            <v>147609303</v>
          </cell>
          <cell r="E3031" t="str">
            <v>Public</v>
          </cell>
          <cell r="F3031">
            <v>43</v>
          </cell>
          <cell r="G3031">
            <v>157999.66</v>
          </cell>
          <cell r="H3031">
            <v>0</v>
          </cell>
          <cell r="I3031">
            <v>0</v>
          </cell>
          <cell r="J3031">
            <v>0</v>
          </cell>
          <cell r="K3031">
            <v>0</v>
          </cell>
        </row>
        <row r="3032">
          <cell r="A3032" t="str">
            <v>02111100</v>
          </cell>
          <cell r="B3032" t="str">
            <v>UNIVERSITY OF ARKANSAS COMMUNITY COLLEGE RICH MOUNTAIN</v>
          </cell>
          <cell r="C3032" t="str">
            <v>AR</v>
          </cell>
          <cell r="D3032" t="str">
            <v>719532500</v>
          </cell>
          <cell r="E3032" t="str">
            <v>Public</v>
          </cell>
          <cell r="F3032">
            <v>418</v>
          </cell>
          <cell r="G3032">
            <v>1847966</v>
          </cell>
          <cell r="H3032">
            <v>0</v>
          </cell>
          <cell r="I3032">
            <v>0</v>
          </cell>
          <cell r="J3032">
            <v>0</v>
          </cell>
          <cell r="K3032">
            <v>0</v>
          </cell>
        </row>
        <row r="3033">
          <cell r="A3033" t="str">
            <v>02111300</v>
          </cell>
          <cell r="B3033" t="str">
            <v>CUYAMACA COLLEGE</v>
          </cell>
          <cell r="C3033" t="str">
            <v>CA</v>
          </cell>
          <cell r="D3033" t="str">
            <v>920194369</v>
          </cell>
          <cell r="E3033" t="str">
            <v>Public</v>
          </cell>
          <cell r="F3033">
            <v>2843</v>
          </cell>
          <cell r="G3033">
            <v>11122710.529999999</v>
          </cell>
          <cell r="H3033">
            <v>0</v>
          </cell>
          <cell r="I3033">
            <v>0</v>
          </cell>
          <cell r="J3033">
            <v>0</v>
          </cell>
          <cell r="K3033">
            <v>0</v>
          </cell>
        </row>
        <row r="3034">
          <cell r="A3034" t="str">
            <v>02111600</v>
          </cell>
          <cell r="B3034" t="str">
            <v>SOVAH School of Health Professions</v>
          </cell>
          <cell r="C3034" t="str">
            <v>VA</v>
          </cell>
          <cell r="D3034" t="str">
            <v>245412922</v>
          </cell>
          <cell r="E3034" t="str">
            <v>Proprietary</v>
          </cell>
          <cell r="F3034">
            <v>11</v>
          </cell>
          <cell r="G3034">
            <v>39729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</row>
        <row r="3035">
          <cell r="A3035" t="str">
            <v>02112200</v>
          </cell>
          <cell r="B3035" t="str">
            <v>Great Lakes Institute of Technology</v>
          </cell>
          <cell r="C3035" t="str">
            <v>PA</v>
          </cell>
          <cell r="D3035" t="str">
            <v>165092482</v>
          </cell>
          <cell r="E3035" t="str">
            <v>Proprietary</v>
          </cell>
          <cell r="F3035">
            <v>378</v>
          </cell>
          <cell r="G3035">
            <v>1544613</v>
          </cell>
          <cell r="H3035">
            <v>0</v>
          </cell>
          <cell r="I3035">
            <v>0</v>
          </cell>
          <cell r="J3035">
            <v>0</v>
          </cell>
          <cell r="K3035">
            <v>0</v>
          </cell>
        </row>
        <row r="3036">
          <cell r="A3036" t="str">
            <v>02112700</v>
          </cell>
          <cell r="B3036" t="str">
            <v>NORTH HAVEN ACADEMY, LLC</v>
          </cell>
          <cell r="C3036" t="str">
            <v>CT</v>
          </cell>
          <cell r="D3036" t="str">
            <v>064733108</v>
          </cell>
          <cell r="E3036" t="str">
            <v>Proprietary</v>
          </cell>
          <cell r="F3036">
            <v>150</v>
          </cell>
          <cell r="G3036">
            <v>484647.35</v>
          </cell>
          <cell r="H3036">
            <v>0</v>
          </cell>
          <cell r="I3036">
            <v>0</v>
          </cell>
          <cell r="J3036">
            <v>0</v>
          </cell>
          <cell r="K3036">
            <v>0</v>
          </cell>
        </row>
        <row r="3037">
          <cell r="A3037" t="str">
            <v>02113600</v>
          </cell>
          <cell r="B3037" t="str">
            <v>AMERICAN INTERCONTINENTAL UNIVERSITY</v>
          </cell>
          <cell r="C3037" t="str">
            <v>IL</v>
          </cell>
          <cell r="D3037" t="str">
            <v>601732007</v>
          </cell>
          <cell r="E3037" t="str">
            <v>Proprietary</v>
          </cell>
          <cell r="F3037">
            <v>15432</v>
          </cell>
          <cell r="G3037">
            <v>63881428.490000002</v>
          </cell>
          <cell r="H3037">
            <v>0</v>
          </cell>
          <cell r="I3037">
            <v>0</v>
          </cell>
          <cell r="J3037">
            <v>0</v>
          </cell>
          <cell r="K3037">
            <v>0</v>
          </cell>
        </row>
        <row r="3038">
          <cell r="A3038" t="str">
            <v>02113800</v>
          </cell>
          <cell r="B3038" t="str">
            <v>ROBERTO-VENN SCHOOL OF LUTHIERY</v>
          </cell>
          <cell r="C3038" t="str">
            <v>AZ</v>
          </cell>
          <cell r="D3038" t="str">
            <v>850072514</v>
          </cell>
          <cell r="E3038" t="str">
            <v>Proprietary</v>
          </cell>
          <cell r="F3038">
            <v>11</v>
          </cell>
          <cell r="G3038">
            <v>40811</v>
          </cell>
          <cell r="H3038">
            <v>0</v>
          </cell>
          <cell r="I3038">
            <v>0</v>
          </cell>
          <cell r="J3038">
            <v>0</v>
          </cell>
          <cell r="K3038">
            <v>0</v>
          </cell>
        </row>
        <row r="3039">
          <cell r="A3039" t="str">
            <v>02114200</v>
          </cell>
          <cell r="B3039" t="str">
            <v>JOHNSON COLLEGE</v>
          </cell>
          <cell r="C3039" t="str">
            <v>PA</v>
          </cell>
          <cell r="D3039" t="str">
            <v>185081495</v>
          </cell>
          <cell r="E3039" t="str">
            <v>Private-Nonprofit</v>
          </cell>
          <cell r="F3039">
            <v>249</v>
          </cell>
          <cell r="G3039">
            <v>1086797</v>
          </cell>
          <cell r="H3039">
            <v>0</v>
          </cell>
          <cell r="I3039">
            <v>0</v>
          </cell>
          <cell r="J3039">
            <v>0</v>
          </cell>
          <cell r="K3039">
            <v>0</v>
          </cell>
        </row>
        <row r="3040">
          <cell r="A3040" t="str">
            <v>02115300</v>
          </cell>
          <cell r="B3040" t="str">
            <v>PINELLAS TECHNICAL COLLEGE - ST. PETERSBURG CAMPUS</v>
          </cell>
          <cell r="C3040" t="str">
            <v>FL</v>
          </cell>
          <cell r="D3040" t="str">
            <v>337112298</v>
          </cell>
          <cell r="E3040" t="str">
            <v>Public</v>
          </cell>
          <cell r="F3040">
            <v>555</v>
          </cell>
          <cell r="G3040">
            <v>2003122.57</v>
          </cell>
          <cell r="H3040">
            <v>0</v>
          </cell>
          <cell r="I3040">
            <v>0</v>
          </cell>
          <cell r="J3040">
            <v>0</v>
          </cell>
          <cell r="K3040">
            <v>0</v>
          </cell>
        </row>
        <row r="3041">
          <cell r="A3041" t="str">
            <v>02115400</v>
          </cell>
          <cell r="B3041" t="str">
            <v>Bridgerland Technical College</v>
          </cell>
          <cell r="C3041" t="str">
            <v>UT</v>
          </cell>
          <cell r="D3041" t="str">
            <v>843212292</v>
          </cell>
          <cell r="E3041" t="str">
            <v>Public</v>
          </cell>
          <cell r="F3041">
            <v>302</v>
          </cell>
          <cell r="G3041">
            <v>1020063</v>
          </cell>
          <cell r="H3041">
            <v>0</v>
          </cell>
          <cell r="I3041">
            <v>0</v>
          </cell>
          <cell r="J3041">
            <v>0</v>
          </cell>
          <cell r="K3041">
            <v>0</v>
          </cell>
        </row>
        <row r="3042">
          <cell r="A3042" t="str">
            <v>02116300</v>
          </cell>
          <cell r="B3042" t="str">
            <v>PUEBLO COMMUNITY COLLEGE</v>
          </cell>
          <cell r="C3042" t="str">
            <v>CO</v>
          </cell>
          <cell r="D3042" t="str">
            <v>810041499</v>
          </cell>
          <cell r="E3042" t="str">
            <v>Public</v>
          </cell>
          <cell r="F3042">
            <v>2965</v>
          </cell>
          <cell r="G3042">
            <v>9822549</v>
          </cell>
          <cell r="H3042">
            <v>0</v>
          </cell>
          <cell r="I3042">
            <v>0</v>
          </cell>
          <cell r="J3042">
            <v>0</v>
          </cell>
          <cell r="K3042">
            <v>0</v>
          </cell>
        </row>
        <row r="3043">
          <cell r="A3043" t="str">
            <v>02116900</v>
          </cell>
          <cell r="B3043" t="str">
            <v>Upper Valley Career Center</v>
          </cell>
          <cell r="C3043" t="str">
            <v>OH</v>
          </cell>
          <cell r="D3043" t="str">
            <v>453569237</v>
          </cell>
          <cell r="E3043" t="str">
            <v>Public</v>
          </cell>
          <cell r="F3043">
            <v>64</v>
          </cell>
          <cell r="G3043">
            <v>218259.96</v>
          </cell>
          <cell r="H3043">
            <v>0</v>
          </cell>
          <cell r="I3043">
            <v>0</v>
          </cell>
          <cell r="J3043">
            <v>0</v>
          </cell>
          <cell r="K3043">
            <v>0</v>
          </cell>
        </row>
        <row r="3044">
          <cell r="A3044" t="str">
            <v>02117100</v>
          </cell>
          <cell r="B3044" t="str">
            <v>Art Institute of Houston (The)</v>
          </cell>
          <cell r="C3044" t="str">
            <v>TX</v>
          </cell>
          <cell r="D3044" t="str">
            <v>770277311</v>
          </cell>
          <cell r="E3044" t="str">
            <v>Proprietary</v>
          </cell>
          <cell r="F3044">
            <v>1597</v>
          </cell>
          <cell r="G3044">
            <v>6872916</v>
          </cell>
          <cell r="H3044">
            <v>0</v>
          </cell>
          <cell r="I3044">
            <v>0</v>
          </cell>
          <cell r="J3044">
            <v>0</v>
          </cell>
          <cell r="K3044">
            <v>0</v>
          </cell>
        </row>
        <row r="3045">
          <cell r="A3045" t="str">
            <v>02117300</v>
          </cell>
          <cell r="B3045" t="str">
            <v>GREAT OAKS CAREER CAMPUSES-SCARLET OAKS</v>
          </cell>
          <cell r="C3045" t="str">
            <v>OH</v>
          </cell>
          <cell r="D3045" t="str">
            <v>452411581</v>
          </cell>
          <cell r="E3045" t="str">
            <v>Public</v>
          </cell>
          <cell r="F3045">
            <v>139</v>
          </cell>
          <cell r="G3045">
            <v>649449.66</v>
          </cell>
          <cell r="H3045">
            <v>0</v>
          </cell>
          <cell r="I3045">
            <v>0</v>
          </cell>
          <cell r="J3045">
            <v>0</v>
          </cell>
          <cell r="K3045">
            <v>0</v>
          </cell>
        </row>
        <row r="3046">
          <cell r="A3046" t="str">
            <v>02117400</v>
          </cell>
          <cell r="B3046" t="str">
            <v>BECK SCHOOL OF PRACTICAL NURSING</v>
          </cell>
          <cell r="C3046" t="str">
            <v>IL</v>
          </cell>
          <cell r="D3046" t="str">
            <v>622783368</v>
          </cell>
          <cell r="E3046" t="str">
            <v>Public</v>
          </cell>
          <cell r="F3046">
            <v>105</v>
          </cell>
          <cell r="G3046">
            <v>489943.27</v>
          </cell>
          <cell r="H3046">
            <v>0</v>
          </cell>
          <cell r="I3046">
            <v>0</v>
          </cell>
          <cell r="J3046">
            <v>0</v>
          </cell>
          <cell r="K3046">
            <v>0</v>
          </cell>
        </row>
        <row r="3047">
          <cell r="A3047" t="str">
            <v>02117500</v>
          </cell>
          <cell r="B3047" t="str">
            <v>NAROPA UNIVERSITY</v>
          </cell>
          <cell r="C3047" t="str">
            <v>CO</v>
          </cell>
          <cell r="D3047" t="str">
            <v>803026697</v>
          </cell>
          <cell r="E3047" t="str">
            <v>Private-Nonprofit</v>
          </cell>
          <cell r="F3047">
            <v>243</v>
          </cell>
          <cell r="G3047">
            <v>1072293.01</v>
          </cell>
          <cell r="H3047">
            <v>0</v>
          </cell>
          <cell r="I3047">
            <v>0</v>
          </cell>
          <cell r="J3047">
            <v>0</v>
          </cell>
          <cell r="K3047">
            <v>0</v>
          </cell>
        </row>
        <row r="3048">
          <cell r="A3048" t="str">
            <v>02117800</v>
          </cell>
          <cell r="B3048" t="str">
            <v>AVEDA INSTITUTE LAFAYETTE</v>
          </cell>
          <cell r="C3048" t="str">
            <v>LA</v>
          </cell>
          <cell r="D3048" t="str">
            <v>705033246</v>
          </cell>
          <cell r="E3048" t="str">
            <v>Proprietary</v>
          </cell>
          <cell r="F3048">
            <v>142</v>
          </cell>
          <cell r="G3048">
            <v>551832.62</v>
          </cell>
          <cell r="H3048">
            <v>0</v>
          </cell>
          <cell r="I3048">
            <v>0</v>
          </cell>
          <cell r="J3048">
            <v>0</v>
          </cell>
          <cell r="K3048">
            <v>0</v>
          </cell>
        </row>
        <row r="3049">
          <cell r="A3049" t="str">
            <v>02118000</v>
          </cell>
          <cell r="B3049" t="str">
            <v>LEVITTOWN BEAUTY ACADEMY</v>
          </cell>
          <cell r="C3049" t="str">
            <v>PA</v>
          </cell>
          <cell r="D3049" t="str">
            <v>190541713</v>
          </cell>
          <cell r="E3049" t="str">
            <v>Proprietary</v>
          </cell>
          <cell r="F3049">
            <v>43</v>
          </cell>
          <cell r="G3049">
            <v>151967</v>
          </cell>
          <cell r="H3049">
            <v>0</v>
          </cell>
          <cell r="I3049">
            <v>0</v>
          </cell>
          <cell r="J3049">
            <v>0</v>
          </cell>
          <cell r="K3049">
            <v>0</v>
          </cell>
        </row>
        <row r="3050">
          <cell r="A3050" t="str">
            <v>02119100</v>
          </cell>
          <cell r="B3050" t="str">
            <v>Mission College</v>
          </cell>
          <cell r="C3050" t="str">
            <v>CA</v>
          </cell>
          <cell r="D3050" t="str">
            <v>950541897</v>
          </cell>
          <cell r="E3050" t="str">
            <v>Public</v>
          </cell>
          <cell r="F3050">
            <v>1469</v>
          </cell>
          <cell r="G3050">
            <v>5202204.96</v>
          </cell>
          <cell r="H3050">
            <v>0</v>
          </cell>
          <cell r="I3050">
            <v>0</v>
          </cell>
          <cell r="J3050">
            <v>0</v>
          </cell>
          <cell r="K3050">
            <v>0</v>
          </cell>
        </row>
        <row r="3051">
          <cell r="A3051" t="str">
            <v>02120700</v>
          </cell>
          <cell r="B3051" t="str">
            <v>SAN JOAQUIN VALLEY COLLEGE</v>
          </cell>
          <cell r="C3051" t="str">
            <v>CA</v>
          </cell>
          <cell r="D3051" t="str">
            <v>932919283</v>
          </cell>
          <cell r="E3051" t="str">
            <v>Proprietary</v>
          </cell>
          <cell r="F3051">
            <v>6229</v>
          </cell>
          <cell r="G3051">
            <v>28410973</v>
          </cell>
          <cell r="H3051">
            <v>0</v>
          </cell>
          <cell r="I3051">
            <v>0</v>
          </cell>
          <cell r="J3051">
            <v>0</v>
          </cell>
          <cell r="K3051">
            <v>0</v>
          </cell>
        </row>
        <row r="3052">
          <cell r="A3052" t="str">
            <v>02121100</v>
          </cell>
          <cell r="B3052" t="str">
            <v>MIDWEST INSTITUTE</v>
          </cell>
          <cell r="C3052" t="str">
            <v>MO</v>
          </cell>
          <cell r="D3052" t="str">
            <v>630262023</v>
          </cell>
          <cell r="E3052" t="str">
            <v>Proprietary</v>
          </cell>
          <cell r="F3052">
            <v>246</v>
          </cell>
          <cell r="G3052">
            <v>1127008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</row>
        <row r="3053">
          <cell r="A3053" t="str">
            <v>02122000</v>
          </cell>
          <cell r="B3053" t="str">
            <v>NEW ENGLAND HAIR ACADEMY</v>
          </cell>
          <cell r="C3053" t="str">
            <v>MA</v>
          </cell>
          <cell r="D3053" t="str">
            <v>021485118</v>
          </cell>
          <cell r="E3053" t="str">
            <v>Proprietary</v>
          </cell>
          <cell r="F3053">
            <v>117</v>
          </cell>
          <cell r="G3053">
            <v>433821.05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</row>
        <row r="3054">
          <cell r="A3054" t="str">
            <v>02123200</v>
          </cell>
          <cell r="B3054" t="str">
            <v>AVEDA INSTITUTE</v>
          </cell>
          <cell r="C3054" t="str">
            <v>MN</v>
          </cell>
          <cell r="D3054" t="str">
            <v>554141004</v>
          </cell>
          <cell r="E3054" t="str">
            <v>Proprietary</v>
          </cell>
          <cell r="F3054">
            <v>211</v>
          </cell>
          <cell r="G3054">
            <v>857180.46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</row>
        <row r="3055">
          <cell r="A3055" t="str">
            <v>02124000</v>
          </cell>
          <cell r="B3055" t="str">
            <v>ORANGE ULSTER BOCES SCHOOL OF PRACTICAL NURSING</v>
          </cell>
          <cell r="C3055" t="str">
            <v>NY</v>
          </cell>
          <cell r="D3055" t="str">
            <v>109242410</v>
          </cell>
          <cell r="E3055" t="str">
            <v>Public</v>
          </cell>
          <cell r="F3055">
            <v>51</v>
          </cell>
          <cell r="G3055">
            <v>233691.72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</row>
        <row r="3056">
          <cell r="A3056" t="str">
            <v>02124400</v>
          </cell>
          <cell r="B3056" t="str">
            <v>UNIVERSITY OF SPA &amp; COSMETOLOGY ARTS</v>
          </cell>
          <cell r="C3056" t="str">
            <v>IL</v>
          </cell>
          <cell r="D3056" t="str">
            <v>627040000</v>
          </cell>
          <cell r="E3056" t="str">
            <v>Proprietary</v>
          </cell>
          <cell r="F3056">
            <v>107</v>
          </cell>
          <cell r="G3056">
            <v>373804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</row>
        <row r="3057">
          <cell r="A3057" t="str">
            <v>02124500</v>
          </cell>
          <cell r="B3057" t="str">
            <v>FRANKLIN TECHNOLOGY CENTER</v>
          </cell>
          <cell r="C3057" t="str">
            <v>MO</v>
          </cell>
          <cell r="D3057" t="str">
            <v>648011595</v>
          </cell>
          <cell r="E3057" t="str">
            <v>Public</v>
          </cell>
          <cell r="F3057">
            <v>75</v>
          </cell>
          <cell r="G3057">
            <v>337817.34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</row>
        <row r="3058">
          <cell r="A3058" t="str">
            <v>02125000</v>
          </cell>
          <cell r="B3058" t="str">
            <v>CAREER ACADEMY OF BEAUTY</v>
          </cell>
          <cell r="C3058" t="str">
            <v>CA</v>
          </cell>
          <cell r="D3058" t="str">
            <v>928452032</v>
          </cell>
          <cell r="E3058" t="str">
            <v>Proprietary</v>
          </cell>
          <cell r="F3058">
            <v>155</v>
          </cell>
          <cell r="G3058">
            <v>559273.89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</row>
        <row r="3059">
          <cell r="A3059" t="str">
            <v>02125200</v>
          </cell>
          <cell r="B3059" t="str">
            <v>MARGARET H. ROLLINS SCHOOL OF NURSING AT BEEBE MEDICAL CENTER</v>
          </cell>
          <cell r="C3059" t="str">
            <v>DE</v>
          </cell>
          <cell r="D3059" t="str">
            <v>199581462</v>
          </cell>
          <cell r="E3059" t="str">
            <v>Private-Nonprofit</v>
          </cell>
          <cell r="F3059">
            <v>22</v>
          </cell>
          <cell r="G3059">
            <v>87185.52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</row>
        <row r="3060">
          <cell r="A3060" t="str">
            <v>02125300</v>
          </cell>
          <cell r="B3060" t="str">
            <v>NASHVILLE COLLEGE OF MEDICAL CAREERS</v>
          </cell>
          <cell r="C3060" t="str">
            <v>TN</v>
          </cell>
          <cell r="D3060" t="str">
            <v>371152120</v>
          </cell>
          <cell r="E3060" t="str">
            <v>Proprietary</v>
          </cell>
          <cell r="F3060">
            <v>46</v>
          </cell>
          <cell r="G3060">
            <v>177759.28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</row>
        <row r="3061">
          <cell r="A3061" t="str">
            <v>02125500</v>
          </cell>
          <cell r="B3061" t="str">
            <v>CIRCLE IN THE SQUARE THEATRE SCHOOL</v>
          </cell>
          <cell r="C3061" t="str">
            <v>NY</v>
          </cell>
          <cell r="D3061" t="str">
            <v>100196795</v>
          </cell>
          <cell r="E3061" t="str">
            <v>Private-Nonprofit</v>
          </cell>
          <cell r="F3061">
            <v>10</v>
          </cell>
          <cell r="G3061">
            <v>54628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</row>
        <row r="3062">
          <cell r="A3062" t="str">
            <v>02125600</v>
          </cell>
          <cell r="B3062" t="str">
            <v>MICHIGAN COLLEGE OF BEAUTY-TROY</v>
          </cell>
          <cell r="C3062" t="str">
            <v>MI</v>
          </cell>
          <cell r="D3062" t="str">
            <v>480835210</v>
          </cell>
          <cell r="E3062" t="str">
            <v>Proprietary</v>
          </cell>
          <cell r="F3062">
            <v>296</v>
          </cell>
          <cell r="G3062">
            <v>992215</v>
          </cell>
          <cell r="H3062">
            <v>0</v>
          </cell>
          <cell r="I3062">
            <v>0</v>
          </cell>
          <cell r="J3062">
            <v>0</v>
          </cell>
          <cell r="K3062">
            <v>0</v>
          </cell>
        </row>
        <row r="3063">
          <cell r="A3063" t="str">
            <v>02126300</v>
          </cell>
          <cell r="B3063" t="str">
            <v>Madison Oneida BOCES Practical Nursing Program</v>
          </cell>
          <cell r="C3063" t="str">
            <v>NY</v>
          </cell>
          <cell r="D3063" t="str">
            <v>134783526</v>
          </cell>
          <cell r="E3063" t="str">
            <v>Public</v>
          </cell>
          <cell r="F3063">
            <v>55</v>
          </cell>
          <cell r="G3063">
            <v>170744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</row>
        <row r="3064">
          <cell r="A3064" t="str">
            <v>02126500</v>
          </cell>
          <cell r="B3064" t="str">
            <v>ENID BEAUTY COLLEGE</v>
          </cell>
          <cell r="C3064" t="str">
            <v>OK</v>
          </cell>
          <cell r="D3064" t="str">
            <v>737034767</v>
          </cell>
          <cell r="E3064" t="str">
            <v>Proprietary</v>
          </cell>
          <cell r="F3064">
            <v>35</v>
          </cell>
          <cell r="G3064">
            <v>180882.35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</row>
        <row r="3065">
          <cell r="A3065" t="str">
            <v>02127400</v>
          </cell>
          <cell r="B3065" t="str">
            <v>YTI CAREER INSTITUTE</v>
          </cell>
          <cell r="C3065" t="str">
            <v>PA</v>
          </cell>
          <cell r="D3065" t="str">
            <v>174029017</v>
          </cell>
          <cell r="E3065" t="str">
            <v>Proprietary</v>
          </cell>
          <cell r="F3065">
            <v>671</v>
          </cell>
          <cell r="G3065">
            <v>2626210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</row>
        <row r="3066">
          <cell r="A3066" t="str">
            <v>02128300</v>
          </cell>
          <cell r="B3066" t="str">
            <v>INSTITUTE FOR BUSINESS &amp; TECHNOLOGY</v>
          </cell>
          <cell r="C3066" t="str">
            <v>CA</v>
          </cell>
          <cell r="D3066" t="str">
            <v>950511303</v>
          </cell>
          <cell r="E3066" t="str">
            <v>Proprietary</v>
          </cell>
          <cell r="F3066">
            <v>1089</v>
          </cell>
          <cell r="G3066">
            <v>3952943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</row>
        <row r="3067">
          <cell r="A3067" t="str">
            <v>02128600</v>
          </cell>
          <cell r="B3067" t="str">
            <v>Art Institute of Cincinnati (The)</v>
          </cell>
          <cell r="C3067" t="str">
            <v>OH</v>
          </cell>
          <cell r="D3067" t="str">
            <v>452463322</v>
          </cell>
          <cell r="E3067" t="str">
            <v>Proprietary</v>
          </cell>
          <cell r="F3067">
            <v>8</v>
          </cell>
          <cell r="G3067">
            <v>41785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</row>
        <row r="3068">
          <cell r="A3068" t="str">
            <v>02128700</v>
          </cell>
          <cell r="B3068" t="str">
            <v>Central School of Practical Nursing</v>
          </cell>
          <cell r="C3068" t="str">
            <v>VA</v>
          </cell>
          <cell r="D3068" t="str">
            <v>235022230</v>
          </cell>
          <cell r="E3068" t="str">
            <v>Public</v>
          </cell>
          <cell r="F3068">
            <v>12</v>
          </cell>
          <cell r="G3068">
            <v>47033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</row>
        <row r="3069">
          <cell r="A3069" t="str">
            <v>02129000</v>
          </cell>
          <cell r="B3069" t="str">
            <v>Triangle Tech</v>
          </cell>
          <cell r="C3069" t="str">
            <v>PA</v>
          </cell>
          <cell r="D3069" t="str">
            <v>156013304</v>
          </cell>
          <cell r="E3069" t="str">
            <v>Proprietary</v>
          </cell>
          <cell r="F3069">
            <v>171</v>
          </cell>
          <cell r="G3069">
            <v>857900.39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</row>
        <row r="3070">
          <cell r="A3070" t="str">
            <v>02131600</v>
          </cell>
          <cell r="B3070" t="str">
            <v>PENNCO TECH</v>
          </cell>
          <cell r="C3070" t="str">
            <v>NJ</v>
          </cell>
          <cell r="D3070" t="str">
            <v>080129961</v>
          </cell>
          <cell r="E3070" t="str">
            <v>Proprietary</v>
          </cell>
          <cell r="F3070">
            <v>578</v>
          </cell>
          <cell r="G3070">
            <v>2506196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</row>
        <row r="3071">
          <cell r="A3071" t="str">
            <v>02132300</v>
          </cell>
          <cell r="B3071" t="str">
            <v>Fortis Institute</v>
          </cell>
          <cell r="C3071" t="str">
            <v>NJ</v>
          </cell>
          <cell r="D3071" t="str">
            <v>074707041</v>
          </cell>
          <cell r="E3071" t="str">
            <v>Proprietary</v>
          </cell>
          <cell r="F3071">
            <v>933</v>
          </cell>
          <cell r="G3071">
            <v>3670965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</row>
        <row r="3072">
          <cell r="A3072" t="str">
            <v>02132800</v>
          </cell>
          <cell r="B3072" t="str">
            <v>NATIONAL CONSERVATORY OF DRAMATIC ARTS</v>
          </cell>
          <cell r="C3072" t="str">
            <v>DC</v>
          </cell>
          <cell r="D3072" t="str">
            <v>200072758</v>
          </cell>
          <cell r="E3072" t="str">
            <v>Private-Nonprofit</v>
          </cell>
          <cell r="F3072">
            <v>11</v>
          </cell>
          <cell r="G3072">
            <v>56573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</row>
        <row r="3073">
          <cell r="A3073" t="str">
            <v>02134500</v>
          </cell>
          <cell r="B3073" t="str">
            <v>LA' JAMES INTERNATIONAL COLLEGE</v>
          </cell>
          <cell r="C3073" t="str">
            <v>IA</v>
          </cell>
          <cell r="D3073" t="str">
            <v>528063452</v>
          </cell>
          <cell r="E3073" t="str">
            <v>Proprietary</v>
          </cell>
          <cell r="F3073">
            <v>4</v>
          </cell>
          <cell r="G3073">
            <v>20317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</row>
        <row r="3074">
          <cell r="A3074" t="str">
            <v>02134800</v>
          </cell>
          <cell r="B3074" t="str">
            <v>Old Town Barber  College</v>
          </cell>
          <cell r="C3074" t="str">
            <v>KS</v>
          </cell>
          <cell r="D3074" t="str">
            <v>672111693</v>
          </cell>
          <cell r="E3074" t="str">
            <v>Proprietary</v>
          </cell>
          <cell r="F3074">
            <v>92</v>
          </cell>
          <cell r="G3074">
            <v>354626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</row>
        <row r="3075">
          <cell r="A3075" t="str">
            <v>02136600</v>
          </cell>
          <cell r="B3075" t="str">
            <v>WISCONSIN LUTHERAN COLLEGE</v>
          </cell>
          <cell r="C3075" t="str">
            <v>WI</v>
          </cell>
          <cell r="D3075" t="str">
            <v>532264626</v>
          </cell>
          <cell r="E3075" t="str">
            <v>Private-Nonprofit</v>
          </cell>
          <cell r="F3075">
            <v>347</v>
          </cell>
          <cell r="G3075">
            <v>1281517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</row>
        <row r="3076">
          <cell r="A3076" t="str">
            <v>02137000</v>
          </cell>
          <cell r="B3076" t="str">
            <v>ROB ROY ACADEMY</v>
          </cell>
          <cell r="C3076" t="str">
            <v>MA</v>
          </cell>
          <cell r="D3076" t="str">
            <v>027803121</v>
          </cell>
          <cell r="E3076" t="str">
            <v>Proprietary</v>
          </cell>
          <cell r="F3076">
            <v>24</v>
          </cell>
          <cell r="G3076">
            <v>85677.92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</row>
        <row r="3077">
          <cell r="A3077" t="str">
            <v>02137100</v>
          </cell>
          <cell r="B3077" t="str">
            <v>Black Hills Beauty College</v>
          </cell>
          <cell r="C3077" t="str">
            <v>SD</v>
          </cell>
          <cell r="D3077" t="str">
            <v>577012718</v>
          </cell>
          <cell r="E3077" t="str">
            <v>Proprietary</v>
          </cell>
          <cell r="F3077">
            <v>60</v>
          </cell>
          <cell r="G3077">
            <v>310508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</row>
        <row r="3078">
          <cell r="A3078" t="str">
            <v>02138300</v>
          </cell>
          <cell r="B3078" t="str">
            <v>PALO ALTO UNIVERSITY</v>
          </cell>
          <cell r="C3078" t="str">
            <v>CA</v>
          </cell>
          <cell r="D3078" t="str">
            <v>943041337</v>
          </cell>
          <cell r="E3078" t="str">
            <v>Private-Nonprofit</v>
          </cell>
          <cell r="F3078">
            <v>54</v>
          </cell>
          <cell r="G3078">
            <v>251125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</row>
        <row r="3079">
          <cell r="A3079" t="str">
            <v>02139500</v>
          </cell>
          <cell r="B3079" t="str">
            <v>HAWAII INSTITUTE OF HAIR DESIGN</v>
          </cell>
          <cell r="C3079" t="str">
            <v>HI</v>
          </cell>
          <cell r="D3079" t="str">
            <v>968175195</v>
          </cell>
          <cell r="E3079" t="str">
            <v>Proprietary</v>
          </cell>
          <cell r="F3079">
            <v>68</v>
          </cell>
          <cell r="G3079">
            <v>319390.63</v>
          </cell>
          <cell r="H3079">
            <v>0</v>
          </cell>
          <cell r="I3079">
            <v>0</v>
          </cell>
          <cell r="J3079">
            <v>0</v>
          </cell>
          <cell r="K3079">
            <v>0</v>
          </cell>
        </row>
        <row r="3080">
          <cell r="A3080" t="str">
            <v>02140000</v>
          </cell>
          <cell r="B3080" t="str">
            <v>Riverside College of Health Careers</v>
          </cell>
          <cell r="C3080" t="str">
            <v>VA</v>
          </cell>
          <cell r="D3080" t="str">
            <v>236013808</v>
          </cell>
          <cell r="E3080" t="str">
            <v>Private-Nonprofit</v>
          </cell>
          <cell r="F3080">
            <v>140</v>
          </cell>
          <cell r="G3080">
            <v>553432.68000000005</v>
          </cell>
          <cell r="H3080">
            <v>0</v>
          </cell>
          <cell r="I3080">
            <v>0</v>
          </cell>
          <cell r="J3080">
            <v>0</v>
          </cell>
          <cell r="K3080">
            <v>0</v>
          </cell>
        </row>
        <row r="3081">
          <cell r="A3081" t="str">
            <v>02140400</v>
          </cell>
          <cell r="B3081" t="str">
            <v>St. Joseph Hospital of Nashua N.H.d/b/a St. Joseph School of Nursing</v>
          </cell>
          <cell r="C3081" t="str">
            <v>NH</v>
          </cell>
          <cell r="D3081" t="str">
            <v>030604161</v>
          </cell>
          <cell r="E3081" t="str">
            <v>Private-Nonprofit</v>
          </cell>
          <cell r="F3081">
            <v>49</v>
          </cell>
          <cell r="G3081">
            <v>150217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</row>
        <row r="3082">
          <cell r="A3082" t="str">
            <v>02140700</v>
          </cell>
          <cell r="B3082" t="str">
            <v>Canton City School District Adult Career &amp; Technical Education</v>
          </cell>
          <cell r="C3082" t="str">
            <v>OH</v>
          </cell>
          <cell r="D3082" t="str">
            <v>447102143</v>
          </cell>
          <cell r="E3082" t="str">
            <v>Public</v>
          </cell>
          <cell r="F3082">
            <v>73</v>
          </cell>
          <cell r="G3082">
            <v>395560.95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</row>
        <row r="3083">
          <cell r="A3083" t="str">
            <v>02140800</v>
          </cell>
          <cell r="B3083" t="str">
            <v>MARTIN UNIVERSITY</v>
          </cell>
          <cell r="C3083" t="str">
            <v>IN</v>
          </cell>
          <cell r="D3083" t="str">
            <v>462183878</v>
          </cell>
          <cell r="E3083" t="str">
            <v>Private-Nonprofit</v>
          </cell>
          <cell r="F3083">
            <v>252</v>
          </cell>
          <cell r="G3083">
            <v>960069</v>
          </cell>
          <cell r="H3083">
            <v>0</v>
          </cell>
          <cell r="I3083">
            <v>0</v>
          </cell>
          <cell r="J3083">
            <v>0</v>
          </cell>
          <cell r="K3083">
            <v>0</v>
          </cell>
        </row>
        <row r="3084">
          <cell r="A3084" t="str">
            <v>02141500</v>
          </cell>
          <cell r="B3084" t="str">
            <v>SAVANNAH COLLEGE OF ART AND DESIGN</v>
          </cell>
          <cell r="C3084" t="str">
            <v>GA</v>
          </cell>
          <cell r="D3084" t="str">
            <v>314014592</v>
          </cell>
          <cell r="E3084" t="str">
            <v>Private-Nonprofit</v>
          </cell>
          <cell r="F3084">
            <v>2669</v>
          </cell>
          <cell r="G3084">
            <v>11509987</v>
          </cell>
          <cell r="H3084">
            <v>0</v>
          </cell>
          <cell r="I3084">
            <v>0</v>
          </cell>
          <cell r="J3084">
            <v>0</v>
          </cell>
          <cell r="K3084">
            <v>0</v>
          </cell>
        </row>
        <row r="3085">
          <cell r="A3085" t="str">
            <v>02142200</v>
          </cell>
          <cell r="B3085" t="str">
            <v>LEX LA RAY TECHNICAL CENTER</v>
          </cell>
          <cell r="C3085" t="str">
            <v>MO</v>
          </cell>
          <cell r="D3085" t="str">
            <v>640671525</v>
          </cell>
          <cell r="E3085" t="str">
            <v>Public</v>
          </cell>
          <cell r="F3085">
            <v>18</v>
          </cell>
          <cell r="G3085">
            <v>130543</v>
          </cell>
          <cell r="H3085">
            <v>0</v>
          </cell>
          <cell r="I3085">
            <v>0</v>
          </cell>
          <cell r="J3085">
            <v>0</v>
          </cell>
          <cell r="K3085">
            <v>0</v>
          </cell>
        </row>
        <row r="3086">
          <cell r="A3086" t="str">
            <v>02143400</v>
          </cell>
          <cell r="B3086" t="str">
            <v>Salish Kootenai College</v>
          </cell>
          <cell r="C3086" t="str">
            <v>MT</v>
          </cell>
          <cell r="D3086" t="str">
            <v>598550000</v>
          </cell>
          <cell r="E3086" t="str">
            <v>Public</v>
          </cell>
          <cell r="F3086">
            <v>487</v>
          </cell>
          <cell r="G3086">
            <v>2137258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</row>
        <row r="3087">
          <cell r="A3087" t="str">
            <v>02143500</v>
          </cell>
          <cell r="B3087" t="str">
            <v>STERLING COLLEGE</v>
          </cell>
          <cell r="C3087" t="str">
            <v>VT</v>
          </cell>
          <cell r="D3087" t="str">
            <v>058270072</v>
          </cell>
          <cell r="E3087" t="str">
            <v>Private-Nonprofit</v>
          </cell>
          <cell r="F3087">
            <v>68</v>
          </cell>
          <cell r="G3087">
            <v>302247</v>
          </cell>
          <cell r="H3087">
            <v>0</v>
          </cell>
          <cell r="I3087">
            <v>0</v>
          </cell>
          <cell r="J3087">
            <v>0</v>
          </cell>
          <cell r="K3087">
            <v>0</v>
          </cell>
        </row>
        <row r="3088">
          <cell r="A3088" t="str">
            <v>02143700</v>
          </cell>
          <cell r="B3088" t="str">
            <v>SINTE GLESKA UNIVERSITY</v>
          </cell>
          <cell r="C3088" t="str">
            <v>SD</v>
          </cell>
          <cell r="D3088" t="str">
            <v>575550105</v>
          </cell>
          <cell r="E3088" t="str">
            <v>Public</v>
          </cell>
          <cell r="F3088">
            <v>282</v>
          </cell>
          <cell r="G3088">
            <v>1124243.7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</row>
        <row r="3089">
          <cell r="A3089" t="str">
            <v>02144000</v>
          </cell>
          <cell r="B3089" t="str">
            <v>Beauty Institute (The)</v>
          </cell>
          <cell r="C3089" t="str">
            <v>PA</v>
          </cell>
          <cell r="D3089" t="str">
            <v>181091629</v>
          </cell>
          <cell r="E3089" t="str">
            <v>Proprietary</v>
          </cell>
          <cell r="F3089">
            <v>97</v>
          </cell>
          <cell r="G3089">
            <v>432532</v>
          </cell>
          <cell r="H3089">
            <v>0</v>
          </cell>
          <cell r="I3089">
            <v>0</v>
          </cell>
          <cell r="J3089">
            <v>0</v>
          </cell>
          <cell r="K3089">
            <v>0</v>
          </cell>
        </row>
        <row r="3090">
          <cell r="A3090" t="str">
            <v>02144800</v>
          </cell>
          <cell r="B3090" t="str">
            <v>VET TECH INSTITUTE OF HOUSTON</v>
          </cell>
          <cell r="C3090" t="str">
            <v>TX</v>
          </cell>
          <cell r="D3090" t="str">
            <v>770279881</v>
          </cell>
          <cell r="E3090" t="str">
            <v>Proprietary</v>
          </cell>
          <cell r="F3090">
            <v>201</v>
          </cell>
          <cell r="G3090">
            <v>849057.93</v>
          </cell>
          <cell r="H3090">
            <v>0</v>
          </cell>
          <cell r="I3090">
            <v>0</v>
          </cell>
          <cell r="J3090">
            <v>0</v>
          </cell>
          <cell r="K3090">
            <v>0</v>
          </cell>
        </row>
        <row r="3091">
          <cell r="A3091" t="str">
            <v>02145100</v>
          </cell>
          <cell r="B3091" t="str">
            <v>Scott College of Cosmetology</v>
          </cell>
          <cell r="C3091" t="str">
            <v>WV</v>
          </cell>
          <cell r="D3091" t="str">
            <v>260033532</v>
          </cell>
          <cell r="E3091" t="str">
            <v>Proprietary</v>
          </cell>
          <cell r="F3091">
            <v>41</v>
          </cell>
          <cell r="G3091">
            <v>200440</v>
          </cell>
          <cell r="H3091">
            <v>0</v>
          </cell>
          <cell r="I3091">
            <v>0</v>
          </cell>
          <cell r="J3091">
            <v>0</v>
          </cell>
          <cell r="K3091">
            <v>0</v>
          </cell>
        </row>
        <row r="3092">
          <cell r="A3092" t="str">
            <v>02145800</v>
          </cell>
          <cell r="B3092" t="str">
            <v>CAYUGA ONONDAGA BOCES</v>
          </cell>
          <cell r="C3092" t="str">
            <v>NY</v>
          </cell>
          <cell r="D3092" t="str">
            <v>130219430</v>
          </cell>
          <cell r="E3092" t="str">
            <v>Public</v>
          </cell>
          <cell r="F3092">
            <v>28</v>
          </cell>
          <cell r="G3092">
            <v>137842</v>
          </cell>
          <cell r="H3092">
            <v>0</v>
          </cell>
          <cell r="I3092">
            <v>0</v>
          </cell>
          <cell r="J3092">
            <v>0</v>
          </cell>
          <cell r="K3092">
            <v>0</v>
          </cell>
        </row>
        <row r="3093">
          <cell r="A3093" t="str">
            <v>02146000</v>
          </cell>
          <cell r="B3093" t="str">
            <v>WAYNE - FINGER LAKES BOCES</v>
          </cell>
          <cell r="C3093" t="str">
            <v>NY</v>
          </cell>
          <cell r="D3093" t="str">
            <v>145131863</v>
          </cell>
          <cell r="E3093" t="str">
            <v>Public</v>
          </cell>
          <cell r="F3093">
            <v>201</v>
          </cell>
          <cell r="G3093">
            <v>701237</v>
          </cell>
          <cell r="H3093">
            <v>0</v>
          </cell>
          <cell r="I3093">
            <v>0</v>
          </cell>
          <cell r="J3093">
            <v>0</v>
          </cell>
          <cell r="K3093">
            <v>0</v>
          </cell>
        </row>
        <row r="3094">
          <cell r="A3094" t="str">
            <v>02146400</v>
          </cell>
          <cell r="B3094" t="str">
            <v>INSTITUTE OF AMERICAN INDIAN &amp; ALASKA NATIVE CULTURE &amp; ARTSDEVELOPMENT</v>
          </cell>
          <cell r="C3094" t="str">
            <v>NM</v>
          </cell>
          <cell r="D3094" t="str">
            <v>875081300</v>
          </cell>
          <cell r="E3094" t="str">
            <v>Public</v>
          </cell>
          <cell r="F3094">
            <v>216</v>
          </cell>
          <cell r="G3094">
            <v>979256</v>
          </cell>
          <cell r="H3094">
            <v>0</v>
          </cell>
          <cell r="I3094">
            <v>0</v>
          </cell>
          <cell r="J3094">
            <v>0</v>
          </cell>
          <cell r="K3094">
            <v>0</v>
          </cell>
        </row>
        <row r="3095">
          <cell r="A3095" t="str">
            <v>02146600</v>
          </cell>
          <cell r="B3095" t="str">
            <v>SOUTH MOUNTAIN COMMUNITY COLLEGE</v>
          </cell>
          <cell r="C3095" t="str">
            <v>AZ</v>
          </cell>
          <cell r="D3095" t="str">
            <v>850425898</v>
          </cell>
          <cell r="E3095" t="str">
            <v>Public</v>
          </cell>
          <cell r="F3095">
            <v>1902</v>
          </cell>
          <cell r="G3095">
            <v>6616599.7000000002</v>
          </cell>
          <cell r="H3095">
            <v>0</v>
          </cell>
          <cell r="I3095">
            <v>0</v>
          </cell>
          <cell r="J3095">
            <v>0</v>
          </cell>
          <cell r="K3095">
            <v>0</v>
          </cell>
        </row>
        <row r="3096">
          <cell r="A3096" t="str">
            <v>02146800</v>
          </cell>
          <cell r="B3096" t="str">
            <v>JOE KUBERT SCHOOL OF CARTOON &amp; GRAPHIC ART (THE)</v>
          </cell>
          <cell r="C3096" t="str">
            <v>NJ</v>
          </cell>
          <cell r="D3096" t="str">
            <v>078014054</v>
          </cell>
          <cell r="E3096" t="str">
            <v>Proprietary</v>
          </cell>
          <cell r="F3096">
            <v>38</v>
          </cell>
          <cell r="G3096">
            <v>183279</v>
          </cell>
          <cell r="H3096">
            <v>0</v>
          </cell>
          <cell r="I3096">
            <v>0</v>
          </cell>
          <cell r="J3096">
            <v>0</v>
          </cell>
          <cell r="K3096">
            <v>0</v>
          </cell>
        </row>
        <row r="3097">
          <cell r="A3097" t="str">
            <v>02148200</v>
          </cell>
          <cell r="B3097" t="str">
            <v>FASHION FOCUS HAIR ACADEMY</v>
          </cell>
          <cell r="C3097" t="str">
            <v>FL</v>
          </cell>
          <cell r="D3097" t="str">
            <v>342314815</v>
          </cell>
          <cell r="E3097" t="str">
            <v>Proprietary</v>
          </cell>
          <cell r="F3097">
            <v>4</v>
          </cell>
          <cell r="G3097">
            <v>12192</v>
          </cell>
          <cell r="H3097">
            <v>0</v>
          </cell>
          <cell r="I3097">
            <v>0</v>
          </cell>
          <cell r="J3097">
            <v>0</v>
          </cell>
          <cell r="K3097">
            <v>0</v>
          </cell>
        </row>
        <row r="3098">
          <cell r="A3098" t="str">
            <v>02149900</v>
          </cell>
          <cell r="B3098" t="str">
            <v>Paul Mitchell the School-Jacksonville</v>
          </cell>
          <cell r="C3098" t="str">
            <v>FL</v>
          </cell>
          <cell r="D3098" t="str">
            <v>322464737</v>
          </cell>
          <cell r="E3098" t="str">
            <v>Proprietary</v>
          </cell>
          <cell r="F3098">
            <v>367</v>
          </cell>
          <cell r="G3098">
            <v>1506284.73</v>
          </cell>
          <cell r="H3098">
            <v>0</v>
          </cell>
          <cell r="I3098">
            <v>0</v>
          </cell>
          <cell r="J3098">
            <v>0</v>
          </cell>
          <cell r="K3098">
            <v>0</v>
          </cell>
        </row>
        <row r="3099">
          <cell r="A3099" t="str">
            <v>02150600</v>
          </cell>
          <cell r="B3099" t="str">
            <v>COSMETOLOGY AND SPA ACADEMY</v>
          </cell>
          <cell r="C3099" t="str">
            <v>IL</v>
          </cell>
          <cell r="D3099" t="str">
            <v>600144003</v>
          </cell>
          <cell r="E3099" t="str">
            <v>Proprietary</v>
          </cell>
          <cell r="F3099">
            <v>207</v>
          </cell>
          <cell r="G3099">
            <v>893146</v>
          </cell>
          <cell r="H3099">
            <v>0</v>
          </cell>
          <cell r="I3099">
            <v>0</v>
          </cell>
          <cell r="J3099">
            <v>0</v>
          </cell>
          <cell r="K3099">
            <v>0</v>
          </cell>
        </row>
        <row r="3100">
          <cell r="A3100" t="str">
            <v>02151500</v>
          </cell>
          <cell r="B3100" t="str">
            <v>CENTRAL SUSQUEHANNA LPN CAREER CENTER</v>
          </cell>
          <cell r="C3100" t="str">
            <v>PA</v>
          </cell>
          <cell r="D3100" t="str">
            <v>178378818</v>
          </cell>
          <cell r="E3100" t="str">
            <v>Public</v>
          </cell>
          <cell r="F3100">
            <v>100</v>
          </cell>
          <cell r="G3100">
            <v>351929</v>
          </cell>
          <cell r="H3100">
            <v>0</v>
          </cell>
          <cell r="I3100">
            <v>0</v>
          </cell>
          <cell r="J3100">
            <v>0</v>
          </cell>
          <cell r="K3100">
            <v>0</v>
          </cell>
        </row>
        <row r="3101">
          <cell r="A3101" t="str">
            <v>02151900</v>
          </cell>
          <cell r="B3101" t="str">
            <v>KEISER UNIVERSITY</v>
          </cell>
          <cell r="C3101" t="str">
            <v>FL</v>
          </cell>
          <cell r="D3101" t="str">
            <v>333093700</v>
          </cell>
          <cell r="E3101" t="str">
            <v>Private-Nonprofit</v>
          </cell>
          <cell r="F3101">
            <v>15454</v>
          </cell>
          <cell r="G3101">
            <v>72388342</v>
          </cell>
          <cell r="H3101">
            <v>0</v>
          </cell>
          <cell r="I3101">
            <v>0</v>
          </cell>
          <cell r="J3101">
            <v>0</v>
          </cell>
          <cell r="K3101">
            <v>0</v>
          </cell>
        </row>
        <row r="3102">
          <cell r="A3102" t="str">
            <v>02153100</v>
          </cell>
          <cell r="B3102" t="str">
            <v>PAUL MITCHELL THE SCHOOL - MURFREESBORO</v>
          </cell>
          <cell r="C3102" t="str">
            <v>TN</v>
          </cell>
          <cell r="D3102" t="str">
            <v>371293382</v>
          </cell>
          <cell r="E3102" t="str">
            <v>Proprietary</v>
          </cell>
          <cell r="F3102">
            <v>198</v>
          </cell>
          <cell r="G3102">
            <v>693303.63</v>
          </cell>
          <cell r="H3102">
            <v>0</v>
          </cell>
          <cell r="I3102">
            <v>0</v>
          </cell>
          <cell r="J3102">
            <v>0</v>
          </cell>
          <cell r="K3102">
            <v>0</v>
          </cell>
        </row>
        <row r="3103">
          <cell r="A3103" t="str">
            <v>02153600</v>
          </cell>
          <cell r="B3103" t="str">
            <v>BROOME DELAWARE TIOGA BOCES PROGRAM OF PRACTICAL NURSING</v>
          </cell>
          <cell r="C3103" t="str">
            <v>NY</v>
          </cell>
          <cell r="D3103" t="str">
            <v>139051699</v>
          </cell>
          <cell r="E3103" t="str">
            <v>Public</v>
          </cell>
          <cell r="F3103">
            <v>41</v>
          </cell>
          <cell r="G3103">
            <v>119824.98</v>
          </cell>
          <cell r="H3103">
            <v>0</v>
          </cell>
          <cell r="I3103">
            <v>0</v>
          </cell>
          <cell r="J3103">
            <v>0</v>
          </cell>
          <cell r="K3103">
            <v>0</v>
          </cell>
        </row>
        <row r="3104">
          <cell r="A3104" t="str">
            <v>02154000</v>
          </cell>
          <cell r="B3104" t="str">
            <v>Divers Academy of the Eastern Seaboard</v>
          </cell>
          <cell r="C3104" t="str">
            <v>NJ</v>
          </cell>
          <cell r="D3104" t="str">
            <v>080811139</v>
          </cell>
          <cell r="E3104" t="str">
            <v>Proprietary</v>
          </cell>
          <cell r="F3104">
            <v>37</v>
          </cell>
          <cell r="G3104">
            <v>133827</v>
          </cell>
          <cell r="H3104">
            <v>0</v>
          </cell>
          <cell r="I3104">
            <v>0</v>
          </cell>
          <cell r="J3104">
            <v>0</v>
          </cell>
          <cell r="K3104">
            <v>0</v>
          </cell>
        </row>
        <row r="3105">
          <cell r="A3105" t="str">
            <v>02154400</v>
          </cell>
          <cell r="B3105" t="str">
            <v>Beau Monde Academy of Cosmetology</v>
          </cell>
          <cell r="C3105" t="str">
            <v>OR</v>
          </cell>
          <cell r="D3105" t="str">
            <v>972321315</v>
          </cell>
          <cell r="E3105" t="str">
            <v>Proprietary</v>
          </cell>
          <cell r="F3105">
            <v>60</v>
          </cell>
          <cell r="G3105">
            <v>221504.48</v>
          </cell>
          <cell r="H3105">
            <v>0</v>
          </cell>
          <cell r="I3105">
            <v>0</v>
          </cell>
          <cell r="J3105">
            <v>0</v>
          </cell>
          <cell r="K3105">
            <v>0</v>
          </cell>
        </row>
        <row r="3106">
          <cell r="A3106" t="str">
            <v>02155300</v>
          </cell>
          <cell r="B3106" t="str">
            <v>CHICAGO SCHOOL OF PROFESSIONAL PSYCHOLOGY</v>
          </cell>
          <cell r="C3106" t="str">
            <v>CA</v>
          </cell>
          <cell r="D3106" t="str">
            <v>900173830</v>
          </cell>
          <cell r="E3106" t="str">
            <v>Private-Nonprofit</v>
          </cell>
          <cell r="F3106">
            <v>153</v>
          </cell>
          <cell r="G3106">
            <v>614491</v>
          </cell>
          <cell r="H3106">
            <v>0</v>
          </cell>
          <cell r="I3106">
            <v>0</v>
          </cell>
          <cell r="J3106">
            <v>0</v>
          </cell>
          <cell r="K3106">
            <v>0</v>
          </cell>
        </row>
        <row r="3107">
          <cell r="A3107" t="str">
            <v>02156200</v>
          </cell>
          <cell r="B3107" t="str">
            <v>Technical College of the Rockies</v>
          </cell>
          <cell r="C3107" t="str">
            <v>CO</v>
          </cell>
          <cell r="D3107" t="str">
            <v>814168705</v>
          </cell>
          <cell r="E3107" t="str">
            <v>Public</v>
          </cell>
          <cell r="F3107">
            <v>69</v>
          </cell>
          <cell r="G3107">
            <v>268475</v>
          </cell>
          <cell r="H3107">
            <v>0</v>
          </cell>
          <cell r="I3107">
            <v>0</v>
          </cell>
          <cell r="J3107">
            <v>0</v>
          </cell>
          <cell r="K3107">
            <v>0</v>
          </cell>
        </row>
        <row r="3108">
          <cell r="A3108" t="str">
            <v>02156600</v>
          </cell>
          <cell r="B3108" t="str">
            <v>Davis Technical College</v>
          </cell>
          <cell r="C3108" t="str">
            <v>UT</v>
          </cell>
          <cell r="D3108" t="str">
            <v>840372699</v>
          </cell>
          <cell r="E3108" t="str">
            <v>Public</v>
          </cell>
          <cell r="F3108">
            <v>344</v>
          </cell>
          <cell r="G3108">
            <v>948276</v>
          </cell>
          <cell r="H3108">
            <v>0</v>
          </cell>
          <cell r="I3108">
            <v>0</v>
          </cell>
          <cell r="J3108">
            <v>0</v>
          </cell>
          <cell r="K3108">
            <v>0</v>
          </cell>
        </row>
        <row r="3109">
          <cell r="A3109" t="str">
            <v>02157100</v>
          </cell>
          <cell r="B3109" t="str">
            <v>Concorde Career College</v>
          </cell>
          <cell r="C3109" t="str">
            <v>TN</v>
          </cell>
          <cell r="D3109" t="str">
            <v>381370132</v>
          </cell>
          <cell r="E3109" t="str">
            <v>Proprietary</v>
          </cell>
          <cell r="F3109">
            <v>1868</v>
          </cell>
          <cell r="G3109">
            <v>7814457</v>
          </cell>
          <cell r="H3109">
            <v>0</v>
          </cell>
          <cell r="I3109">
            <v>0</v>
          </cell>
          <cell r="J3109">
            <v>0</v>
          </cell>
          <cell r="K3109">
            <v>0</v>
          </cell>
        </row>
        <row r="3110">
          <cell r="A3110" t="str">
            <v>02157900</v>
          </cell>
          <cell r="B3110" t="str">
            <v>ROCHESTER GENERAL-ISABELLA GRAHAM HART SCHOOL OF PRACTICAL NURSING</v>
          </cell>
          <cell r="C3110" t="str">
            <v>NY</v>
          </cell>
          <cell r="D3110" t="str">
            <v>146213007</v>
          </cell>
          <cell r="E3110" t="str">
            <v>Private-Nonprofit</v>
          </cell>
          <cell r="F3110">
            <v>106</v>
          </cell>
          <cell r="G3110">
            <v>538879.04</v>
          </cell>
          <cell r="H3110">
            <v>0</v>
          </cell>
          <cell r="I3110">
            <v>0</v>
          </cell>
          <cell r="J3110">
            <v>0</v>
          </cell>
          <cell r="K3110">
            <v>0</v>
          </cell>
        </row>
        <row r="3111">
          <cell r="A3111" t="str">
            <v>02158200</v>
          </cell>
          <cell r="B3111" t="str">
            <v>Washington Saratoga Warren Hamilton Essex BOCES</v>
          </cell>
          <cell r="C3111" t="str">
            <v>NY</v>
          </cell>
          <cell r="D3111" t="str">
            <v>128391053</v>
          </cell>
          <cell r="E3111" t="str">
            <v>Public</v>
          </cell>
          <cell r="F3111">
            <v>5</v>
          </cell>
          <cell r="G3111">
            <v>26834</v>
          </cell>
          <cell r="H3111">
            <v>0</v>
          </cell>
          <cell r="I3111">
            <v>0</v>
          </cell>
          <cell r="J3111">
            <v>0</v>
          </cell>
          <cell r="K3111">
            <v>0</v>
          </cell>
        </row>
        <row r="3112">
          <cell r="A3112" t="str">
            <v>02158300</v>
          </cell>
          <cell r="B3112" t="str">
            <v>Mifflin County Academy of Science and Technology</v>
          </cell>
          <cell r="C3112" t="str">
            <v>PA</v>
          </cell>
          <cell r="D3112" t="str">
            <v>170441675</v>
          </cell>
          <cell r="E3112" t="str">
            <v>Public</v>
          </cell>
          <cell r="F3112">
            <v>45</v>
          </cell>
          <cell r="G3112">
            <v>143678</v>
          </cell>
          <cell r="H3112">
            <v>0</v>
          </cell>
          <cell r="I3112">
            <v>0</v>
          </cell>
          <cell r="J3112">
            <v>0</v>
          </cell>
          <cell r="K3112">
            <v>0</v>
          </cell>
        </row>
        <row r="3113">
          <cell r="A3113" t="str">
            <v>02158400</v>
          </cell>
          <cell r="B3113" t="str">
            <v>Harrison College</v>
          </cell>
          <cell r="C3113" t="str">
            <v>IN</v>
          </cell>
          <cell r="D3113" t="str">
            <v>462042611</v>
          </cell>
          <cell r="E3113" t="str">
            <v>Proprietary</v>
          </cell>
          <cell r="F3113">
            <v>1018</v>
          </cell>
          <cell r="G3113">
            <v>1580248</v>
          </cell>
          <cell r="H3113">
            <v>0</v>
          </cell>
          <cell r="I3113">
            <v>0</v>
          </cell>
          <cell r="J3113">
            <v>0</v>
          </cell>
          <cell r="K3113">
            <v>0</v>
          </cell>
        </row>
        <row r="3114">
          <cell r="A3114" t="str">
            <v>02158500</v>
          </cell>
          <cell r="B3114" t="str">
            <v>OHIO BUSINESS COLLEGE</v>
          </cell>
          <cell r="C3114" t="str">
            <v>OH</v>
          </cell>
          <cell r="D3114" t="str">
            <v>440350701</v>
          </cell>
          <cell r="E3114" t="str">
            <v>Proprietary</v>
          </cell>
          <cell r="F3114">
            <v>512</v>
          </cell>
          <cell r="G3114">
            <v>1943093</v>
          </cell>
          <cell r="H3114">
            <v>0</v>
          </cell>
          <cell r="I3114">
            <v>0</v>
          </cell>
          <cell r="J3114">
            <v>0</v>
          </cell>
          <cell r="K3114">
            <v>0</v>
          </cell>
        </row>
        <row r="3115">
          <cell r="A3115" t="str">
            <v>02158800</v>
          </cell>
          <cell r="B3115" t="str">
            <v>Don Roberts Beauty School</v>
          </cell>
          <cell r="C3115" t="str">
            <v>IN</v>
          </cell>
          <cell r="D3115" t="str">
            <v>463854597</v>
          </cell>
          <cell r="E3115" t="str">
            <v>Proprietary</v>
          </cell>
          <cell r="F3115">
            <v>9</v>
          </cell>
          <cell r="G3115">
            <v>36709</v>
          </cell>
          <cell r="H3115">
            <v>0</v>
          </cell>
          <cell r="I3115">
            <v>0</v>
          </cell>
          <cell r="J3115">
            <v>0</v>
          </cell>
          <cell r="K3115">
            <v>0</v>
          </cell>
        </row>
        <row r="3116">
          <cell r="A3116" t="str">
            <v>02159100</v>
          </cell>
          <cell r="B3116" t="str">
            <v>Appalachian Beauty School</v>
          </cell>
          <cell r="C3116" t="str">
            <v>KY</v>
          </cell>
          <cell r="D3116" t="str">
            <v>415140000</v>
          </cell>
          <cell r="E3116" t="str">
            <v>Proprietary</v>
          </cell>
          <cell r="F3116">
            <v>38</v>
          </cell>
          <cell r="G3116">
            <v>185791</v>
          </cell>
          <cell r="H3116">
            <v>0</v>
          </cell>
          <cell r="I3116">
            <v>0</v>
          </cell>
          <cell r="J3116">
            <v>0</v>
          </cell>
          <cell r="K3116">
            <v>0</v>
          </cell>
        </row>
        <row r="3117">
          <cell r="A3117" t="str">
            <v>02159600</v>
          </cell>
          <cell r="B3117" t="str">
            <v>BAPTIST COLLEGE OF FLORIDA (THE)</v>
          </cell>
          <cell r="C3117" t="str">
            <v>FL</v>
          </cell>
          <cell r="D3117" t="str">
            <v>324403306</v>
          </cell>
          <cell r="E3117" t="str">
            <v>Private-Nonprofit</v>
          </cell>
          <cell r="F3117">
            <v>238</v>
          </cell>
          <cell r="G3117">
            <v>929404</v>
          </cell>
          <cell r="H3117">
            <v>0</v>
          </cell>
          <cell r="I3117">
            <v>0</v>
          </cell>
          <cell r="J3117">
            <v>0</v>
          </cell>
          <cell r="K3117">
            <v>0</v>
          </cell>
        </row>
        <row r="3118">
          <cell r="A3118" t="str">
            <v>02159700</v>
          </cell>
          <cell r="B3118" t="str">
            <v>NEW HOPE CHRISTIAN COLLEGE</v>
          </cell>
          <cell r="C3118" t="str">
            <v>OR</v>
          </cell>
          <cell r="D3118" t="str">
            <v>974051194</v>
          </cell>
          <cell r="E3118" t="str">
            <v>Private-Nonprofit</v>
          </cell>
          <cell r="F3118">
            <v>62</v>
          </cell>
          <cell r="G3118">
            <v>282083.14</v>
          </cell>
          <cell r="H3118">
            <v>0</v>
          </cell>
          <cell r="I3118">
            <v>0</v>
          </cell>
          <cell r="J3118">
            <v>0</v>
          </cell>
          <cell r="K3118">
            <v>0</v>
          </cell>
        </row>
        <row r="3119">
          <cell r="A3119" t="str">
            <v>02160100</v>
          </cell>
          <cell r="B3119" t="str">
            <v>GENEVA GENERAL HOSPITAL</v>
          </cell>
          <cell r="C3119" t="str">
            <v>NY</v>
          </cell>
          <cell r="D3119" t="str">
            <v>144561651</v>
          </cell>
          <cell r="E3119" t="str">
            <v>Private-Nonprofit</v>
          </cell>
          <cell r="F3119">
            <v>97</v>
          </cell>
          <cell r="G3119">
            <v>312947.03999999998</v>
          </cell>
          <cell r="H3119">
            <v>0</v>
          </cell>
          <cell r="I3119">
            <v>0</v>
          </cell>
          <cell r="J3119">
            <v>0</v>
          </cell>
          <cell r="K3119">
            <v>0</v>
          </cell>
        </row>
        <row r="3120">
          <cell r="A3120" t="str">
            <v>02160900</v>
          </cell>
          <cell r="B3120" t="str">
            <v>PCI ACADEMY</v>
          </cell>
          <cell r="C3120" t="str">
            <v>IA</v>
          </cell>
          <cell r="D3120" t="str">
            <v>500106062</v>
          </cell>
          <cell r="E3120" t="str">
            <v>Proprietary</v>
          </cell>
          <cell r="F3120">
            <v>178</v>
          </cell>
          <cell r="G3120">
            <v>666502</v>
          </cell>
          <cell r="H3120">
            <v>0</v>
          </cell>
          <cell r="I3120">
            <v>0</v>
          </cell>
          <cell r="J3120">
            <v>0</v>
          </cell>
          <cell r="K3120">
            <v>0</v>
          </cell>
        </row>
        <row r="3121">
          <cell r="A3121" t="str">
            <v>02161800</v>
          </cell>
          <cell r="B3121" t="str">
            <v>MUSICIANS INSTITUTE</v>
          </cell>
          <cell r="C3121" t="str">
            <v>CA</v>
          </cell>
          <cell r="D3121" t="str">
            <v>900286157</v>
          </cell>
          <cell r="E3121" t="str">
            <v>Proprietary</v>
          </cell>
          <cell r="F3121">
            <v>374</v>
          </cell>
          <cell r="G3121">
            <v>1299493.05</v>
          </cell>
          <cell r="H3121">
            <v>0</v>
          </cell>
          <cell r="I3121">
            <v>0</v>
          </cell>
          <cell r="J3121">
            <v>0</v>
          </cell>
          <cell r="K3121">
            <v>0</v>
          </cell>
        </row>
        <row r="3122">
          <cell r="A3122" t="str">
            <v>02163300</v>
          </cell>
          <cell r="B3122" t="str">
            <v>UNIVERSIDAD CENTRAL DEL CARIBE</v>
          </cell>
          <cell r="C3122" t="str">
            <v>PR</v>
          </cell>
          <cell r="D3122" t="str">
            <v>009606032</v>
          </cell>
          <cell r="E3122" t="str">
            <v>Private-Nonprofit</v>
          </cell>
          <cell r="F3122">
            <v>116</v>
          </cell>
          <cell r="G3122">
            <v>542190.87</v>
          </cell>
          <cell r="H3122">
            <v>0</v>
          </cell>
          <cell r="I3122">
            <v>0</v>
          </cell>
          <cell r="J3122">
            <v>0</v>
          </cell>
          <cell r="K3122">
            <v>0</v>
          </cell>
        </row>
        <row r="3123">
          <cell r="A3123" t="str">
            <v>02163500</v>
          </cell>
          <cell r="B3123" t="str">
            <v>NEW ENGLAND SCHOOL OF PHOTOGRAPHY</v>
          </cell>
          <cell r="C3123" t="str">
            <v>MA</v>
          </cell>
          <cell r="D3123" t="str">
            <v>024535201</v>
          </cell>
          <cell r="E3123" t="str">
            <v>Proprietary</v>
          </cell>
          <cell r="F3123">
            <v>21</v>
          </cell>
          <cell r="G3123">
            <v>81570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</row>
        <row r="3124">
          <cell r="A3124" t="str">
            <v>02163600</v>
          </cell>
          <cell r="B3124" t="str">
            <v>WILLIAM JAMES COLLEGE</v>
          </cell>
          <cell r="C3124" t="str">
            <v>MA</v>
          </cell>
          <cell r="D3124" t="str">
            <v>024593211</v>
          </cell>
          <cell r="E3124" t="str">
            <v>Private-Nonprofit</v>
          </cell>
          <cell r="F3124">
            <v>9</v>
          </cell>
          <cell r="G3124">
            <v>23455</v>
          </cell>
          <cell r="H3124">
            <v>0</v>
          </cell>
          <cell r="I3124">
            <v>0</v>
          </cell>
          <cell r="J3124">
            <v>0</v>
          </cell>
          <cell r="K3124">
            <v>0</v>
          </cell>
        </row>
        <row r="3125">
          <cell r="A3125" t="str">
            <v>02164300</v>
          </cell>
          <cell r="B3125" t="str">
            <v>DON ROBERTS SCHOOL OF HAIR DESIGN</v>
          </cell>
          <cell r="C3125" t="str">
            <v>IN</v>
          </cell>
          <cell r="D3125" t="str">
            <v>463759999</v>
          </cell>
          <cell r="E3125" t="str">
            <v>Proprietary</v>
          </cell>
          <cell r="F3125">
            <v>36</v>
          </cell>
          <cell r="G3125">
            <v>115065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</row>
        <row r="3126">
          <cell r="A3126" t="str">
            <v>02165100</v>
          </cell>
          <cell r="B3126" t="str">
            <v>EDP UNIVERSITY OF PUERTO RICO</v>
          </cell>
          <cell r="C3126" t="str">
            <v>PR</v>
          </cell>
          <cell r="D3126" t="str">
            <v>009192303</v>
          </cell>
          <cell r="E3126" t="str">
            <v>Private-Nonprofit</v>
          </cell>
          <cell r="F3126">
            <v>2437</v>
          </cell>
          <cell r="G3126">
            <v>12067792.880000001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</row>
        <row r="3127">
          <cell r="A3127" t="str">
            <v>02165200</v>
          </cell>
          <cell r="B3127" t="str">
            <v>SALON PROFESSIONAL ACADEMY (THE)</v>
          </cell>
          <cell r="C3127" t="str">
            <v>CO</v>
          </cell>
          <cell r="D3127" t="str">
            <v>815015309</v>
          </cell>
          <cell r="E3127" t="str">
            <v>Proprietary</v>
          </cell>
          <cell r="F3127">
            <v>55</v>
          </cell>
          <cell r="G3127">
            <v>288097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</row>
        <row r="3128">
          <cell r="A3128" t="str">
            <v>02166100</v>
          </cell>
          <cell r="B3128" t="str">
            <v>Elaine P. Nunez Community College</v>
          </cell>
          <cell r="C3128" t="str">
            <v>LA</v>
          </cell>
          <cell r="D3128" t="str">
            <v>700431249</v>
          </cell>
          <cell r="E3128" t="str">
            <v>Public</v>
          </cell>
          <cell r="F3128">
            <v>1521</v>
          </cell>
          <cell r="G3128">
            <v>5616285.5199999996</v>
          </cell>
          <cell r="H3128">
            <v>0</v>
          </cell>
          <cell r="I3128">
            <v>0</v>
          </cell>
          <cell r="J3128">
            <v>0</v>
          </cell>
          <cell r="K3128">
            <v>0</v>
          </cell>
        </row>
        <row r="3129">
          <cell r="A3129" t="str">
            <v>02166200</v>
          </cell>
          <cell r="B3129" t="str">
            <v>ITI TECHNICAL COLLEGE</v>
          </cell>
          <cell r="C3129" t="str">
            <v>LA</v>
          </cell>
          <cell r="D3129" t="str">
            <v>708175927</v>
          </cell>
          <cell r="E3129" t="str">
            <v>Proprietary</v>
          </cell>
          <cell r="F3129">
            <v>553</v>
          </cell>
          <cell r="G3129">
            <v>2704281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</row>
        <row r="3130">
          <cell r="A3130" t="str">
            <v>02166400</v>
          </cell>
          <cell r="B3130" t="str">
            <v>INSTITUTO DE BANCA Y COMERCIO</v>
          </cell>
          <cell r="C3130" t="str">
            <v>PR</v>
          </cell>
          <cell r="D3130" t="str">
            <v>009171102</v>
          </cell>
          <cell r="E3130" t="str">
            <v>Proprietary</v>
          </cell>
          <cell r="F3130">
            <v>9478</v>
          </cell>
          <cell r="G3130">
            <v>50415764.530000001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</row>
        <row r="3131">
          <cell r="A3131" t="str">
            <v>02167800</v>
          </cell>
          <cell r="B3131" t="str">
            <v>Estes Institute of Cosmetology Arts &amp; Sciences</v>
          </cell>
          <cell r="C3131" t="str">
            <v>CA</v>
          </cell>
          <cell r="D3131" t="str">
            <v>932916354</v>
          </cell>
          <cell r="E3131" t="str">
            <v>Proprietary</v>
          </cell>
          <cell r="F3131">
            <v>45</v>
          </cell>
          <cell r="G3131">
            <v>221027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</row>
        <row r="3132">
          <cell r="A3132" t="str">
            <v>02168100</v>
          </cell>
          <cell r="B3132" t="str">
            <v>Tri County Career Center/Adult Career Center</v>
          </cell>
          <cell r="C3132" t="str">
            <v>OH</v>
          </cell>
          <cell r="D3132" t="str">
            <v>457649706</v>
          </cell>
          <cell r="E3132" t="str">
            <v>Public</v>
          </cell>
          <cell r="F3132">
            <v>28</v>
          </cell>
          <cell r="G3132">
            <v>104612</v>
          </cell>
          <cell r="H3132">
            <v>0</v>
          </cell>
          <cell r="I3132">
            <v>0</v>
          </cell>
          <cell r="J3132">
            <v>0</v>
          </cell>
          <cell r="K3132">
            <v>0</v>
          </cell>
        </row>
        <row r="3133">
          <cell r="A3133" t="str">
            <v>02168600</v>
          </cell>
          <cell r="B3133" t="str">
            <v>East-West University</v>
          </cell>
          <cell r="C3133" t="str">
            <v>IL</v>
          </cell>
          <cell r="D3133" t="str">
            <v>606052185</v>
          </cell>
          <cell r="E3133" t="str">
            <v>Private-Nonprofit</v>
          </cell>
          <cell r="F3133">
            <v>267</v>
          </cell>
          <cell r="G3133">
            <v>760426.35</v>
          </cell>
          <cell r="H3133">
            <v>0</v>
          </cell>
          <cell r="I3133">
            <v>0</v>
          </cell>
          <cell r="J3133">
            <v>0</v>
          </cell>
          <cell r="K3133">
            <v>0</v>
          </cell>
        </row>
        <row r="3134">
          <cell r="A3134" t="str">
            <v>02168900</v>
          </cell>
          <cell r="B3134" t="str">
            <v>Kansas Christian College</v>
          </cell>
          <cell r="C3134" t="str">
            <v>KS</v>
          </cell>
          <cell r="D3134" t="str">
            <v>662041975</v>
          </cell>
          <cell r="E3134" t="str">
            <v>Private-Nonprofit</v>
          </cell>
          <cell r="F3134">
            <v>120</v>
          </cell>
          <cell r="G3134">
            <v>510211.76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</row>
        <row r="3135">
          <cell r="A3135" t="str">
            <v>02169100</v>
          </cell>
          <cell r="B3135" t="str">
            <v>DAVIS COLLEGE</v>
          </cell>
          <cell r="C3135" t="str">
            <v>NY</v>
          </cell>
          <cell r="D3135" t="str">
            <v>137902712</v>
          </cell>
          <cell r="E3135" t="str">
            <v>Private-Nonprofit</v>
          </cell>
          <cell r="F3135">
            <v>98</v>
          </cell>
          <cell r="G3135">
            <v>455128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</row>
        <row r="3136">
          <cell r="A3136" t="str">
            <v>02169600</v>
          </cell>
          <cell r="B3136" t="str">
            <v>CLEARFIELD COUNTY CAREER AND TECHNOLOGY CENTER</v>
          </cell>
          <cell r="C3136" t="str">
            <v>PA</v>
          </cell>
          <cell r="D3136" t="str">
            <v>168309702</v>
          </cell>
          <cell r="E3136" t="str">
            <v>Public</v>
          </cell>
          <cell r="F3136">
            <v>40</v>
          </cell>
          <cell r="G3136">
            <v>203609</v>
          </cell>
          <cell r="H3136">
            <v>0</v>
          </cell>
          <cell r="I3136">
            <v>0</v>
          </cell>
          <cell r="J3136">
            <v>0</v>
          </cell>
          <cell r="K3136">
            <v>0</v>
          </cell>
        </row>
        <row r="3137">
          <cell r="A3137" t="str">
            <v>02169900</v>
          </cell>
          <cell r="B3137" t="str">
            <v>Assabet Valley Regional Vocational School</v>
          </cell>
          <cell r="C3137" t="str">
            <v>MA</v>
          </cell>
          <cell r="D3137" t="str">
            <v>017521288</v>
          </cell>
          <cell r="E3137" t="str">
            <v>Public</v>
          </cell>
          <cell r="F3137">
            <v>30</v>
          </cell>
          <cell r="G3137">
            <v>141746</v>
          </cell>
          <cell r="H3137">
            <v>0</v>
          </cell>
          <cell r="I3137">
            <v>0</v>
          </cell>
          <cell r="J3137">
            <v>0</v>
          </cell>
          <cell r="K3137">
            <v>0</v>
          </cell>
        </row>
        <row r="3138">
          <cell r="A3138" t="str">
            <v>02170000</v>
          </cell>
          <cell r="B3138" t="str">
            <v>Swedish Institute</v>
          </cell>
          <cell r="C3138" t="str">
            <v>NY</v>
          </cell>
          <cell r="D3138" t="str">
            <v>100016700</v>
          </cell>
          <cell r="E3138" t="str">
            <v>Proprietary</v>
          </cell>
          <cell r="F3138">
            <v>718</v>
          </cell>
          <cell r="G3138">
            <v>2989755.23</v>
          </cell>
          <cell r="H3138">
            <v>0</v>
          </cell>
          <cell r="I3138">
            <v>0</v>
          </cell>
          <cell r="J3138">
            <v>0</v>
          </cell>
          <cell r="K3138">
            <v>0</v>
          </cell>
        </row>
        <row r="3139">
          <cell r="A3139" t="str">
            <v>02170200</v>
          </cell>
          <cell r="B3139" t="str">
            <v>ALBANY SCHOHARIE SCHENECTADY SARATOGA BOCES PRACTICAL NURSING PROGRAM</v>
          </cell>
          <cell r="C3139" t="str">
            <v>NY</v>
          </cell>
          <cell r="D3139" t="str">
            <v>122052111</v>
          </cell>
          <cell r="E3139" t="str">
            <v>Public</v>
          </cell>
          <cell r="F3139">
            <v>169</v>
          </cell>
          <cell r="G3139">
            <v>915415.35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</row>
        <row r="3140">
          <cell r="A3140" t="str">
            <v>02170600</v>
          </cell>
          <cell r="B3140" t="str">
            <v>United States Sports Academy</v>
          </cell>
          <cell r="C3140" t="str">
            <v>AL</v>
          </cell>
          <cell r="D3140" t="str">
            <v>365267055</v>
          </cell>
          <cell r="E3140" t="str">
            <v>Private-Nonprofit</v>
          </cell>
          <cell r="F3140">
            <v>63</v>
          </cell>
          <cell r="G3140">
            <v>189505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</row>
        <row r="3141">
          <cell r="A3141" t="str">
            <v>02170700</v>
          </cell>
          <cell r="B3141" t="str">
            <v>BRUNSWICK COMMUNITY COLLEGE</v>
          </cell>
          <cell r="C3141" t="str">
            <v>NC</v>
          </cell>
          <cell r="D3141" t="str">
            <v>284220030</v>
          </cell>
          <cell r="E3141" t="str">
            <v>Public</v>
          </cell>
          <cell r="F3141">
            <v>598</v>
          </cell>
          <cell r="G3141">
            <v>2205377.62</v>
          </cell>
          <cell r="H3141">
            <v>0</v>
          </cell>
          <cell r="I3141">
            <v>0</v>
          </cell>
          <cell r="J3141">
            <v>0</v>
          </cell>
          <cell r="K3141">
            <v>0</v>
          </cell>
        </row>
        <row r="3142">
          <cell r="A3142" t="str">
            <v>02171900</v>
          </cell>
          <cell r="B3142" t="str">
            <v>AILEY SCHOOL (THE)</v>
          </cell>
          <cell r="C3142" t="str">
            <v>NY</v>
          </cell>
          <cell r="D3142" t="str">
            <v>100194402</v>
          </cell>
          <cell r="E3142" t="str">
            <v>Private-Nonprofit</v>
          </cell>
          <cell r="F3142">
            <v>23</v>
          </cell>
          <cell r="G3142">
            <v>103983</v>
          </cell>
          <cell r="H3142">
            <v>0</v>
          </cell>
          <cell r="I3142">
            <v>0</v>
          </cell>
          <cell r="J3142">
            <v>0</v>
          </cell>
          <cell r="K3142">
            <v>0</v>
          </cell>
        </row>
        <row r="3143">
          <cell r="A3143" t="str">
            <v>02172700</v>
          </cell>
          <cell r="B3143" t="str">
            <v>Concorde Career Institute</v>
          </cell>
          <cell r="C3143" t="str">
            <v>FL</v>
          </cell>
          <cell r="D3143" t="str">
            <v>336074165</v>
          </cell>
          <cell r="E3143" t="str">
            <v>Proprietary</v>
          </cell>
          <cell r="F3143">
            <v>499</v>
          </cell>
          <cell r="G3143">
            <v>2208439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</row>
        <row r="3144">
          <cell r="A3144" t="str">
            <v>02172800</v>
          </cell>
          <cell r="B3144" t="str">
            <v>DUTCHESS BOCES SCHOOL OF PRACTICAL NURSING</v>
          </cell>
          <cell r="C3144" t="str">
            <v>NY</v>
          </cell>
          <cell r="D3144" t="str">
            <v>126016599</v>
          </cell>
          <cell r="E3144" t="str">
            <v>Public</v>
          </cell>
          <cell r="F3144">
            <v>108</v>
          </cell>
          <cell r="G3144">
            <v>304892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</row>
        <row r="3145">
          <cell r="A3145" t="str">
            <v>02173200</v>
          </cell>
          <cell r="B3145" t="str">
            <v>Empire Beauty School</v>
          </cell>
          <cell r="C3145" t="str">
            <v>NY</v>
          </cell>
          <cell r="D3145" t="str">
            <v>100013010</v>
          </cell>
          <cell r="E3145" t="str">
            <v>Proprietary</v>
          </cell>
          <cell r="F3145">
            <v>1414</v>
          </cell>
          <cell r="G3145">
            <v>5009928.78</v>
          </cell>
          <cell r="H3145">
            <v>0</v>
          </cell>
          <cell r="I3145">
            <v>0</v>
          </cell>
          <cell r="J3145">
            <v>0</v>
          </cell>
          <cell r="K3145">
            <v>0</v>
          </cell>
        </row>
        <row r="3146">
          <cell r="A3146" t="str">
            <v>02173900</v>
          </cell>
          <cell r="B3146" t="str">
            <v>ULSTER COUNTY BOCES SCHOOL OF PRACTICAL NURSING</v>
          </cell>
          <cell r="C3146" t="str">
            <v>NY</v>
          </cell>
          <cell r="D3146" t="str">
            <v>124660000</v>
          </cell>
          <cell r="E3146" t="str">
            <v>Public</v>
          </cell>
          <cell r="F3146">
            <v>26</v>
          </cell>
          <cell r="G3146">
            <v>95880.5</v>
          </cell>
          <cell r="H3146">
            <v>0</v>
          </cell>
          <cell r="I3146">
            <v>0</v>
          </cell>
          <cell r="J3146">
            <v>0</v>
          </cell>
          <cell r="K3146">
            <v>0</v>
          </cell>
        </row>
        <row r="3147">
          <cell r="A3147" t="str">
            <v>02174400</v>
          </cell>
          <cell r="B3147" t="str">
            <v>TRIANGLE TECH</v>
          </cell>
          <cell r="C3147" t="str">
            <v>PA</v>
          </cell>
          <cell r="D3147" t="str">
            <v>158409544</v>
          </cell>
          <cell r="E3147" t="str">
            <v>Proprietary</v>
          </cell>
          <cell r="F3147">
            <v>139</v>
          </cell>
          <cell r="G3147">
            <v>623513.51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</row>
        <row r="3148">
          <cell r="A3148" t="str">
            <v>02174800</v>
          </cell>
          <cell r="B3148" t="str">
            <v>Michael's School of Hair Design &amp; Esthetics Paul Mitchell Partner Scho</v>
          </cell>
          <cell r="C3148" t="str">
            <v>NH</v>
          </cell>
          <cell r="D3148" t="str">
            <v>031100000</v>
          </cell>
          <cell r="E3148" t="str">
            <v>Proprietary</v>
          </cell>
          <cell r="F3148">
            <v>66</v>
          </cell>
          <cell r="G3148">
            <v>288786.92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</row>
        <row r="3149">
          <cell r="A3149" t="str">
            <v>02175800</v>
          </cell>
          <cell r="B3149" t="str">
            <v>Centra College of Nursing</v>
          </cell>
          <cell r="C3149" t="str">
            <v>VA</v>
          </cell>
          <cell r="D3149" t="str">
            <v>245011109</v>
          </cell>
          <cell r="E3149" t="str">
            <v>Private-Nonprofit</v>
          </cell>
          <cell r="F3149">
            <v>229</v>
          </cell>
          <cell r="G3149">
            <v>657752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</row>
        <row r="3150">
          <cell r="A3150" t="str">
            <v>02176000</v>
          </cell>
          <cell r="B3150" t="str">
            <v>Cheryl Fell's School of Business</v>
          </cell>
          <cell r="C3150" t="str">
            <v>NY</v>
          </cell>
          <cell r="D3150" t="str">
            <v>143041505</v>
          </cell>
          <cell r="E3150" t="str">
            <v>Proprietary</v>
          </cell>
          <cell r="F3150">
            <v>13</v>
          </cell>
          <cell r="G3150">
            <v>69160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</row>
        <row r="3151">
          <cell r="A3151" t="str">
            <v>02176100</v>
          </cell>
          <cell r="B3151" t="str">
            <v>PIPO ACADEMY OF HAIR DESIGN</v>
          </cell>
          <cell r="C3151" t="str">
            <v>TX</v>
          </cell>
          <cell r="D3151" t="str">
            <v>799034331</v>
          </cell>
          <cell r="E3151" t="str">
            <v>Proprietary</v>
          </cell>
          <cell r="F3151">
            <v>15</v>
          </cell>
          <cell r="G3151">
            <v>52824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</row>
        <row r="3152">
          <cell r="A3152" t="str">
            <v>02177500</v>
          </cell>
          <cell r="B3152" t="str">
            <v>RIO SALADO COMMUNITY COLLEGE</v>
          </cell>
          <cell r="C3152" t="str">
            <v>AZ</v>
          </cell>
          <cell r="D3152" t="str">
            <v>852816948</v>
          </cell>
          <cell r="E3152" t="str">
            <v>Public</v>
          </cell>
          <cell r="F3152">
            <v>3307</v>
          </cell>
          <cell r="G3152">
            <v>9069184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</row>
        <row r="3153">
          <cell r="A3153" t="str">
            <v>02178200</v>
          </cell>
          <cell r="B3153" t="str">
            <v>Charleston School of Beauty Culture</v>
          </cell>
          <cell r="C3153" t="str">
            <v>WV</v>
          </cell>
          <cell r="D3153" t="str">
            <v>253012206</v>
          </cell>
          <cell r="E3153" t="str">
            <v>Proprietary</v>
          </cell>
          <cell r="F3153">
            <v>79</v>
          </cell>
          <cell r="G3153">
            <v>320444.57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</row>
        <row r="3154">
          <cell r="A3154" t="str">
            <v>02178500</v>
          </cell>
          <cell r="B3154" t="str">
            <v>Eagle Gate College</v>
          </cell>
          <cell r="C3154" t="str">
            <v>UT</v>
          </cell>
          <cell r="D3154" t="str">
            <v>841235798</v>
          </cell>
          <cell r="E3154" t="str">
            <v>Proprietary</v>
          </cell>
          <cell r="F3154">
            <v>320</v>
          </cell>
          <cell r="G3154">
            <v>1668835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</row>
        <row r="3155">
          <cell r="A3155" t="str">
            <v>02178700</v>
          </cell>
          <cell r="B3155" t="str">
            <v>Citrus Heights Beauty College</v>
          </cell>
          <cell r="C3155" t="str">
            <v>CA</v>
          </cell>
          <cell r="D3155" t="str">
            <v>956101410</v>
          </cell>
          <cell r="E3155" t="str">
            <v>Proprietary</v>
          </cell>
          <cell r="F3155">
            <v>53</v>
          </cell>
          <cell r="G3155">
            <v>205424.84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</row>
        <row r="3156">
          <cell r="A3156" t="str">
            <v>02178900</v>
          </cell>
          <cell r="B3156" t="str">
            <v>JOLIE HEALTH AND BEAUTY ACADEMY</v>
          </cell>
          <cell r="C3156" t="str">
            <v>PA</v>
          </cell>
          <cell r="D3156" t="str">
            <v>182021465</v>
          </cell>
          <cell r="E3156" t="str">
            <v>Proprietary</v>
          </cell>
          <cell r="F3156">
            <v>374</v>
          </cell>
          <cell r="G3156">
            <v>1322367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</row>
        <row r="3157">
          <cell r="A3157" t="str">
            <v>02179400</v>
          </cell>
          <cell r="B3157" t="str">
            <v>EASTERN SUFFOLK BOCES</v>
          </cell>
          <cell r="C3157" t="str">
            <v>NY</v>
          </cell>
          <cell r="D3157" t="str">
            <v>117170000</v>
          </cell>
          <cell r="E3157" t="str">
            <v>Public</v>
          </cell>
          <cell r="F3157">
            <v>155</v>
          </cell>
          <cell r="G3157">
            <v>665993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</row>
        <row r="3158">
          <cell r="A3158" t="str">
            <v>02179600</v>
          </cell>
          <cell r="B3158" t="str">
            <v>EMPIRE BEAUTY SCHOOLS</v>
          </cell>
          <cell r="C3158" t="str">
            <v>NH</v>
          </cell>
          <cell r="D3158" t="str">
            <v>038781592</v>
          </cell>
          <cell r="E3158" t="str">
            <v>Proprietary</v>
          </cell>
          <cell r="F3158">
            <v>93</v>
          </cell>
          <cell r="G3158">
            <v>327757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</row>
        <row r="3159">
          <cell r="A3159" t="str">
            <v>02179900</v>
          </cell>
          <cell r="B3159" t="str">
            <v>Argosy University</v>
          </cell>
          <cell r="C3159" t="str">
            <v>CA</v>
          </cell>
          <cell r="D3159" t="str">
            <v>927047931</v>
          </cell>
          <cell r="E3159" t="str">
            <v>Proprietary</v>
          </cell>
          <cell r="F3159">
            <v>6171</v>
          </cell>
          <cell r="G3159">
            <v>20825613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</row>
        <row r="3160">
          <cell r="A3160" t="str">
            <v>02180000</v>
          </cell>
          <cell r="B3160" t="str">
            <v>NORTHWEST INDIAN COLLEGE</v>
          </cell>
          <cell r="C3160" t="str">
            <v>WA</v>
          </cell>
          <cell r="D3160" t="str">
            <v>982269278</v>
          </cell>
          <cell r="E3160" t="str">
            <v>Public</v>
          </cell>
          <cell r="F3160">
            <v>378</v>
          </cell>
          <cell r="G3160">
            <v>1459348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</row>
        <row r="3161">
          <cell r="A3161" t="str">
            <v>02180100</v>
          </cell>
          <cell r="B3161" t="str">
            <v>ROSS MEDICAL EDUCATION CENTER</v>
          </cell>
          <cell r="C3161" t="str">
            <v>MI</v>
          </cell>
          <cell r="D3161" t="str">
            <v>480712565</v>
          </cell>
          <cell r="E3161" t="str">
            <v>Proprietary</v>
          </cell>
          <cell r="F3161">
            <v>822</v>
          </cell>
          <cell r="G3161">
            <v>3244691.96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</row>
        <row r="3162">
          <cell r="A3162" t="str">
            <v>02180200</v>
          </cell>
          <cell r="B3162" t="str">
            <v>METRO BUSINESS COLLEGE</v>
          </cell>
          <cell r="C3162" t="str">
            <v>MO</v>
          </cell>
          <cell r="D3162" t="str">
            <v>637013846</v>
          </cell>
          <cell r="E3162" t="str">
            <v>Proprietary</v>
          </cell>
          <cell r="F3162">
            <v>166</v>
          </cell>
          <cell r="G3162">
            <v>734930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</row>
        <row r="3163">
          <cell r="A3163" t="str">
            <v>02181600</v>
          </cell>
          <cell r="B3163" t="str">
            <v>Rob Roy Academy</v>
          </cell>
          <cell r="C3163" t="str">
            <v>MA</v>
          </cell>
          <cell r="D3163" t="str">
            <v>016092038</v>
          </cell>
          <cell r="E3163" t="str">
            <v>Proprietary</v>
          </cell>
          <cell r="F3163">
            <v>111</v>
          </cell>
          <cell r="G3163">
            <v>394946.81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</row>
        <row r="3164">
          <cell r="A3164" t="str">
            <v>02182200</v>
          </cell>
          <cell r="B3164" t="str">
            <v>NEW SCHOOL CENTER FOR MEDIA</v>
          </cell>
          <cell r="C3164" t="str">
            <v>NY</v>
          </cell>
          <cell r="D3164" t="str">
            <v>122051607</v>
          </cell>
          <cell r="E3164" t="str">
            <v>Proprietary</v>
          </cell>
          <cell r="F3164">
            <v>38</v>
          </cell>
          <cell r="G3164">
            <v>128925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</row>
        <row r="3165">
          <cell r="A3165" t="str">
            <v>02182900</v>
          </cell>
          <cell r="B3165" t="str">
            <v>CAMBRIDGE COLLEGE</v>
          </cell>
          <cell r="C3165" t="str">
            <v>MA</v>
          </cell>
          <cell r="D3165" t="str">
            <v>021291647</v>
          </cell>
          <cell r="E3165" t="str">
            <v>Private-Nonprofit</v>
          </cell>
          <cell r="F3165">
            <v>355</v>
          </cell>
          <cell r="G3165">
            <v>948258</v>
          </cell>
          <cell r="H3165">
            <v>1</v>
          </cell>
          <cell r="I3165">
            <v>2667</v>
          </cell>
          <cell r="J3165">
            <v>0</v>
          </cell>
          <cell r="K3165">
            <v>0</v>
          </cell>
        </row>
        <row r="3166">
          <cell r="A3166" t="str">
            <v>02183000</v>
          </cell>
          <cell r="B3166" t="str">
            <v>ORLEANS TECHNICAL COLLEGE</v>
          </cell>
          <cell r="C3166" t="str">
            <v>PA</v>
          </cell>
          <cell r="D3166" t="str">
            <v>191141014</v>
          </cell>
          <cell r="E3166" t="str">
            <v>Private-Nonprofit</v>
          </cell>
          <cell r="F3166">
            <v>261</v>
          </cell>
          <cell r="G3166">
            <v>824648.56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</row>
        <row r="3167">
          <cell r="A3167" t="str">
            <v>02183600</v>
          </cell>
          <cell r="B3167" t="str">
            <v>Capri Institute of Hair Design</v>
          </cell>
          <cell r="C3167" t="str">
            <v>NJ</v>
          </cell>
          <cell r="D3167" t="str">
            <v>070331042</v>
          </cell>
          <cell r="E3167" t="str">
            <v>Proprietary</v>
          </cell>
          <cell r="F3167">
            <v>79</v>
          </cell>
          <cell r="G3167">
            <v>260695.04000000001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</row>
        <row r="3168">
          <cell r="A3168" t="str">
            <v>02184200</v>
          </cell>
          <cell r="B3168" t="str">
            <v>PAROBA COLLEGE OF COSMETOLOGY</v>
          </cell>
          <cell r="C3168" t="str">
            <v>WA</v>
          </cell>
          <cell r="D3168" t="str">
            <v>982043210</v>
          </cell>
          <cell r="E3168" t="str">
            <v>Proprietary</v>
          </cell>
          <cell r="F3168">
            <v>82</v>
          </cell>
          <cell r="G3168">
            <v>320044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</row>
        <row r="3169">
          <cell r="A3169" t="str">
            <v>02184400</v>
          </cell>
          <cell r="B3169" t="str">
            <v>JENKS BEAUTY COLLEGE</v>
          </cell>
          <cell r="C3169" t="str">
            <v>OK</v>
          </cell>
          <cell r="D3169" t="str">
            <v>740373750</v>
          </cell>
          <cell r="E3169" t="str">
            <v>Proprietary</v>
          </cell>
          <cell r="F3169">
            <v>105</v>
          </cell>
          <cell r="G3169">
            <v>353106.35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</row>
        <row r="3170">
          <cell r="A3170" t="str">
            <v>02185400</v>
          </cell>
          <cell r="B3170" t="str">
            <v>ST. AUGUSTINE COLLEGE</v>
          </cell>
          <cell r="C3170" t="str">
            <v>IL</v>
          </cell>
          <cell r="D3170" t="str">
            <v>606403593</v>
          </cell>
          <cell r="E3170" t="str">
            <v>Private-Nonprofit</v>
          </cell>
          <cell r="F3170">
            <v>993</v>
          </cell>
          <cell r="G3170">
            <v>4181867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</row>
        <row r="3171">
          <cell r="A3171" t="str">
            <v>02185800</v>
          </cell>
          <cell r="B3171" t="str">
            <v>MOLER BARBER COLLEGE</v>
          </cell>
          <cell r="C3171" t="str">
            <v>CA</v>
          </cell>
          <cell r="D3171" t="str">
            <v>946095719</v>
          </cell>
          <cell r="E3171" t="str">
            <v>Proprietary</v>
          </cell>
          <cell r="F3171">
            <v>268</v>
          </cell>
          <cell r="G3171">
            <v>1065415.57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</row>
        <row r="3172">
          <cell r="A3172" t="str">
            <v>02187900</v>
          </cell>
          <cell r="B3172" t="str">
            <v>ASHTABULA COUNTY TECHNICAL AND CAREER CAMPUS</v>
          </cell>
          <cell r="C3172" t="str">
            <v>OH</v>
          </cell>
          <cell r="D3172" t="str">
            <v>440479487</v>
          </cell>
          <cell r="E3172" t="str">
            <v>Public</v>
          </cell>
          <cell r="F3172">
            <v>77</v>
          </cell>
          <cell r="G3172">
            <v>348728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</row>
        <row r="3173">
          <cell r="A3173" t="str">
            <v>02188200</v>
          </cell>
          <cell r="B3173" t="str">
            <v>SITTING BULL COLLEGE</v>
          </cell>
          <cell r="C3173" t="str">
            <v>ND</v>
          </cell>
          <cell r="D3173" t="str">
            <v>585389701</v>
          </cell>
          <cell r="E3173" t="str">
            <v>Public</v>
          </cell>
          <cell r="F3173">
            <v>220</v>
          </cell>
          <cell r="G3173">
            <v>940572.5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</row>
        <row r="3174">
          <cell r="A3174" t="str">
            <v>02188900</v>
          </cell>
          <cell r="B3174" t="str">
            <v>Hobe Sound Bible College</v>
          </cell>
          <cell r="C3174" t="str">
            <v>FL</v>
          </cell>
          <cell r="D3174" t="str">
            <v>334557734</v>
          </cell>
          <cell r="E3174" t="str">
            <v>Private-Nonprofit</v>
          </cell>
          <cell r="F3174">
            <v>128</v>
          </cell>
          <cell r="G3174">
            <v>591350.61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</row>
        <row r="3175">
          <cell r="A3175" t="str">
            <v>02189000</v>
          </cell>
          <cell r="B3175" t="str">
            <v>MID-EAST CAREER AND TECHNOLOGY CENTERS - ADULT EDUCATION</v>
          </cell>
          <cell r="C3175" t="str">
            <v>OH</v>
          </cell>
          <cell r="D3175" t="str">
            <v>437014600</v>
          </cell>
          <cell r="E3175" t="str">
            <v>Public</v>
          </cell>
          <cell r="F3175">
            <v>141</v>
          </cell>
          <cell r="G3175">
            <v>546074.97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</row>
        <row r="3176">
          <cell r="A3176" t="str">
            <v>02189100</v>
          </cell>
          <cell r="B3176" t="str">
            <v>CEM College</v>
          </cell>
          <cell r="C3176" t="str">
            <v>PR</v>
          </cell>
          <cell r="D3176" t="str">
            <v>009261931</v>
          </cell>
          <cell r="E3176" t="str">
            <v>Proprietary</v>
          </cell>
          <cell r="F3176">
            <v>1390</v>
          </cell>
          <cell r="G3176">
            <v>5571380.4299999997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</row>
        <row r="3177">
          <cell r="A3177" t="str">
            <v>02189300</v>
          </cell>
          <cell r="B3177" t="str">
            <v>Emma's Beauty Academy</v>
          </cell>
          <cell r="C3177" t="str">
            <v>PR</v>
          </cell>
          <cell r="D3177" t="str">
            <v>006804222</v>
          </cell>
          <cell r="E3177" t="str">
            <v>Proprietary</v>
          </cell>
          <cell r="F3177">
            <v>391</v>
          </cell>
          <cell r="G3177">
            <v>1620941.44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</row>
        <row r="3178">
          <cell r="A3178" t="str">
            <v>02190400</v>
          </cell>
          <cell r="B3178" t="str">
            <v>SCHILLING - DOUGLAS SCHOOL OF HAIR DESIGN</v>
          </cell>
          <cell r="C3178" t="str">
            <v>DE</v>
          </cell>
          <cell r="D3178" t="str">
            <v>197110000</v>
          </cell>
          <cell r="E3178" t="str">
            <v>Proprietary</v>
          </cell>
          <cell r="F3178">
            <v>81</v>
          </cell>
          <cell r="G3178">
            <v>291399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</row>
        <row r="3179">
          <cell r="A3179" t="str">
            <v>02190700</v>
          </cell>
          <cell r="B3179" t="str">
            <v>FORTIS COLLEGE</v>
          </cell>
          <cell r="C3179" t="str">
            <v>OH</v>
          </cell>
          <cell r="D3179" t="str">
            <v>454596120</v>
          </cell>
          <cell r="E3179" t="str">
            <v>Proprietary</v>
          </cell>
          <cell r="F3179">
            <v>1352</v>
          </cell>
          <cell r="G3179">
            <v>5602430.3799999999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</row>
        <row r="3180">
          <cell r="A3180" t="str">
            <v>02191600</v>
          </cell>
          <cell r="B3180" t="str">
            <v>Torah Temimah Talmudical Seminary</v>
          </cell>
          <cell r="C3180" t="str">
            <v>NY</v>
          </cell>
          <cell r="D3180" t="str">
            <v>112185913</v>
          </cell>
          <cell r="E3180" t="str">
            <v>Private-Nonprofit</v>
          </cell>
          <cell r="F3180">
            <v>21</v>
          </cell>
          <cell r="G3180">
            <v>107001</v>
          </cell>
          <cell r="H3180">
            <v>0</v>
          </cell>
          <cell r="I3180">
            <v>0</v>
          </cell>
          <cell r="J3180">
            <v>0</v>
          </cell>
          <cell r="K3180">
            <v>0</v>
          </cell>
        </row>
        <row r="3181">
          <cell r="A3181" t="str">
            <v>02192100</v>
          </cell>
          <cell r="B3181" t="str">
            <v>Butler Technology and Career Development Schools</v>
          </cell>
          <cell r="C3181" t="str">
            <v>OH</v>
          </cell>
          <cell r="D3181" t="str">
            <v>450502299</v>
          </cell>
          <cell r="E3181" t="str">
            <v>Public</v>
          </cell>
          <cell r="F3181">
            <v>176</v>
          </cell>
          <cell r="G3181">
            <v>556473</v>
          </cell>
          <cell r="H3181">
            <v>0</v>
          </cell>
          <cell r="I3181">
            <v>0</v>
          </cell>
          <cell r="J3181">
            <v>0</v>
          </cell>
          <cell r="K3181">
            <v>0</v>
          </cell>
        </row>
        <row r="3182">
          <cell r="A3182" t="str">
            <v>02192200</v>
          </cell>
          <cell r="B3182" t="str">
            <v>Thomas Edison State University</v>
          </cell>
          <cell r="C3182" t="str">
            <v>NJ</v>
          </cell>
          <cell r="D3182" t="str">
            <v>086081176</v>
          </cell>
          <cell r="E3182" t="str">
            <v>Public</v>
          </cell>
          <cell r="F3182">
            <v>1659</v>
          </cell>
          <cell r="G3182">
            <v>3866630.75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</row>
        <row r="3183">
          <cell r="A3183" t="str">
            <v>02192400</v>
          </cell>
          <cell r="B3183" t="str">
            <v>MR. JOHN'S SCHOOL OF COSMETOLOGY, ESTHETICS &amp; NAILS</v>
          </cell>
          <cell r="C3183" t="str">
            <v>IL</v>
          </cell>
          <cell r="D3183" t="str">
            <v>625212041</v>
          </cell>
          <cell r="E3183" t="str">
            <v>Proprietary</v>
          </cell>
          <cell r="F3183">
            <v>51</v>
          </cell>
          <cell r="G3183">
            <v>195155</v>
          </cell>
          <cell r="H3183">
            <v>0</v>
          </cell>
          <cell r="I3183">
            <v>0</v>
          </cell>
          <cell r="J3183">
            <v>0</v>
          </cell>
          <cell r="K3183">
            <v>0</v>
          </cell>
        </row>
        <row r="3184">
          <cell r="A3184" t="str">
            <v>02192800</v>
          </cell>
          <cell r="B3184" t="str">
            <v>WALNUT HILL COLLEGE</v>
          </cell>
          <cell r="C3184" t="str">
            <v>PA</v>
          </cell>
          <cell r="D3184" t="str">
            <v>191043596</v>
          </cell>
          <cell r="E3184" t="str">
            <v>Proprietary</v>
          </cell>
          <cell r="F3184">
            <v>176</v>
          </cell>
          <cell r="G3184">
            <v>744758</v>
          </cell>
          <cell r="H3184">
            <v>0</v>
          </cell>
          <cell r="I3184">
            <v>0</v>
          </cell>
          <cell r="J3184">
            <v>0</v>
          </cell>
          <cell r="K3184">
            <v>0</v>
          </cell>
        </row>
        <row r="3185">
          <cell r="A3185" t="str">
            <v>02195400</v>
          </cell>
          <cell r="B3185" t="str">
            <v>Modern Hairstyling Institute</v>
          </cell>
          <cell r="C3185" t="str">
            <v>PR</v>
          </cell>
          <cell r="D3185" t="str">
            <v>009610000</v>
          </cell>
          <cell r="E3185" t="str">
            <v>Proprietary</v>
          </cell>
          <cell r="F3185">
            <v>412</v>
          </cell>
          <cell r="G3185">
            <v>1729507.28</v>
          </cell>
          <cell r="H3185">
            <v>0</v>
          </cell>
          <cell r="I3185">
            <v>0</v>
          </cell>
          <cell r="J3185">
            <v>0</v>
          </cell>
          <cell r="K3185">
            <v>0</v>
          </cell>
        </row>
        <row r="3186">
          <cell r="A3186" t="str">
            <v>02195500</v>
          </cell>
          <cell r="B3186" t="str">
            <v>Modern Hairstyling Institute</v>
          </cell>
          <cell r="C3186" t="str">
            <v>PR</v>
          </cell>
          <cell r="D3186" t="str">
            <v>006120000</v>
          </cell>
          <cell r="E3186" t="str">
            <v>Proprietary</v>
          </cell>
          <cell r="F3186">
            <v>174</v>
          </cell>
          <cell r="G3186">
            <v>688361.05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</row>
        <row r="3187">
          <cell r="A3187" t="str">
            <v>02195800</v>
          </cell>
          <cell r="B3187" t="str">
            <v>LICEO DE ARTE Y TECNOLOGIA</v>
          </cell>
          <cell r="C3187" t="str">
            <v>PR</v>
          </cell>
          <cell r="D3187" t="str">
            <v>009183429</v>
          </cell>
          <cell r="E3187" t="str">
            <v>Proprietary</v>
          </cell>
          <cell r="F3187">
            <v>1087</v>
          </cell>
          <cell r="G3187">
            <v>5199877.04</v>
          </cell>
          <cell r="H3187">
            <v>0</v>
          </cell>
          <cell r="I3187">
            <v>0</v>
          </cell>
          <cell r="J3187">
            <v>0</v>
          </cell>
          <cell r="K3187">
            <v>0</v>
          </cell>
        </row>
        <row r="3188">
          <cell r="A3188" t="str">
            <v>02195900</v>
          </cell>
          <cell r="B3188" t="str">
            <v>Modern Hairstyling Institute</v>
          </cell>
          <cell r="C3188" t="str">
            <v>PR</v>
          </cell>
          <cell r="D3188" t="str">
            <v>009850000</v>
          </cell>
          <cell r="E3188" t="str">
            <v>Proprietary</v>
          </cell>
          <cell r="F3188">
            <v>424</v>
          </cell>
          <cell r="G3188">
            <v>1614892.81</v>
          </cell>
          <cell r="H3188">
            <v>0</v>
          </cell>
          <cell r="I3188">
            <v>0</v>
          </cell>
          <cell r="J3188">
            <v>0</v>
          </cell>
          <cell r="K3188">
            <v>0</v>
          </cell>
        </row>
        <row r="3189">
          <cell r="A3189" t="str">
            <v>02196300</v>
          </cell>
          <cell r="B3189" t="str">
            <v>Collins Career Technical Center</v>
          </cell>
          <cell r="C3189" t="str">
            <v>OH</v>
          </cell>
          <cell r="D3189" t="str">
            <v>456197962</v>
          </cell>
          <cell r="E3189" t="str">
            <v>Public</v>
          </cell>
          <cell r="F3189">
            <v>371</v>
          </cell>
          <cell r="G3189">
            <v>1513246.01</v>
          </cell>
          <cell r="H3189">
            <v>0</v>
          </cell>
          <cell r="I3189">
            <v>0</v>
          </cell>
          <cell r="J3189">
            <v>0</v>
          </cell>
          <cell r="K3189">
            <v>0</v>
          </cell>
        </row>
        <row r="3190">
          <cell r="A3190" t="str">
            <v>02197500</v>
          </cell>
          <cell r="B3190" t="str">
            <v>BATON ROUGE SCHOOL OF COMPUTERS</v>
          </cell>
          <cell r="C3190" t="str">
            <v>LA</v>
          </cell>
          <cell r="D3190" t="str">
            <v>708098188</v>
          </cell>
          <cell r="E3190" t="str">
            <v>Proprietary</v>
          </cell>
          <cell r="F3190">
            <v>29</v>
          </cell>
          <cell r="G3190">
            <v>196642</v>
          </cell>
          <cell r="H3190">
            <v>0</v>
          </cell>
          <cell r="I3190">
            <v>0</v>
          </cell>
          <cell r="J3190">
            <v>0</v>
          </cell>
          <cell r="K3190">
            <v>0</v>
          </cell>
        </row>
        <row r="3191">
          <cell r="A3191" t="str">
            <v>02197600</v>
          </cell>
          <cell r="B3191" t="str">
            <v>Wilson Workforce and Rehabilitation Center</v>
          </cell>
          <cell r="C3191" t="str">
            <v>VA</v>
          </cell>
          <cell r="D3191" t="str">
            <v>229391500</v>
          </cell>
          <cell r="E3191" t="str">
            <v>Public</v>
          </cell>
          <cell r="F3191">
            <v>6</v>
          </cell>
          <cell r="G3191">
            <v>9084</v>
          </cell>
          <cell r="H3191">
            <v>0</v>
          </cell>
          <cell r="I3191">
            <v>0</v>
          </cell>
          <cell r="J3191">
            <v>0</v>
          </cell>
          <cell r="K3191">
            <v>0</v>
          </cell>
        </row>
        <row r="3192">
          <cell r="A3192" t="str">
            <v>02197900</v>
          </cell>
          <cell r="B3192" t="str">
            <v>North Bennet Street School</v>
          </cell>
          <cell r="C3192" t="str">
            <v>MA</v>
          </cell>
          <cell r="D3192" t="str">
            <v>021090000</v>
          </cell>
          <cell r="E3192" t="str">
            <v>Private-Nonprofit</v>
          </cell>
          <cell r="F3192">
            <v>26</v>
          </cell>
          <cell r="G3192">
            <v>97532.5</v>
          </cell>
          <cell r="H3192">
            <v>0</v>
          </cell>
          <cell r="I3192">
            <v>0</v>
          </cell>
          <cell r="J3192">
            <v>0</v>
          </cell>
          <cell r="K3192">
            <v>0</v>
          </cell>
        </row>
        <row r="3193">
          <cell r="A3193" t="str">
            <v>02199300</v>
          </cell>
          <cell r="B3193" t="str">
            <v>ORLEANS NIAGARA BOCES</v>
          </cell>
          <cell r="C3193" t="str">
            <v>NY</v>
          </cell>
          <cell r="D3193" t="str">
            <v>141329466</v>
          </cell>
          <cell r="E3193" t="str">
            <v>Public</v>
          </cell>
          <cell r="F3193">
            <v>52</v>
          </cell>
          <cell r="G3193">
            <v>204603.92</v>
          </cell>
          <cell r="H3193">
            <v>0</v>
          </cell>
          <cell r="I3193">
            <v>0</v>
          </cell>
          <cell r="J3193">
            <v>0</v>
          </cell>
          <cell r="K3193">
            <v>0</v>
          </cell>
        </row>
        <row r="3194">
          <cell r="A3194" t="str">
            <v>02199700</v>
          </cell>
          <cell r="B3194" t="str">
            <v>Heritage Christian University</v>
          </cell>
          <cell r="C3194" t="str">
            <v>AL</v>
          </cell>
          <cell r="D3194" t="str">
            <v>356306245</v>
          </cell>
          <cell r="E3194" t="str">
            <v>Private-Nonprofit</v>
          </cell>
          <cell r="F3194">
            <v>30</v>
          </cell>
          <cell r="G3194">
            <v>100213</v>
          </cell>
          <cell r="H3194">
            <v>0</v>
          </cell>
          <cell r="I3194">
            <v>0</v>
          </cell>
          <cell r="J3194">
            <v>0</v>
          </cell>
          <cell r="K3194">
            <v>0</v>
          </cell>
        </row>
        <row r="3195">
          <cell r="A3195" t="str">
            <v>02201800</v>
          </cell>
          <cell r="B3195" t="str">
            <v>Brightwood College</v>
          </cell>
          <cell r="C3195" t="str">
            <v>IN</v>
          </cell>
          <cell r="D3195" t="str">
            <v>463243347</v>
          </cell>
          <cell r="E3195" t="str">
            <v>Proprietary</v>
          </cell>
          <cell r="F3195">
            <v>705</v>
          </cell>
          <cell r="G3195">
            <v>1780574</v>
          </cell>
          <cell r="H3195">
            <v>0</v>
          </cell>
          <cell r="I3195">
            <v>0</v>
          </cell>
          <cell r="J3195">
            <v>0</v>
          </cell>
          <cell r="K3195">
            <v>0</v>
          </cell>
        </row>
        <row r="3196">
          <cell r="A3196" t="str">
            <v>02201900</v>
          </cell>
          <cell r="B3196" t="str">
            <v>Phagans' School of Hair Design</v>
          </cell>
          <cell r="C3196" t="str">
            <v>OR</v>
          </cell>
          <cell r="D3196" t="str">
            <v>972321926</v>
          </cell>
          <cell r="E3196" t="str">
            <v>Proprietary</v>
          </cell>
          <cell r="F3196">
            <v>4</v>
          </cell>
          <cell r="G3196">
            <v>10483</v>
          </cell>
          <cell r="H3196">
            <v>0</v>
          </cell>
          <cell r="I3196">
            <v>0</v>
          </cell>
          <cell r="J3196">
            <v>0</v>
          </cell>
          <cell r="K3196">
            <v>0</v>
          </cell>
        </row>
        <row r="3197">
          <cell r="A3197" t="str">
            <v>02202200</v>
          </cell>
          <cell r="B3197" t="str">
            <v>STYLEMASTERS COLLEGE OF HAIR DESIGN</v>
          </cell>
          <cell r="C3197" t="str">
            <v>WA</v>
          </cell>
          <cell r="D3197" t="str">
            <v>986323027</v>
          </cell>
          <cell r="E3197" t="str">
            <v>Proprietary</v>
          </cell>
          <cell r="F3197">
            <v>62</v>
          </cell>
          <cell r="G3197">
            <v>260490</v>
          </cell>
          <cell r="H3197">
            <v>0</v>
          </cell>
          <cell r="I3197">
            <v>0</v>
          </cell>
          <cell r="J3197">
            <v>0</v>
          </cell>
          <cell r="K3197">
            <v>0</v>
          </cell>
        </row>
        <row r="3198">
          <cell r="A3198" t="str">
            <v>02202300</v>
          </cell>
          <cell r="B3198" t="str">
            <v>PITTSBURGH CAREER INSTITUTE</v>
          </cell>
          <cell r="C3198" t="str">
            <v>PA</v>
          </cell>
          <cell r="D3198" t="str">
            <v>152191907</v>
          </cell>
          <cell r="E3198" t="str">
            <v>Proprietary</v>
          </cell>
          <cell r="F3198">
            <v>320</v>
          </cell>
          <cell r="G3198">
            <v>1307290.83</v>
          </cell>
          <cell r="H3198">
            <v>0</v>
          </cell>
          <cell r="I3198">
            <v>0</v>
          </cell>
          <cell r="J3198">
            <v>0</v>
          </cell>
          <cell r="K3198">
            <v>0</v>
          </cell>
        </row>
        <row r="3199">
          <cell r="A3199" t="str">
            <v>02202400</v>
          </cell>
          <cell r="B3199" t="str">
            <v>PROFESSIONAL COSMETOLOGY EDUCATION CENTER</v>
          </cell>
          <cell r="C3199" t="str">
            <v>AR</v>
          </cell>
          <cell r="D3199" t="str">
            <v>717303349</v>
          </cell>
          <cell r="E3199" t="str">
            <v>Proprietary</v>
          </cell>
          <cell r="F3199">
            <v>38</v>
          </cell>
          <cell r="G3199">
            <v>153909</v>
          </cell>
          <cell r="H3199">
            <v>0</v>
          </cell>
          <cell r="I3199">
            <v>0</v>
          </cell>
          <cell r="J3199">
            <v>0</v>
          </cell>
          <cell r="K3199">
            <v>0</v>
          </cell>
        </row>
        <row r="3200">
          <cell r="A3200" t="str">
            <v>02202500</v>
          </cell>
          <cell r="B3200" t="str">
            <v>NEW ENGLAND TRACTOR TRAILER TRAINING SCHOOL OF CONN</v>
          </cell>
          <cell r="C3200" t="str">
            <v>CT</v>
          </cell>
          <cell r="D3200" t="str">
            <v>060712036</v>
          </cell>
          <cell r="E3200" t="str">
            <v>Proprietary</v>
          </cell>
          <cell r="F3200">
            <v>1386</v>
          </cell>
          <cell r="G3200">
            <v>4353540</v>
          </cell>
          <cell r="H3200">
            <v>0</v>
          </cell>
          <cell r="I3200">
            <v>0</v>
          </cell>
          <cell r="J3200">
            <v>0</v>
          </cell>
          <cell r="K3200">
            <v>0</v>
          </cell>
        </row>
        <row r="3201">
          <cell r="A3201" t="str">
            <v>02202600</v>
          </cell>
          <cell r="B3201" t="str">
            <v>CANNELLA SCHOOL OF HAIR DESIGN</v>
          </cell>
          <cell r="C3201" t="str">
            <v>IL</v>
          </cell>
          <cell r="D3201" t="str">
            <v>601811321</v>
          </cell>
          <cell r="E3201" t="str">
            <v>Proprietary</v>
          </cell>
          <cell r="F3201">
            <v>24</v>
          </cell>
          <cell r="G3201">
            <v>125800</v>
          </cell>
          <cell r="H3201">
            <v>0</v>
          </cell>
          <cell r="I3201">
            <v>0</v>
          </cell>
          <cell r="J3201">
            <v>0</v>
          </cell>
          <cell r="K3201">
            <v>0</v>
          </cell>
        </row>
        <row r="3202">
          <cell r="A3202" t="str">
            <v>02202700</v>
          </cell>
          <cell r="B3202" t="str">
            <v>OZARK CHRISTIAN COLLEGE</v>
          </cell>
          <cell r="C3202" t="str">
            <v>MO</v>
          </cell>
          <cell r="D3202" t="str">
            <v>648014804</v>
          </cell>
          <cell r="E3202" t="str">
            <v>Private-Nonprofit</v>
          </cell>
          <cell r="F3202">
            <v>253</v>
          </cell>
          <cell r="G3202">
            <v>1025642</v>
          </cell>
          <cell r="H3202">
            <v>0</v>
          </cell>
          <cell r="I3202">
            <v>0</v>
          </cell>
          <cell r="J3202">
            <v>0</v>
          </cell>
          <cell r="K3202">
            <v>0</v>
          </cell>
        </row>
        <row r="3203">
          <cell r="A3203" t="str">
            <v>02203300</v>
          </cell>
          <cell r="B3203" t="str">
            <v>Gene Juarez Beauty Schools</v>
          </cell>
          <cell r="C3203" t="str">
            <v>WA</v>
          </cell>
          <cell r="D3203" t="str">
            <v>980435427</v>
          </cell>
          <cell r="E3203" t="str">
            <v>Proprietary</v>
          </cell>
          <cell r="F3203">
            <v>207</v>
          </cell>
          <cell r="G3203">
            <v>847132.73</v>
          </cell>
          <cell r="H3203">
            <v>0</v>
          </cell>
          <cell r="I3203">
            <v>0</v>
          </cell>
          <cell r="J3203">
            <v>0</v>
          </cell>
          <cell r="K3203">
            <v>0</v>
          </cell>
        </row>
        <row r="3204">
          <cell r="A3204" t="str">
            <v>02203400</v>
          </cell>
          <cell r="B3204" t="str">
            <v>NEVADA REGIONAL TECHNICAL CENTER</v>
          </cell>
          <cell r="C3204" t="str">
            <v>MO</v>
          </cell>
          <cell r="D3204" t="str">
            <v>647721298</v>
          </cell>
          <cell r="E3204" t="str">
            <v>Public</v>
          </cell>
          <cell r="F3204">
            <v>21</v>
          </cell>
          <cell r="G3204">
            <v>109607</v>
          </cell>
          <cell r="H3204">
            <v>0</v>
          </cell>
          <cell r="I3204">
            <v>0</v>
          </cell>
          <cell r="J3204">
            <v>0</v>
          </cell>
          <cell r="K3204">
            <v>0</v>
          </cell>
        </row>
        <row r="3205">
          <cell r="A3205" t="str">
            <v>02203900</v>
          </cell>
          <cell r="B3205" t="str">
            <v>ERIE INSTITUTE OF TECHNOLOGY</v>
          </cell>
          <cell r="C3205" t="str">
            <v>PA</v>
          </cell>
          <cell r="D3205" t="str">
            <v>165651002</v>
          </cell>
          <cell r="E3205" t="str">
            <v>Proprietary</v>
          </cell>
          <cell r="F3205">
            <v>177</v>
          </cell>
          <cell r="G3205">
            <v>655941</v>
          </cell>
          <cell r="H3205">
            <v>0</v>
          </cell>
          <cell r="I3205">
            <v>0</v>
          </cell>
          <cell r="J3205">
            <v>0</v>
          </cell>
          <cell r="K3205">
            <v>0</v>
          </cell>
        </row>
        <row r="3206">
          <cell r="A3206" t="str">
            <v>02204200</v>
          </cell>
          <cell r="B3206" t="str">
            <v>CHATTANOOGA COLLEGE - MEDICAL, DENTAL AND TECHNICAL CAREERS</v>
          </cell>
          <cell r="C3206" t="str">
            <v>TN</v>
          </cell>
          <cell r="D3206" t="str">
            <v>374156906</v>
          </cell>
          <cell r="E3206" t="str">
            <v>Proprietary</v>
          </cell>
          <cell r="F3206">
            <v>333</v>
          </cell>
          <cell r="G3206">
            <v>1253565.01</v>
          </cell>
          <cell r="H3206">
            <v>0</v>
          </cell>
          <cell r="I3206">
            <v>0</v>
          </cell>
          <cell r="J3206">
            <v>0</v>
          </cell>
          <cell r="K3206">
            <v>0</v>
          </cell>
        </row>
        <row r="3207">
          <cell r="A3207" t="str">
            <v>02205000</v>
          </cell>
          <cell r="B3207" t="str">
            <v>COLLEGE OF WILMINGTON</v>
          </cell>
          <cell r="C3207" t="str">
            <v>NC</v>
          </cell>
          <cell r="D3207" t="str">
            <v>284030000</v>
          </cell>
          <cell r="E3207" t="str">
            <v>Proprietary</v>
          </cell>
          <cell r="F3207">
            <v>170</v>
          </cell>
          <cell r="G3207">
            <v>521187.2</v>
          </cell>
          <cell r="H3207">
            <v>0</v>
          </cell>
          <cell r="I3207">
            <v>0</v>
          </cell>
          <cell r="J3207">
            <v>0</v>
          </cell>
          <cell r="K3207">
            <v>0</v>
          </cell>
        </row>
        <row r="3208">
          <cell r="A3208" t="str">
            <v>02206000</v>
          </cell>
          <cell r="B3208" t="str">
            <v>HUNTER BUSINESS SCHOOL</v>
          </cell>
          <cell r="C3208" t="str">
            <v>NY</v>
          </cell>
          <cell r="D3208" t="str">
            <v>117561331</v>
          </cell>
          <cell r="E3208" t="str">
            <v>Proprietary</v>
          </cell>
          <cell r="F3208">
            <v>873</v>
          </cell>
          <cell r="G3208">
            <v>3258002.5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</row>
        <row r="3209">
          <cell r="A3209" t="str">
            <v>02206200</v>
          </cell>
          <cell r="B3209" t="str">
            <v>BEAUTY INSTITUTE (THE)</v>
          </cell>
          <cell r="C3209" t="str">
            <v>PA</v>
          </cell>
          <cell r="D3209" t="str">
            <v>190024527</v>
          </cell>
          <cell r="E3209" t="str">
            <v>Proprietary</v>
          </cell>
          <cell r="F3209">
            <v>210</v>
          </cell>
          <cell r="G3209">
            <v>988581</v>
          </cell>
          <cell r="H3209">
            <v>0</v>
          </cell>
          <cell r="I3209">
            <v>0</v>
          </cell>
          <cell r="J3209">
            <v>0</v>
          </cell>
          <cell r="K3209">
            <v>0</v>
          </cell>
        </row>
        <row r="3210">
          <cell r="A3210" t="str">
            <v>02206300</v>
          </cell>
          <cell r="B3210" t="str">
            <v>BEAUTY INSTITUTE (THE)</v>
          </cell>
          <cell r="C3210" t="str">
            <v>PA</v>
          </cell>
          <cell r="D3210" t="str">
            <v>183601720</v>
          </cell>
          <cell r="E3210" t="str">
            <v>Proprietary</v>
          </cell>
          <cell r="F3210">
            <v>134</v>
          </cell>
          <cell r="G3210">
            <v>594107</v>
          </cell>
          <cell r="H3210">
            <v>0</v>
          </cell>
          <cell r="I3210">
            <v>0</v>
          </cell>
          <cell r="J3210">
            <v>0</v>
          </cell>
          <cell r="K3210">
            <v>0</v>
          </cell>
        </row>
        <row r="3211">
          <cell r="A3211" t="str">
            <v>02209200</v>
          </cell>
          <cell r="B3211" t="str">
            <v>Taylortown School of Beauty</v>
          </cell>
          <cell r="C3211" t="str">
            <v>MI</v>
          </cell>
          <cell r="D3211" t="str">
            <v>481801866</v>
          </cell>
          <cell r="E3211" t="str">
            <v>Proprietary</v>
          </cell>
          <cell r="F3211">
            <v>199</v>
          </cell>
          <cell r="G3211">
            <v>789170.47</v>
          </cell>
          <cell r="H3211">
            <v>0</v>
          </cell>
          <cell r="I3211">
            <v>0</v>
          </cell>
          <cell r="J3211">
            <v>0</v>
          </cell>
          <cell r="K3211">
            <v>0</v>
          </cell>
        </row>
        <row r="3212">
          <cell r="A3212" t="str">
            <v>02210800</v>
          </cell>
          <cell r="B3212" t="str">
            <v>MEDINA COUNTY JOINT VOCATIONAL SCHOOL</v>
          </cell>
          <cell r="C3212" t="str">
            <v>OH</v>
          </cell>
          <cell r="D3212" t="str">
            <v>442561346</v>
          </cell>
          <cell r="E3212" t="str">
            <v>Public</v>
          </cell>
          <cell r="F3212">
            <v>28</v>
          </cell>
          <cell r="G3212">
            <v>105356.37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</row>
        <row r="3213">
          <cell r="A3213" t="str">
            <v>02211000</v>
          </cell>
          <cell r="B3213" t="str">
            <v>Salon Success Academy</v>
          </cell>
          <cell r="C3213" t="str">
            <v>CA</v>
          </cell>
          <cell r="D3213" t="str">
            <v>925064018</v>
          </cell>
          <cell r="E3213" t="str">
            <v>Proprietary</v>
          </cell>
          <cell r="F3213">
            <v>122</v>
          </cell>
          <cell r="G3213">
            <v>536721.26</v>
          </cell>
          <cell r="H3213">
            <v>0</v>
          </cell>
          <cell r="I3213">
            <v>0</v>
          </cell>
          <cell r="J3213">
            <v>0</v>
          </cell>
          <cell r="K3213">
            <v>0</v>
          </cell>
        </row>
        <row r="3214">
          <cell r="A3214" t="str">
            <v>02211600</v>
          </cell>
          <cell r="B3214" t="str">
            <v>Paul Mitchell The School Portsmouth</v>
          </cell>
          <cell r="C3214" t="str">
            <v>NH</v>
          </cell>
          <cell r="D3214" t="str">
            <v>038014084</v>
          </cell>
          <cell r="E3214" t="str">
            <v>Proprietary</v>
          </cell>
          <cell r="F3214">
            <v>32</v>
          </cell>
          <cell r="G3214">
            <v>125065.26</v>
          </cell>
          <cell r="H3214">
            <v>0</v>
          </cell>
          <cell r="I3214">
            <v>0</v>
          </cell>
          <cell r="J3214">
            <v>0</v>
          </cell>
          <cell r="K3214">
            <v>0</v>
          </cell>
        </row>
        <row r="3215">
          <cell r="A3215" t="str">
            <v>02211900</v>
          </cell>
          <cell r="B3215" t="str">
            <v>Cheeks Beauty Academy</v>
          </cell>
          <cell r="C3215" t="str">
            <v>WY</v>
          </cell>
          <cell r="D3215" t="str">
            <v>820014413</v>
          </cell>
          <cell r="E3215" t="str">
            <v>Proprietary</v>
          </cell>
          <cell r="F3215">
            <v>86</v>
          </cell>
          <cell r="G3215">
            <v>331457</v>
          </cell>
          <cell r="H3215">
            <v>0</v>
          </cell>
          <cell r="I3215">
            <v>0</v>
          </cell>
          <cell r="J3215">
            <v>0</v>
          </cell>
          <cell r="K3215">
            <v>0</v>
          </cell>
        </row>
        <row r="3216">
          <cell r="A3216" t="str">
            <v>02212700</v>
          </cell>
          <cell r="B3216" t="str">
            <v>LANCASTER SCHOOL OF COSMETOLOGY &amp; THERAPEUTIC BODYWORK</v>
          </cell>
          <cell r="C3216" t="str">
            <v>PA</v>
          </cell>
          <cell r="D3216" t="str">
            <v>176023222</v>
          </cell>
          <cell r="E3216" t="str">
            <v>Proprietary</v>
          </cell>
          <cell r="F3216">
            <v>66</v>
          </cell>
          <cell r="G3216">
            <v>237050</v>
          </cell>
          <cell r="H3216">
            <v>0</v>
          </cell>
          <cell r="I3216">
            <v>0</v>
          </cell>
          <cell r="J3216">
            <v>0</v>
          </cell>
          <cell r="K3216">
            <v>0</v>
          </cell>
        </row>
        <row r="3217">
          <cell r="A3217" t="str">
            <v>02214100</v>
          </cell>
          <cell r="B3217" t="str">
            <v>Resurrection University</v>
          </cell>
          <cell r="C3217" t="str">
            <v>IL</v>
          </cell>
          <cell r="D3217" t="str">
            <v>606221711</v>
          </cell>
          <cell r="E3217" t="str">
            <v>Private-Nonprofit</v>
          </cell>
          <cell r="F3217">
            <v>438</v>
          </cell>
          <cell r="G3217">
            <v>2214571.89</v>
          </cell>
          <cell r="H3217">
            <v>0</v>
          </cell>
          <cell r="I3217">
            <v>0</v>
          </cell>
          <cell r="J3217">
            <v>0</v>
          </cell>
          <cell r="K3217">
            <v>0</v>
          </cell>
        </row>
        <row r="3218">
          <cell r="A3218" t="str">
            <v>02214500</v>
          </cell>
          <cell r="B3218" t="str">
            <v>SALEM COLLEGE OF HAIRSTYLING</v>
          </cell>
          <cell r="C3218" t="str">
            <v>MO</v>
          </cell>
          <cell r="D3218" t="str">
            <v>654012981</v>
          </cell>
          <cell r="E3218" t="str">
            <v>Proprietary</v>
          </cell>
          <cell r="F3218">
            <v>40</v>
          </cell>
          <cell r="G3218">
            <v>190429</v>
          </cell>
          <cell r="H3218">
            <v>0</v>
          </cell>
          <cell r="I3218">
            <v>0</v>
          </cell>
          <cell r="J3218">
            <v>0</v>
          </cell>
          <cell r="K3218">
            <v>0</v>
          </cell>
        </row>
        <row r="3219">
          <cell r="A3219" t="str">
            <v>02217100</v>
          </cell>
          <cell r="B3219" t="str">
            <v>PIMA MEDICAL INSTITUTE</v>
          </cell>
          <cell r="C3219" t="str">
            <v>AZ</v>
          </cell>
          <cell r="D3219" t="str">
            <v>857162800</v>
          </cell>
          <cell r="E3219" t="str">
            <v>Proprietary</v>
          </cell>
          <cell r="F3219">
            <v>9106</v>
          </cell>
          <cell r="G3219">
            <v>36765542.229999997</v>
          </cell>
          <cell r="H3219">
            <v>0</v>
          </cell>
          <cell r="I3219">
            <v>0</v>
          </cell>
          <cell r="J3219">
            <v>0</v>
          </cell>
          <cell r="K3219">
            <v>0</v>
          </cell>
        </row>
        <row r="3220">
          <cell r="A3220" t="str">
            <v>02218000</v>
          </cell>
          <cell r="B3220" t="str">
            <v>Carrington College</v>
          </cell>
          <cell r="C3220" t="str">
            <v>ID</v>
          </cell>
          <cell r="D3220" t="str">
            <v>837040000</v>
          </cell>
          <cell r="E3220" t="str">
            <v>Proprietary</v>
          </cell>
          <cell r="F3220">
            <v>578</v>
          </cell>
          <cell r="G3220">
            <v>2303144</v>
          </cell>
          <cell r="H3220">
            <v>0</v>
          </cell>
          <cell r="I3220">
            <v>0</v>
          </cell>
          <cell r="J3220">
            <v>0</v>
          </cell>
          <cell r="K3220">
            <v>0</v>
          </cell>
        </row>
        <row r="3221">
          <cell r="A3221" t="str">
            <v>02218200</v>
          </cell>
          <cell r="B3221" t="str">
            <v>GARNET CAREER CENTER</v>
          </cell>
          <cell r="C3221" t="str">
            <v>WV</v>
          </cell>
          <cell r="D3221" t="str">
            <v>253011703</v>
          </cell>
          <cell r="E3221" t="str">
            <v>Public</v>
          </cell>
          <cell r="F3221">
            <v>83</v>
          </cell>
          <cell r="G3221">
            <v>486484</v>
          </cell>
          <cell r="H3221">
            <v>0</v>
          </cell>
          <cell r="I3221">
            <v>0</v>
          </cell>
          <cell r="J3221">
            <v>0</v>
          </cell>
          <cell r="K3221">
            <v>0</v>
          </cell>
        </row>
        <row r="3222">
          <cell r="A3222" t="str">
            <v>02218300</v>
          </cell>
          <cell r="B3222" t="str">
            <v>SOUTHWEST SCHOOL OF BUSINESS &amp; TECHNICAL CAREERS</v>
          </cell>
          <cell r="C3222" t="str">
            <v>TX</v>
          </cell>
          <cell r="D3222" t="str">
            <v>782211038</v>
          </cell>
          <cell r="E3222" t="str">
            <v>Proprietary</v>
          </cell>
          <cell r="F3222">
            <v>157</v>
          </cell>
          <cell r="G3222">
            <v>512031</v>
          </cell>
          <cell r="H3222">
            <v>0</v>
          </cell>
          <cell r="I3222">
            <v>0</v>
          </cell>
          <cell r="J3222">
            <v>0</v>
          </cell>
          <cell r="K3222">
            <v>0</v>
          </cell>
        </row>
        <row r="3223">
          <cell r="A3223" t="str">
            <v>02218700</v>
          </cell>
          <cell r="B3223" t="str">
            <v>FLORIDA TECHNICAL COLLEGE</v>
          </cell>
          <cell r="C3223" t="str">
            <v>FL</v>
          </cell>
          <cell r="D3223" t="str">
            <v>328262707</v>
          </cell>
          <cell r="E3223" t="str">
            <v>Proprietary</v>
          </cell>
          <cell r="F3223">
            <v>3869</v>
          </cell>
          <cell r="G3223">
            <v>15937459.09</v>
          </cell>
          <cell r="H3223">
            <v>0</v>
          </cell>
          <cell r="I3223">
            <v>0</v>
          </cell>
          <cell r="J3223">
            <v>0</v>
          </cell>
          <cell r="K3223">
            <v>0</v>
          </cell>
        </row>
        <row r="3224">
          <cell r="A3224" t="str">
            <v>02218800</v>
          </cell>
          <cell r="B3224" t="str">
            <v>BROOKLINE COLLEGE</v>
          </cell>
          <cell r="C3224" t="str">
            <v>AZ</v>
          </cell>
          <cell r="D3224" t="str">
            <v>850215815</v>
          </cell>
          <cell r="E3224" t="str">
            <v>Proprietary</v>
          </cell>
          <cell r="F3224">
            <v>2229</v>
          </cell>
          <cell r="G3224">
            <v>9593529.3200000003</v>
          </cell>
          <cell r="H3224">
            <v>0</v>
          </cell>
          <cell r="I3224">
            <v>0</v>
          </cell>
          <cell r="J3224">
            <v>0</v>
          </cell>
          <cell r="K3224">
            <v>0</v>
          </cell>
        </row>
        <row r="3225">
          <cell r="A3225" t="str">
            <v>02219500</v>
          </cell>
          <cell r="B3225" t="str">
            <v>Mildred Elley</v>
          </cell>
          <cell r="C3225" t="str">
            <v>NY</v>
          </cell>
          <cell r="D3225" t="str">
            <v>122061513</v>
          </cell>
          <cell r="E3225" t="str">
            <v>Proprietary</v>
          </cell>
          <cell r="F3225">
            <v>2226</v>
          </cell>
          <cell r="G3225">
            <v>9216735</v>
          </cell>
          <cell r="H3225">
            <v>0</v>
          </cell>
          <cell r="I3225">
            <v>0</v>
          </cell>
          <cell r="J3225">
            <v>0</v>
          </cell>
          <cell r="K3225">
            <v>0</v>
          </cell>
        </row>
        <row r="3226">
          <cell r="A3226" t="str">
            <v>02220000</v>
          </cell>
          <cell r="B3226" t="str">
            <v>COLLEEN O'HARA'S BEAUTY ACADEMY</v>
          </cell>
          <cell r="C3226" t="str">
            <v>CA</v>
          </cell>
          <cell r="D3226" t="str">
            <v>927014625</v>
          </cell>
          <cell r="E3226" t="str">
            <v>Proprietary</v>
          </cell>
          <cell r="F3226">
            <v>43</v>
          </cell>
          <cell r="G3226">
            <v>160591.95000000001</v>
          </cell>
          <cell r="H3226">
            <v>0</v>
          </cell>
          <cell r="I3226">
            <v>0</v>
          </cell>
          <cell r="J3226">
            <v>0</v>
          </cell>
          <cell r="K3226">
            <v>0</v>
          </cell>
        </row>
        <row r="3227">
          <cell r="A3227" t="str">
            <v>02220400</v>
          </cell>
          <cell r="B3227" t="str">
            <v>Catherine Hinds Institute of Esthetics</v>
          </cell>
          <cell r="C3227" t="str">
            <v>MA</v>
          </cell>
          <cell r="D3227" t="str">
            <v>018016815</v>
          </cell>
          <cell r="E3227" t="str">
            <v>Proprietary</v>
          </cell>
          <cell r="F3227">
            <v>108</v>
          </cell>
          <cell r="G3227">
            <v>419717.35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</row>
        <row r="3228">
          <cell r="A3228" t="str">
            <v>02220500</v>
          </cell>
          <cell r="B3228" t="str">
            <v>God's Bible School and College</v>
          </cell>
          <cell r="C3228" t="str">
            <v>OH</v>
          </cell>
          <cell r="D3228" t="str">
            <v>452026899</v>
          </cell>
          <cell r="E3228" t="str">
            <v>Private-Nonprofit</v>
          </cell>
          <cell r="F3228">
            <v>137</v>
          </cell>
          <cell r="G3228">
            <v>527967.63</v>
          </cell>
          <cell r="H3228">
            <v>0</v>
          </cell>
          <cell r="I3228">
            <v>0</v>
          </cell>
          <cell r="J3228">
            <v>0</v>
          </cell>
          <cell r="K3228">
            <v>0</v>
          </cell>
        </row>
        <row r="3229">
          <cell r="A3229" t="str">
            <v>02220800</v>
          </cell>
          <cell r="B3229" t="str">
            <v>CAREER &amp; TECHNOLOGY EDUCATION CENTERS OF LICKING COUNTY</v>
          </cell>
          <cell r="C3229" t="str">
            <v>OH</v>
          </cell>
          <cell r="D3229" t="str">
            <v>430553399</v>
          </cell>
          <cell r="E3229" t="str">
            <v>Public</v>
          </cell>
          <cell r="F3229">
            <v>116</v>
          </cell>
          <cell r="G3229">
            <v>467565.98</v>
          </cell>
          <cell r="H3229">
            <v>0</v>
          </cell>
          <cell r="I3229">
            <v>0</v>
          </cell>
          <cell r="J3229">
            <v>0</v>
          </cell>
          <cell r="K3229">
            <v>0</v>
          </cell>
        </row>
        <row r="3230">
          <cell r="A3230" t="str">
            <v>02220900</v>
          </cell>
          <cell r="B3230" t="str">
            <v>COSSATOT COMMUNITY COLLEGE OF THE UNIVERSITY OF ARKANSAS</v>
          </cell>
          <cell r="C3230" t="str">
            <v>AR</v>
          </cell>
          <cell r="D3230" t="str">
            <v>718320000</v>
          </cell>
          <cell r="E3230" t="str">
            <v>Public</v>
          </cell>
          <cell r="F3230">
            <v>607</v>
          </cell>
          <cell r="G3230">
            <v>2305334.48</v>
          </cell>
          <cell r="H3230">
            <v>0</v>
          </cell>
          <cell r="I3230">
            <v>0</v>
          </cell>
          <cell r="J3230">
            <v>0</v>
          </cell>
          <cell r="K3230">
            <v>0</v>
          </cell>
        </row>
        <row r="3231">
          <cell r="A3231" t="str">
            <v>02222700</v>
          </cell>
          <cell r="B3231" t="str">
            <v>Francis Tuttle Technology Center School District No. 21</v>
          </cell>
          <cell r="C3231" t="str">
            <v>OK</v>
          </cell>
          <cell r="D3231" t="str">
            <v>731422710</v>
          </cell>
          <cell r="E3231" t="str">
            <v>Public</v>
          </cell>
          <cell r="F3231">
            <v>393</v>
          </cell>
          <cell r="G3231">
            <v>1408860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</row>
        <row r="3232">
          <cell r="A3232" t="str">
            <v>02222900</v>
          </cell>
          <cell r="B3232" t="str">
            <v>INTERNATIONAL AIR &amp; HOSPITALITY ACADEMY</v>
          </cell>
          <cell r="C3232" t="str">
            <v>WA</v>
          </cell>
          <cell r="D3232" t="str">
            <v>986614835</v>
          </cell>
          <cell r="E3232" t="str">
            <v>Proprietary</v>
          </cell>
          <cell r="F3232">
            <v>386</v>
          </cell>
          <cell r="G3232">
            <v>1332989</v>
          </cell>
          <cell r="H3232">
            <v>0</v>
          </cell>
          <cell r="I3232">
            <v>0</v>
          </cell>
          <cell r="J3232">
            <v>0</v>
          </cell>
          <cell r="K3232">
            <v>0</v>
          </cell>
        </row>
        <row r="3233">
          <cell r="A3233" t="str">
            <v>02223300</v>
          </cell>
          <cell r="B3233" t="str">
            <v>NORTHEAST CATHOLIC COLLEGE</v>
          </cell>
          <cell r="C3233" t="str">
            <v>NH</v>
          </cell>
          <cell r="D3233" t="str">
            <v>032784012</v>
          </cell>
          <cell r="E3233" t="str">
            <v>Private-Nonprofit</v>
          </cell>
          <cell r="F3233">
            <v>39</v>
          </cell>
          <cell r="G3233">
            <v>177408</v>
          </cell>
          <cell r="H3233">
            <v>0</v>
          </cell>
          <cell r="I3233">
            <v>0</v>
          </cell>
          <cell r="J3233">
            <v>0</v>
          </cell>
          <cell r="K3233">
            <v>0</v>
          </cell>
        </row>
        <row r="3234">
          <cell r="A3234" t="str">
            <v>02223700</v>
          </cell>
          <cell r="B3234" t="str">
            <v>Robert Fiance Beauty Schools</v>
          </cell>
          <cell r="C3234" t="str">
            <v>NJ</v>
          </cell>
          <cell r="D3234" t="str">
            <v>070934623</v>
          </cell>
          <cell r="E3234" t="str">
            <v>Proprietary</v>
          </cell>
          <cell r="F3234">
            <v>268</v>
          </cell>
          <cell r="G3234">
            <v>912433.3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</row>
        <row r="3235">
          <cell r="A3235" t="str">
            <v>02224600</v>
          </cell>
          <cell r="B3235" t="str">
            <v>Tri-State Cosmetology Institute</v>
          </cell>
          <cell r="C3235" t="str">
            <v>TX</v>
          </cell>
          <cell r="D3235" t="str">
            <v>779354904</v>
          </cell>
          <cell r="E3235" t="str">
            <v>Proprietary</v>
          </cell>
          <cell r="F3235">
            <v>180</v>
          </cell>
          <cell r="G3235">
            <v>698785</v>
          </cell>
          <cell r="H3235">
            <v>0</v>
          </cell>
          <cell r="I3235">
            <v>0</v>
          </cell>
          <cell r="J3235">
            <v>0</v>
          </cell>
          <cell r="K3235">
            <v>0</v>
          </cell>
        </row>
        <row r="3236">
          <cell r="A3236" t="str">
            <v>02226000</v>
          </cell>
          <cell r="B3236" t="str">
            <v>EAST LOS ANGELES COLLEGE</v>
          </cell>
          <cell r="C3236" t="str">
            <v>CA</v>
          </cell>
          <cell r="D3236" t="str">
            <v>917546099</v>
          </cell>
          <cell r="E3236" t="str">
            <v>Public</v>
          </cell>
          <cell r="F3236">
            <v>8450</v>
          </cell>
          <cell r="G3236">
            <v>30616818.600000001</v>
          </cell>
          <cell r="H3236">
            <v>0</v>
          </cell>
          <cell r="I3236">
            <v>0</v>
          </cell>
          <cell r="J3236">
            <v>0</v>
          </cell>
          <cell r="K3236">
            <v>0</v>
          </cell>
        </row>
        <row r="3237">
          <cell r="A3237" t="str">
            <v>02228100</v>
          </cell>
          <cell r="B3237" t="str">
            <v>STEVEN PAPAGEORGE HAIR ACADEMY</v>
          </cell>
          <cell r="C3237" t="str">
            <v>IL</v>
          </cell>
          <cell r="D3237" t="str">
            <v>606573312</v>
          </cell>
          <cell r="E3237" t="str">
            <v>Proprietary</v>
          </cell>
          <cell r="F3237">
            <v>23</v>
          </cell>
          <cell r="G3237">
            <v>92427</v>
          </cell>
          <cell r="H3237">
            <v>0</v>
          </cell>
          <cell r="I3237">
            <v>0</v>
          </cell>
          <cell r="J3237">
            <v>0</v>
          </cell>
          <cell r="K3237">
            <v>0</v>
          </cell>
        </row>
        <row r="3238">
          <cell r="A3238" t="str">
            <v>02228300</v>
          </cell>
          <cell r="B3238" t="str">
            <v>LAKE TECHNICAL COLLEGE</v>
          </cell>
          <cell r="C3238" t="str">
            <v>FL</v>
          </cell>
          <cell r="D3238" t="str">
            <v>327266194</v>
          </cell>
          <cell r="E3238" t="str">
            <v>Public</v>
          </cell>
          <cell r="F3238">
            <v>353</v>
          </cell>
          <cell r="G3238">
            <v>1226620.72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</row>
        <row r="3239">
          <cell r="A3239" t="str">
            <v>02230500</v>
          </cell>
          <cell r="B3239" t="str">
            <v>OGLE SCHOOL HAIR SKIN NAILS</v>
          </cell>
          <cell r="C3239" t="str">
            <v>TX</v>
          </cell>
          <cell r="D3239" t="str">
            <v>761323638</v>
          </cell>
          <cell r="E3239" t="str">
            <v>Proprietary</v>
          </cell>
          <cell r="F3239">
            <v>982</v>
          </cell>
          <cell r="G3239">
            <v>3504376</v>
          </cell>
          <cell r="H3239">
            <v>0</v>
          </cell>
          <cell r="I3239">
            <v>0</v>
          </cell>
          <cell r="J3239">
            <v>0</v>
          </cell>
          <cell r="K3239">
            <v>0</v>
          </cell>
        </row>
        <row r="3240">
          <cell r="A3240" t="str">
            <v>02230600</v>
          </cell>
          <cell r="B3240" t="str">
            <v>Ogle School Hair Skin Nails</v>
          </cell>
          <cell r="C3240" t="str">
            <v>TX</v>
          </cell>
          <cell r="D3240" t="str">
            <v>760534650</v>
          </cell>
          <cell r="E3240" t="str">
            <v>Proprietary</v>
          </cell>
          <cell r="F3240">
            <v>693</v>
          </cell>
          <cell r="G3240">
            <v>2667569</v>
          </cell>
          <cell r="H3240">
            <v>0</v>
          </cell>
          <cell r="I3240">
            <v>0</v>
          </cell>
          <cell r="J3240">
            <v>0</v>
          </cell>
          <cell r="K3240">
            <v>0</v>
          </cell>
        </row>
        <row r="3241">
          <cell r="A3241" t="str">
            <v>02230900</v>
          </cell>
          <cell r="B3241" t="str">
            <v>FREDRICK AND CHARLES BEAUTY COLLEGE</v>
          </cell>
          <cell r="C3241" t="str">
            <v>CA</v>
          </cell>
          <cell r="D3241" t="str">
            <v>955011812</v>
          </cell>
          <cell r="E3241" t="str">
            <v>Proprietary</v>
          </cell>
          <cell r="F3241">
            <v>47</v>
          </cell>
          <cell r="G3241">
            <v>198295</v>
          </cell>
          <cell r="H3241">
            <v>0</v>
          </cell>
          <cell r="I3241">
            <v>0</v>
          </cell>
          <cell r="J3241">
            <v>0</v>
          </cell>
          <cell r="K3241">
            <v>0</v>
          </cell>
        </row>
        <row r="3242">
          <cell r="A3242" t="str">
            <v>02231900</v>
          </cell>
          <cell r="B3242" t="str">
            <v>GEMOLOGICAL INSTITUTE OF AMERICA</v>
          </cell>
          <cell r="C3242" t="str">
            <v>CA</v>
          </cell>
          <cell r="D3242" t="str">
            <v>920084602</v>
          </cell>
          <cell r="E3242" t="str">
            <v>Private-Nonprofit</v>
          </cell>
          <cell r="F3242">
            <v>29</v>
          </cell>
          <cell r="G3242">
            <v>139255</v>
          </cell>
          <cell r="H3242">
            <v>0</v>
          </cell>
          <cell r="I3242">
            <v>0</v>
          </cell>
          <cell r="J3242">
            <v>0</v>
          </cell>
          <cell r="K3242">
            <v>0</v>
          </cell>
        </row>
        <row r="3243">
          <cell r="A3243" t="str">
            <v>02232500</v>
          </cell>
          <cell r="B3243" t="str">
            <v>UNION COUNTY VOCATIONAL TECHNICAL SCHOOLS</v>
          </cell>
          <cell r="C3243" t="str">
            <v>NJ</v>
          </cell>
          <cell r="D3243" t="str">
            <v>070762997</v>
          </cell>
          <cell r="E3243" t="str">
            <v>Public</v>
          </cell>
          <cell r="F3243">
            <v>32</v>
          </cell>
          <cell r="G3243">
            <v>145127</v>
          </cell>
          <cell r="H3243">
            <v>0</v>
          </cell>
          <cell r="I3243">
            <v>0</v>
          </cell>
          <cell r="J3243">
            <v>0</v>
          </cell>
          <cell r="K3243">
            <v>0</v>
          </cell>
        </row>
        <row r="3244">
          <cell r="A3244" t="str">
            <v>02234500</v>
          </cell>
          <cell r="B3244" t="str">
            <v>BOISE BIBLE COLLEGE</v>
          </cell>
          <cell r="C3244" t="str">
            <v>ID</v>
          </cell>
          <cell r="D3244" t="str">
            <v>837141220</v>
          </cell>
          <cell r="E3244" t="str">
            <v>Private-Nonprofit</v>
          </cell>
          <cell r="F3244">
            <v>59</v>
          </cell>
          <cell r="G3244">
            <v>262965.53000000003</v>
          </cell>
          <cell r="H3244">
            <v>0</v>
          </cell>
          <cell r="I3244">
            <v>0</v>
          </cell>
          <cell r="J3244">
            <v>0</v>
          </cell>
          <cell r="K3244">
            <v>0</v>
          </cell>
        </row>
        <row r="3245">
          <cell r="A3245" t="str">
            <v>02234600</v>
          </cell>
          <cell r="B3245" t="str">
            <v>ATLANTIC BEAUTY &amp; SPA ACADEMY</v>
          </cell>
          <cell r="C3245" t="str">
            <v>NJ</v>
          </cell>
          <cell r="D3245" t="str">
            <v>082342621</v>
          </cell>
          <cell r="E3245" t="str">
            <v>Proprietary</v>
          </cell>
          <cell r="F3245">
            <v>125</v>
          </cell>
          <cell r="G3245">
            <v>487515.11</v>
          </cell>
          <cell r="H3245">
            <v>0</v>
          </cell>
          <cell r="I3245">
            <v>0</v>
          </cell>
          <cell r="J3245">
            <v>0</v>
          </cell>
          <cell r="K3245">
            <v>0</v>
          </cell>
        </row>
        <row r="3246">
          <cell r="A3246" t="str">
            <v>02234900</v>
          </cell>
          <cell r="B3246" t="str">
            <v>ANTILLES COLLEGE OF HEALTH</v>
          </cell>
          <cell r="C3246" t="str">
            <v>PR</v>
          </cell>
          <cell r="D3246" t="str">
            <v>009093006</v>
          </cell>
          <cell r="E3246" t="str">
            <v>Proprietary</v>
          </cell>
          <cell r="F3246">
            <v>467</v>
          </cell>
          <cell r="G3246">
            <v>2209237.9700000002</v>
          </cell>
          <cell r="H3246">
            <v>0</v>
          </cell>
          <cell r="I3246">
            <v>0</v>
          </cell>
          <cell r="J3246">
            <v>0</v>
          </cell>
          <cell r="K3246">
            <v>0</v>
          </cell>
        </row>
        <row r="3247">
          <cell r="A3247" t="str">
            <v>02235600</v>
          </cell>
          <cell r="B3247" t="str">
            <v>ERIE 2 - CHAUTAUQUA - CATTARAUGUS BOCES</v>
          </cell>
          <cell r="C3247" t="str">
            <v>NY</v>
          </cell>
          <cell r="D3247" t="str">
            <v>140069621</v>
          </cell>
          <cell r="E3247" t="str">
            <v>Public</v>
          </cell>
          <cell r="F3247">
            <v>49</v>
          </cell>
          <cell r="G3247">
            <v>234613.5</v>
          </cell>
          <cell r="H3247">
            <v>0</v>
          </cell>
          <cell r="I3247">
            <v>0</v>
          </cell>
          <cell r="J3247">
            <v>0</v>
          </cell>
          <cell r="K3247">
            <v>0</v>
          </cell>
        </row>
        <row r="3248">
          <cell r="A3248" t="str">
            <v>02235900</v>
          </cell>
          <cell r="B3248" t="str">
            <v>ACADEMY OF HAIR DESIGN # 4</v>
          </cell>
          <cell r="C3248" t="str">
            <v>MS</v>
          </cell>
          <cell r="D3248" t="str">
            <v>392083503</v>
          </cell>
          <cell r="E3248" t="str">
            <v>Proprietary</v>
          </cell>
          <cell r="F3248">
            <v>45</v>
          </cell>
          <cell r="G3248">
            <v>219133.26</v>
          </cell>
          <cell r="H3248">
            <v>0</v>
          </cell>
          <cell r="I3248">
            <v>0</v>
          </cell>
          <cell r="J3248">
            <v>0</v>
          </cell>
          <cell r="K3248">
            <v>0</v>
          </cell>
        </row>
        <row r="3249">
          <cell r="A3249" t="str">
            <v>02236400</v>
          </cell>
          <cell r="B3249" t="str">
            <v>THANH LE COLLEGE, SCHOOL OF COSMETOLOGY</v>
          </cell>
          <cell r="C3249" t="str">
            <v>CA</v>
          </cell>
          <cell r="D3249" t="str">
            <v>928404100</v>
          </cell>
          <cell r="E3249" t="str">
            <v>Proprietary</v>
          </cell>
          <cell r="F3249">
            <v>52</v>
          </cell>
          <cell r="G3249">
            <v>212926.11</v>
          </cell>
          <cell r="H3249">
            <v>0</v>
          </cell>
          <cell r="I3249">
            <v>0</v>
          </cell>
          <cell r="J3249">
            <v>0</v>
          </cell>
          <cell r="K3249">
            <v>0</v>
          </cell>
        </row>
        <row r="3250">
          <cell r="A3250" t="str">
            <v>02236500</v>
          </cell>
          <cell r="B3250" t="str">
            <v>CANKDESKA CIKANA (LITTLE HOOP) COMMUNITY COLLEGE</v>
          </cell>
          <cell r="C3250" t="str">
            <v>ND</v>
          </cell>
          <cell r="D3250" t="str">
            <v>583350269</v>
          </cell>
          <cell r="E3250" t="str">
            <v>Public</v>
          </cell>
          <cell r="F3250">
            <v>176</v>
          </cell>
          <cell r="G3250">
            <v>535265.94999999995</v>
          </cell>
          <cell r="H3250">
            <v>0</v>
          </cell>
          <cell r="I3250">
            <v>0</v>
          </cell>
          <cell r="J3250">
            <v>0</v>
          </cell>
          <cell r="K3250">
            <v>0</v>
          </cell>
        </row>
        <row r="3251">
          <cell r="A3251" t="str">
            <v>02237500</v>
          </cell>
          <cell r="B3251" t="str">
            <v>Las Vegas College</v>
          </cell>
          <cell r="C3251" t="str">
            <v>NV</v>
          </cell>
          <cell r="D3251" t="str">
            <v>890148810</v>
          </cell>
          <cell r="E3251" t="str">
            <v>Proprietary</v>
          </cell>
          <cell r="F3251">
            <v>78</v>
          </cell>
          <cell r="G3251">
            <v>209075.65</v>
          </cell>
          <cell r="H3251">
            <v>0</v>
          </cell>
          <cell r="I3251">
            <v>0</v>
          </cell>
          <cell r="J3251">
            <v>0</v>
          </cell>
          <cell r="K3251">
            <v>0</v>
          </cell>
        </row>
        <row r="3252">
          <cell r="A3252" t="str">
            <v>02237800</v>
          </cell>
          <cell r="B3252" t="str">
            <v>Specs Howard School of Media Arts</v>
          </cell>
          <cell r="C3252" t="str">
            <v>MI</v>
          </cell>
          <cell r="D3252" t="str">
            <v>480332617</v>
          </cell>
          <cell r="E3252" t="str">
            <v>Proprietary</v>
          </cell>
          <cell r="F3252">
            <v>295</v>
          </cell>
          <cell r="G3252">
            <v>747133.78</v>
          </cell>
          <cell r="H3252">
            <v>0</v>
          </cell>
          <cell r="I3252">
            <v>0</v>
          </cell>
          <cell r="J3252">
            <v>0</v>
          </cell>
          <cell r="K3252">
            <v>0</v>
          </cell>
        </row>
        <row r="3253">
          <cell r="A3253" t="str">
            <v>02237900</v>
          </cell>
          <cell r="B3253" t="str">
            <v>TENNESSEE COLLEGE OF APPLIED TECHNOLOGY-PARIS</v>
          </cell>
          <cell r="C3253" t="str">
            <v>TN</v>
          </cell>
          <cell r="D3253" t="str">
            <v>382425023</v>
          </cell>
          <cell r="E3253" t="str">
            <v>Public</v>
          </cell>
          <cell r="F3253">
            <v>252</v>
          </cell>
          <cell r="G3253">
            <v>810330.31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</row>
        <row r="3254">
          <cell r="A3254" t="str">
            <v>02238100</v>
          </cell>
          <cell r="B3254" t="str">
            <v>MINNESOTA SCHOOL OF COSMETOLOGY</v>
          </cell>
          <cell r="C3254" t="str">
            <v>MN</v>
          </cell>
          <cell r="D3254" t="str">
            <v>551252252</v>
          </cell>
          <cell r="E3254" t="str">
            <v>Proprietary</v>
          </cell>
          <cell r="F3254">
            <v>227</v>
          </cell>
          <cell r="G3254">
            <v>896077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</row>
        <row r="3255">
          <cell r="A3255" t="str">
            <v>02238500</v>
          </cell>
          <cell r="B3255" t="str">
            <v>CENTRAL OKLAHOMA COLLEGE</v>
          </cell>
          <cell r="C3255" t="str">
            <v>OK</v>
          </cell>
          <cell r="D3255" t="str">
            <v>731346007</v>
          </cell>
          <cell r="E3255" t="str">
            <v>Proprietary</v>
          </cell>
          <cell r="F3255">
            <v>333</v>
          </cell>
          <cell r="G3255">
            <v>1082085.8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</row>
        <row r="3256">
          <cell r="A3256" t="str">
            <v>02239100</v>
          </cell>
          <cell r="B3256" t="str">
            <v>Central Texas Beauty College 2</v>
          </cell>
          <cell r="C3256" t="str">
            <v>TX</v>
          </cell>
          <cell r="D3256" t="str">
            <v>786644204</v>
          </cell>
          <cell r="E3256" t="str">
            <v>Proprietary</v>
          </cell>
          <cell r="F3256">
            <v>192</v>
          </cell>
          <cell r="G3256">
            <v>730860.5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</row>
        <row r="3257">
          <cell r="A3257" t="str">
            <v>02239800</v>
          </cell>
          <cell r="B3257" t="str">
            <v>Pioneer Career and Technology Center:  A Vocational School District</v>
          </cell>
          <cell r="C3257" t="str">
            <v>OH</v>
          </cell>
          <cell r="D3257" t="str">
            <v>448759704</v>
          </cell>
          <cell r="E3257" t="str">
            <v>Public</v>
          </cell>
          <cell r="F3257">
            <v>1</v>
          </cell>
          <cell r="G3257">
            <v>2032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</row>
        <row r="3258">
          <cell r="A3258" t="str">
            <v>02241700</v>
          </cell>
          <cell r="B3258" t="str">
            <v>PJ's College of Cosmetology</v>
          </cell>
          <cell r="C3258" t="str">
            <v>IN</v>
          </cell>
          <cell r="D3258" t="str">
            <v>471292204</v>
          </cell>
          <cell r="E3258" t="str">
            <v>Proprietary</v>
          </cell>
          <cell r="F3258">
            <v>141</v>
          </cell>
          <cell r="G3258">
            <v>566453.38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</row>
        <row r="3259">
          <cell r="A3259" t="str">
            <v>02241800</v>
          </cell>
          <cell r="B3259" t="str">
            <v>AMERICAN CAREER COLLEGE</v>
          </cell>
          <cell r="C3259" t="str">
            <v>CA</v>
          </cell>
          <cell r="D3259" t="str">
            <v>900046818</v>
          </cell>
          <cell r="E3259" t="str">
            <v>Proprietary</v>
          </cell>
          <cell r="F3259">
            <v>2518</v>
          </cell>
          <cell r="G3259">
            <v>9627880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</row>
        <row r="3260">
          <cell r="A3260" t="str">
            <v>02241900</v>
          </cell>
          <cell r="B3260" t="str">
            <v>Commonwealth of Puerto Rico Department of Education -Dept of Educatio</v>
          </cell>
          <cell r="C3260" t="str">
            <v>PR</v>
          </cell>
          <cell r="D3260" t="str">
            <v>009190759</v>
          </cell>
          <cell r="E3260" t="str">
            <v>Public</v>
          </cell>
          <cell r="F3260">
            <v>1679</v>
          </cell>
          <cell r="G3260">
            <v>8369957.2800000003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</row>
        <row r="3261">
          <cell r="A3261" t="str">
            <v>02242400</v>
          </cell>
          <cell r="B3261" t="str">
            <v>HENRICO COUNTY-SAINT MARY'S HOSPITAL SCHOOL OF PRACTICAL NURSING</v>
          </cell>
          <cell r="C3261" t="str">
            <v>VA</v>
          </cell>
          <cell r="D3261" t="str">
            <v>232944201</v>
          </cell>
          <cell r="E3261" t="str">
            <v>Public</v>
          </cell>
          <cell r="F3261">
            <v>38</v>
          </cell>
          <cell r="G3261">
            <v>179034.26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</row>
        <row r="3262">
          <cell r="A3262" t="str">
            <v>02242500</v>
          </cell>
          <cell r="B3262" t="str">
            <v>BASTYR UNIVERSITY</v>
          </cell>
          <cell r="C3262" t="str">
            <v>WA</v>
          </cell>
          <cell r="D3262" t="str">
            <v>980284966</v>
          </cell>
          <cell r="E3262" t="str">
            <v>Private-Nonprofit</v>
          </cell>
          <cell r="F3262">
            <v>72</v>
          </cell>
          <cell r="G3262">
            <v>342893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</row>
        <row r="3263">
          <cell r="A3263" t="str">
            <v>02242700</v>
          </cell>
          <cell r="B3263" t="str">
            <v>BERKELEY CITY COLLEGE</v>
          </cell>
          <cell r="C3263" t="str">
            <v>CA</v>
          </cell>
          <cell r="D3263" t="str">
            <v>947041183</v>
          </cell>
          <cell r="E3263" t="str">
            <v>Public</v>
          </cell>
          <cell r="F3263">
            <v>1391</v>
          </cell>
          <cell r="G3263">
            <v>5341644.4800000004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</row>
        <row r="3264">
          <cell r="A3264" t="str">
            <v>02242900</v>
          </cell>
          <cell r="B3264" t="str">
            <v>UNITED TRIBES TECHNICAL COLLEGE</v>
          </cell>
          <cell r="C3264" t="str">
            <v>ND</v>
          </cell>
          <cell r="D3264" t="str">
            <v>585047596</v>
          </cell>
          <cell r="E3264" t="str">
            <v>Private-Nonprofit</v>
          </cell>
          <cell r="F3264">
            <v>391</v>
          </cell>
          <cell r="G3264">
            <v>1724557.49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</row>
        <row r="3265">
          <cell r="A3265" t="str">
            <v>02244300</v>
          </cell>
          <cell r="B3265" t="str">
            <v>Mississippi Barber Academy</v>
          </cell>
          <cell r="C3265" t="str">
            <v>MS</v>
          </cell>
          <cell r="D3265" t="str">
            <v>392114052</v>
          </cell>
          <cell r="E3265" t="str">
            <v>Proprietary</v>
          </cell>
          <cell r="F3265">
            <v>103</v>
          </cell>
          <cell r="G3265">
            <v>509300.21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</row>
        <row r="3266">
          <cell r="A3266" t="str">
            <v>02244900</v>
          </cell>
          <cell r="B3266" t="str">
            <v>GOODWIN COLLEGE</v>
          </cell>
          <cell r="C3266" t="str">
            <v>CT</v>
          </cell>
          <cell r="D3266" t="str">
            <v>061189980</v>
          </cell>
          <cell r="E3266" t="str">
            <v>Private-Nonprofit</v>
          </cell>
          <cell r="F3266">
            <v>2240</v>
          </cell>
          <cell r="G3266">
            <v>6634056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</row>
        <row r="3267">
          <cell r="A3267" t="str">
            <v>02245300</v>
          </cell>
          <cell r="B3267" t="str">
            <v>HOWELL CHENEY TECHNICAL HIGH SCHOOL</v>
          </cell>
          <cell r="C3267" t="str">
            <v>CT</v>
          </cell>
          <cell r="D3267" t="str">
            <v>060401899</v>
          </cell>
          <cell r="E3267" t="str">
            <v>Public</v>
          </cell>
          <cell r="F3267">
            <v>4</v>
          </cell>
          <cell r="G3267">
            <v>16937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</row>
        <row r="3268">
          <cell r="A3268" t="str">
            <v>02245400</v>
          </cell>
          <cell r="B3268" t="str">
            <v>KEENE BEAUTY ACADEMY</v>
          </cell>
          <cell r="C3268" t="str">
            <v>NH</v>
          </cell>
          <cell r="D3268" t="str">
            <v>034311513</v>
          </cell>
          <cell r="E3268" t="str">
            <v>Proprietary</v>
          </cell>
          <cell r="F3268">
            <v>31</v>
          </cell>
          <cell r="G3268">
            <v>143074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</row>
        <row r="3269">
          <cell r="A3269" t="str">
            <v>02245600</v>
          </cell>
          <cell r="B3269" t="str">
            <v>WARREN COUNTY CAREER CENTER</v>
          </cell>
          <cell r="C3269" t="str">
            <v>OH</v>
          </cell>
          <cell r="D3269" t="str">
            <v>450361099</v>
          </cell>
          <cell r="E3269" t="str">
            <v>Public</v>
          </cell>
          <cell r="F3269">
            <v>85</v>
          </cell>
          <cell r="G3269">
            <v>317772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</row>
        <row r="3270">
          <cell r="A3270" t="str">
            <v>02246300</v>
          </cell>
          <cell r="B3270" t="str">
            <v>ROSS MEDICAL EDUCATION CENTER</v>
          </cell>
          <cell r="C3270" t="str">
            <v>OH</v>
          </cell>
          <cell r="D3270" t="str">
            <v>452463317</v>
          </cell>
          <cell r="E3270" t="str">
            <v>Proprietary</v>
          </cell>
          <cell r="F3270">
            <v>742</v>
          </cell>
          <cell r="G3270">
            <v>2783616.92</v>
          </cell>
          <cell r="H3270">
            <v>0</v>
          </cell>
          <cell r="I3270">
            <v>0</v>
          </cell>
          <cell r="J3270">
            <v>0</v>
          </cell>
          <cell r="K3270">
            <v>0</v>
          </cell>
        </row>
        <row r="3271">
          <cell r="A3271" t="str">
            <v>02247000</v>
          </cell>
          <cell r="B3271" t="str">
            <v>NEW ENGLAND SCHOOL OF HAIR DESIGN</v>
          </cell>
          <cell r="C3271" t="str">
            <v>NH</v>
          </cell>
          <cell r="D3271" t="str">
            <v>037842003</v>
          </cell>
          <cell r="E3271" t="str">
            <v>Proprietary</v>
          </cell>
          <cell r="F3271">
            <v>14</v>
          </cell>
          <cell r="G3271">
            <v>70004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</row>
        <row r="3272">
          <cell r="A3272" t="str">
            <v>02248200</v>
          </cell>
          <cell r="B3272" t="str">
            <v>Milan Institute of Cosmetology</v>
          </cell>
          <cell r="C3272" t="str">
            <v>NV</v>
          </cell>
          <cell r="D3272" t="str">
            <v>895022177</v>
          </cell>
          <cell r="E3272" t="str">
            <v>Proprietary</v>
          </cell>
          <cell r="F3272">
            <v>522</v>
          </cell>
          <cell r="G3272">
            <v>1730882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</row>
        <row r="3273">
          <cell r="A3273" t="str">
            <v>02249900</v>
          </cell>
          <cell r="B3273" t="str">
            <v>DELTA BEAUTY COLLEGE</v>
          </cell>
          <cell r="C3273" t="str">
            <v>MS</v>
          </cell>
          <cell r="D3273" t="str">
            <v>387014501</v>
          </cell>
          <cell r="E3273" t="str">
            <v>Proprietary</v>
          </cell>
          <cell r="F3273">
            <v>24</v>
          </cell>
          <cell r="G3273">
            <v>96310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</row>
        <row r="3274">
          <cell r="A3274" t="str">
            <v>02250900</v>
          </cell>
          <cell r="B3274" t="str">
            <v>EASTERN OKLAHOMA COUNTY TECHNOLOGY CENTER SCHOOL DISTRICT #23</v>
          </cell>
          <cell r="C3274" t="str">
            <v>OK</v>
          </cell>
          <cell r="D3274" t="str">
            <v>730209017</v>
          </cell>
          <cell r="E3274" t="str">
            <v>Public</v>
          </cell>
          <cell r="F3274">
            <v>26</v>
          </cell>
          <cell r="G3274">
            <v>106213.03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</row>
        <row r="3275">
          <cell r="A3275" t="str">
            <v>02251200</v>
          </cell>
          <cell r="B3275" t="str">
            <v>SCHUYLKILL TECHNOLOGY CENTERS</v>
          </cell>
          <cell r="C3275" t="str">
            <v>PA</v>
          </cell>
          <cell r="D3275" t="str">
            <v>179312100</v>
          </cell>
          <cell r="E3275" t="str">
            <v>Public</v>
          </cell>
          <cell r="F3275">
            <v>39</v>
          </cell>
          <cell r="G3275">
            <v>229892.86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</row>
        <row r="3276">
          <cell r="A3276" t="str">
            <v>02251500</v>
          </cell>
          <cell r="B3276" t="str">
            <v>Trend Setters' Academy of Beauty Culture</v>
          </cell>
          <cell r="C3276" t="str">
            <v>KY</v>
          </cell>
          <cell r="D3276" t="str">
            <v>402583755</v>
          </cell>
          <cell r="E3276" t="str">
            <v>Proprietary</v>
          </cell>
          <cell r="F3276">
            <v>52</v>
          </cell>
          <cell r="G3276">
            <v>161380</v>
          </cell>
          <cell r="H3276">
            <v>0</v>
          </cell>
          <cell r="I3276">
            <v>0</v>
          </cell>
          <cell r="J3276">
            <v>0</v>
          </cell>
          <cell r="K3276">
            <v>0</v>
          </cell>
        </row>
        <row r="3277">
          <cell r="A3277" t="str">
            <v>02251600</v>
          </cell>
          <cell r="B3277" t="str">
            <v>Academy of Hair Design #6</v>
          </cell>
          <cell r="C3277" t="str">
            <v>MS</v>
          </cell>
          <cell r="D3277" t="str">
            <v>394017581</v>
          </cell>
          <cell r="E3277" t="str">
            <v>Proprietary</v>
          </cell>
          <cell r="F3277">
            <v>47</v>
          </cell>
          <cell r="G3277">
            <v>194748.58</v>
          </cell>
          <cell r="H3277">
            <v>0</v>
          </cell>
          <cell r="I3277">
            <v>0</v>
          </cell>
          <cell r="J3277">
            <v>0</v>
          </cell>
          <cell r="K3277">
            <v>0</v>
          </cell>
        </row>
        <row r="3278">
          <cell r="A3278" t="str">
            <v>02251700</v>
          </cell>
          <cell r="B3278" t="str">
            <v>FOSTER'S COSMETOLOGY COLLEGE</v>
          </cell>
          <cell r="C3278" t="str">
            <v>MS</v>
          </cell>
          <cell r="D3278" t="str">
            <v>386630066</v>
          </cell>
          <cell r="E3278" t="str">
            <v>Proprietary</v>
          </cell>
          <cell r="F3278">
            <v>36</v>
          </cell>
          <cell r="G3278">
            <v>143213.46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</row>
        <row r="3279">
          <cell r="A3279" t="str">
            <v>02253700</v>
          </cell>
          <cell r="B3279" t="str">
            <v>INTELLITEC COLLEGE</v>
          </cell>
          <cell r="C3279" t="str">
            <v>CO</v>
          </cell>
          <cell r="D3279" t="str">
            <v>809096096</v>
          </cell>
          <cell r="E3279" t="str">
            <v>Proprietary</v>
          </cell>
          <cell r="F3279">
            <v>490</v>
          </cell>
          <cell r="G3279">
            <v>2062275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</row>
        <row r="3280">
          <cell r="A3280" t="str">
            <v>02254000</v>
          </cell>
          <cell r="B3280" t="str">
            <v>NEW ENGLAND CULINARY INSTITUTE</v>
          </cell>
          <cell r="C3280" t="str">
            <v>VT</v>
          </cell>
          <cell r="D3280" t="str">
            <v>056023115</v>
          </cell>
          <cell r="E3280" t="str">
            <v>Proprietary</v>
          </cell>
          <cell r="F3280">
            <v>29</v>
          </cell>
          <cell r="G3280">
            <v>148281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</row>
        <row r="3281">
          <cell r="A3281" t="str">
            <v>02255400</v>
          </cell>
          <cell r="B3281" t="str">
            <v>TONI&amp;GUY Hairdressing Academy</v>
          </cell>
          <cell r="C3281" t="str">
            <v>CA</v>
          </cell>
          <cell r="D3281" t="str">
            <v>900363901</v>
          </cell>
          <cell r="E3281" t="str">
            <v>Proprietary</v>
          </cell>
          <cell r="F3281">
            <v>235</v>
          </cell>
          <cell r="G3281">
            <v>936159.96</v>
          </cell>
          <cell r="H3281">
            <v>0</v>
          </cell>
          <cell r="I3281">
            <v>0</v>
          </cell>
          <cell r="J3281">
            <v>0</v>
          </cell>
          <cell r="K3281">
            <v>0</v>
          </cell>
        </row>
        <row r="3282">
          <cell r="A3282" t="str">
            <v>02256200</v>
          </cell>
          <cell r="B3282" t="str">
            <v>Broken Arrow Beauty College - Cosmetology Education Center</v>
          </cell>
          <cell r="C3282" t="str">
            <v>OK</v>
          </cell>
          <cell r="D3282" t="str">
            <v>741332549</v>
          </cell>
          <cell r="E3282" t="str">
            <v>Proprietary</v>
          </cell>
          <cell r="F3282">
            <v>86</v>
          </cell>
          <cell r="G3282">
            <v>307576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</row>
        <row r="3283">
          <cell r="A3283" t="str">
            <v>02257400</v>
          </cell>
          <cell r="B3283" t="str">
            <v>Arnold's Beauty School</v>
          </cell>
          <cell r="C3283" t="str">
            <v>TN</v>
          </cell>
          <cell r="D3283" t="str">
            <v>383582713</v>
          </cell>
          <cell r="E3283" t="str">
            <v>Proprietary</v>
          </cell>
          <cell r="F3283">
            <v>32</v>
          </cell>
          <cell r="G3283">
            <v>159782</v>
          </cell>
          <cell r="H3283">
            <v>0</v>
          </cell>
          <cell r="I3283">
            <v>0</v>
          </cell>
          <cell r="J3283">
            <v>0</v>
          </cell>
          <cell r="K3283">
            <v>0</v>
          </cell>
        </row>
        <row r="3284">
          <cell r="A3284" t="str">
            <v>02257700</v>
          </cell>
          <cell r="B3284" t="str">
            <v>HAYS ACADEMY OF HAIR DESIGN</v>
          </cell>
          <cell r="C3284" t="str">
            <v>KS</v>
          </cell>
          <cell r="D3284" t="str">
            <v>676013685</v>
          </cell>
          <cell r="E3284" t="str">
            <v>Proprietary</v>
          </cell>
          <cell r="F3284">
            <v>93</v>
          </cell>
          <cell r="G3284">
            <v>474139</v>
          </cell>
          <cell r="H3284">
            <v>0</v>
          </cell>
          <cell r="I3284">
            <v>0</v>
          </cell>
          <cell r="J3284">
            <v>0</v>
          </cell>
          <cell r="K3284">
            <v>0</v>
          </cell>
        </row>
        <row r="3285">
          <cell r="A3285" t="str">
            <v>02257900</v>
          </cell>
          <cell r="B3285" t="str">
            <v>INTERNATIONAL ACADEMY</v>
          </cell>
          <cell r="C3285" t="str">
            <v>FL</v>
          </cell>
          <cell r="D3285" t="str">
            <v>321193541</v>
          </cell>
          <cell r="E3285" t="str">
            <v>Proprietary</v>
          </cell>
          <cell r="F3285">
            <v>137</v>
          </cell>
          <cell r="G3285">
            <v>451177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</row>
        <row r="3286">
          <cell r="A3286" t="str">
            <v>02258400</v>
          </cell>
          <cell r="B3286" t="str">
            <v>Aveda Institute Baton Rouge</v>
          </cell>
          <cell r="C3286" t="str">
            <v>LA</v>
          </cell>
          <cell r="D3286" t="str">
            <v>708162246</v>
          </cell>
          <cell r="E3286" t="str">
            <v>Proprietary</v>
          </cell>
          <cell r="F3286">
            <v>148</v>
          </cell>
          <cell r="G3286">
            <v>692229.58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</row>
        <row r="3287">
          <cell r="A3287" t="str">
            <v>02258600</v>
          </cell>
          <cell r="B3287" t="str">
            <v>AVALON SCHOOL OF COSMETOLOGY</v>
          </cell>
          <cell r="C3287" t="str">
            <v>CA</v>
          </cell>
          <cell r="D3287" t="str">
            <v>945014569</v>
          </cell>
          <cell r="E3287" t="str">
            <v>Proprietary</v>
          </cell>
          <cell r="F3287">
            <v>102</v>
          </cell>
          <cell r="G3287">
            <v>406191</v>
          </cell>
          <cell r="H3287">
            <v>0</v>
          </cell>
          <cell r="I3287">
            <v>0</v>
          </cell>
          <cell r="J3287">
            <v>0</v>
          </cell>
          <cell r="K3287">
            <v>0</v>
          </cell>
        </row>
        <row r="3288">
          <cell r="A3288" t="str">
            <v>02259400</v>
          </cell>
          <cell r="B3288" t="str">
            <v>Amberton University</v>
          </cell>
          <cell r="C3288" t="str">
            <v>TX</v>
          </cell>
          <cell r="D3288" t="str">
            <v>750415511</v>
          </cell>
          <cell r="E3288" t="str">
            <v>Private-Nonprofit</v>
          </cell>
          <cell r="F3288">
            <v>41</v>
          </cell>
          <cell r="G3288">
            <v>67251.199999999997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</row>
        <row r="3289">
          <cell r="A3289" t="str">
            <v>02260200</v>
          </cell>
          <cell r="B3289" t="str">
            <v>DIESEL DRIVING ACADEMY</v>
          </cell>
          <cell r="C3289" t="str">
            <v>LA</v>
          </cell>
          <cell r="D3289" t="str">
            <v>711095209</v>
          </cell>
          <cell r="E3289" t="str">
            <v>Proprietary</v>
          </cell>
          <cell r="F3289">
            <v>163</v>
          </cell>
          <cell r="G3289">
            <v>473427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</row>
        <row r="3290">
          <cell r="A3290" t="str">
            <v>02260500</v>
          </cell>
          <cell r="B3290" t="str">
            <v>SUMMIT ACADEMY OPPORTUNITIES INDUSTRIALIZATION CENTER</v>
          </cell>
          <cell r="C3290" t="str">
            <v>MN</v>
          </cell>
          <cell r="D3290" t="str">
            <v>554051398</v>
          </cell>
          <cell r="E3290" t="str">
            <v>Private-Nonprofit</v>
          </cell>
          <cell r="F3290">
            <v>470</v>
          </cell>
          <cell r="G3290">
            <v>1134981.69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</row>
        <row r="3291">
          <cell r="A3291" t="str">
            <v>02260600</v>
          </cell>
          <cell r="B3291" t="str">
            <v>NATIONAL UNIVERSITY COLLEGE</v>
          </cell>
          <cell r="C3291" t="str">
            <v>PR</v>
          </cell>
          <cell r="D3291" t="str">
            <v>009602036</v>
          </cell>
          <cell r="E3291" t="str">
            <v>Proprietary</v>
          </cell>
          <cell r="F3291">
            <v>11050</v>
          </cell>
          <cell r="G3291">
            <v>40275142.789999999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</row>
        <row r="3292">
          <cell r="A3292" t="str">
            <v>02260800</v>
          </cell>
          <cell r="B3292" t="str">
            <v>HUERTAS COLLEGE</v>
          </cell>
          <cell r="C3292" t="str">
            <v>PR</v>
          </cell>
          <cell r="D3292" t="str">
            <v>007260000</v>
          </cell>
          <cell r="E3292" t="str">
            <v>Proprietary</v>
          </cell>
          <cell r="F3292">
            <v>865</v>
          </cell>
          <cell r="G3292">
            <v>4725141.91</v>
          </cell>
          <cell r="H3292">
            <v>0</v>
          </cell>
          <cell r="I3292">
            <v>0</v>
          </cell>
          <cell r="J3292">
            <v>0</v>
          </cell>
          <cell r="K3292">
            <v>0</v>
          </cell>
        </row>
        <row r="3293">
          <cell r="A3293" t="str">
            <v>02261200</v>
          </cell>
          <cell r="B3293" t="str">
            <v>G Skin &amp; Beauty Institute</v>
          </cell>
          <cell r="C3293" t="str">
            <v>IL</v>
          </cell>
          <cell r="D3293" t="str">
            <v>601953112</v>
          </cell>
          <cell r="E3293" t="str">
            <v>Proprietary</v>
          </cell>
          <cell r="F3293">
            <v>255</v>
          </cell>
          <cell r="G3293">
            <v>875329.02</v>
          </cell>
          <cell r="H3293">
            <v>0</v>
          </cell>
          <cell r="I3293">
            <v>0</v>
          </cell>
          <cell r="J3293">
            <v>0</v>
          </cell>
          <cell r="K3293">
            <v>0</v>
          </cell>
        </row>
        <row r="3294">
          <cell r="A3294" t="str">
            <v>02261300</v>
          </cell>
          <cell r="B3294" t="str">
            <v>Altierus Career College</v>
          </cell>
          <cell r="C3294" t="str">
            <v>TX</v>
          </cell>
          <cell r="D3294" t="str">
            <v>782133841</v>
          </cell>
          <cell r="E3294" t="str">
            <v>Private-Nonprofit</v>
          </cell>
          <cell r="F3294">
            <v>21</v>
          </cell>
          <cell r="G3294">
            <v>16698</v>
          </cell>
          <cell r="H3294">
            <v>0</v>
          </cell>
          <cell r="I3294">
            <v>0</v>
          </cell>
          <cell r="J3294">
            <v>0</v>
          </cell>
          <cell r="K3294">
            <v>0</v>
          </cell>
        </row>
        <row r="3295">
          <cell r="A3295" t="str">
            <v>02262100</v>
          </cell>
          <cell r="B3295" t="str">
            <v>HAIR PROFESSIONALS SCHOOL OF COSMETOLOGY</v>
          </cell>
          <cell r="C3295" t="str">
            <v>IL</v>
          </cell>
          <cell r="D3295" t="str">
            <v>605439175</v>
          </cell>
          <cell r="E3295" t="str">
            <v>Proprietary</v>
          </cell>
          <cell r="F3295">
            <v>77</v>
          </cell>
          <cell r="G3295">
            <v>246489.4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</row>
        <row r="3296">
          <cell r="A3296" t="str">
            <v>02262400</v>
          </cell>
          <cell r="B3296" t="str">
            <v>YESHIVA OHR ELCHONON CHABAD-WEST COAST TALMUDICAL SEMINARY</v>
          </cell>
          <cell r="C3296" t="str">
            <v>CA</v>
          </cell>
          <cell r="D3296" t="str">
            <v>900467660</v>
          </cell>
          <cell r="E3296" t="str">
            <v>Private-Nonprofit</v>
          </cell>
          <cell r="F3296">
            <v>84</v>
          </cell>
          <cell r="G3296">
            <v>467680</v>
          </cell>
          <cell r="H3296">
            <v>0</v>
          </cell>
          <cell r="I3296">
            <v>0</v>
          </cell>
          <cell r="J3296">
            <v>0</v>
          </cell>
          <cell r="K3296">
            <v>0</v>
          </cell>
        </row>
        <row r="3297">
          <cell r="A3297" t="str">
            <v>02262500</v>
          </cell>
          <cell r="B3297" t="str">
            <v>FAUST INSTITUTE OF COSMETOLOGY</v>
          </cell>
          <cell r="C3297" t="str">
            <v>IA</v>
          </cell>
          <cell r="D3297" t="str">
            <v>505882349</v>
          </cell>
          <cell r="E3297" t="str">
            <v>Proprietary</v>
          </cell>
          <cell r="F3297">
            <v>28</v>
          </cell>
          <cell r="G3297">
            <v>129469</v>
          </cell>
          <cell r="H3297">
            <v>0</v>
          </cell>
          <cell r="I3297">
            <v>0</v>
          </cell>
          <cell r="J3297">
            <v>0</v>
          </cell>
          <cell r="K3297">
            <v>0</v>
          </cell>
        </row>
        <row r="3298">
          <cell r="A3298" t="str">
            <v>02263400</v>
          </cell>
          <cell r="B3298" t="str">
            <v>LAKE CAREER &amp; TECHNICAL CENTER</v>
          </cell>
          <cell r="C3298" t="str">
            <v>MO</v>
          </cell>
          <cell r="D3298" t="str">
            <v>650200000</v>
          </cell>
          <cell r="E3298" t="str">
            <v>Public</v>
          </cell>
          <cell r="F3298">
            <v>7</v>
          </cell>
          <cell r="G3298">
            <v>40565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</row>
        <row r="3299">
          <cell r="A3299" t="str">
            <v>02263700</v>
          </cell>
          <cell r="B3299" t="str">
            <v>MIAMI VALLEY CAREER TECHNOLOGY CENTER</v>
          </cell>
          <cell r="C3299" t="str">
            <v>OH</v>
          </cell>
          <cell r="D3299" t="str">
            <v>453158975</v>
          </cell>
          <cell r="E3299" t="str">
            <v>Public</v>
          </cell>
          <cell r="F3299">
            <v>201</v>
          </cell>
          <cell r="G3299">
            <v>751191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</row>
        <row r="3300">
          <cell r="A3300" t="str">
            <v>02265100</v>
          </cell>
          <cell r="B3300" t="str">
            <v>YESHIVA DERECH CHAIM</v>
          </cell>
          <cell r="C3300" t="str">
            <v>NY</v>
          </cell>
          <cell r="D3300" t="str">
            <v>112184413</v>
          </cell>
          <cell r="E3300" t="str">
            <v>Private-Nonprofit</v>
          </cell>
          <cell r="F3300">
            <v>41</v>
          </cell>
          <cell r="G3300">
            <v>229305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</row>
        <row r="3301">
          <cell r="A3301" t="str">
            <v>02265500</v>
          </cell>
          <cell r="B3301" t="str">
            <v>CAPRI INSTITUTE OF HAIR DESIGN</v>
          </cell>
          <cell r="C3301" t="str">
            <v>NJ</v>
          </cell>
          <cell r="D3301" t="str">
            <v>087247166</v>
          </cell>
          <cell r="E3301" t="str">
            <v>Proprietary</v>
          </cell>
          <cell r="F3301">
            <v>64</v>
          </cell>
          <cell r="G3301">
            <v>244346.35</v>
          </cell>
          <cell r="H3301">
            <v>0</v>
          </cell>
          <cell r="I3301">
            <v>0</v>
          </cell>
          <cell r="J3301">
            <v>0</v>
          </cell>
          <cell r="K3301">
            <v>0</v>
          </cell>
        </row>
        <row r="3302">
          <cell r="A3302" t="str">
            <v>02265600</v>
          </cell>
          <cell r="B3302" t="str">
            <v>John Jay Beauty College</v>
          </cell>
          <cell r="C3302" t="str">
            <v>LA</v>
          </cell>
          <cell r="D3302" t="str">
            <v>700624702</v>
          </cell>
          <cell r="E3302" t="str">
            <v>Proprietary</v>
          </cell>
          <cell r="F3302">
            <v>81</v>
          </cell>
          <cell r="G3302">
            <v>328410.84000000003</v>
          </cell>
          <cell r="H3302">
            <v>0</v>
          </cell>
          <cell r="I3302">
            <v>0</v>
          </cell>
          <cell r="J3302">
            <v>0</v>
          </cell>
          <cell r="K3302">
            <v>0</v>
          </cell>
        </row>
        <row r="3303">
          <cell r="A3303" t="str">
            <v>02266400</v>
          </cell>
          <cell r="B3303" t="str">
            <v>CENTRAL CHRISTIAN COLLEGE OF THE BIBLE</v>
          </cell>
          <cell r="C3303" t="str">
            <v>MO</v>
          </cell>
          <cell r="D3303" t="str">
            <v>652701997</v>
          </cell>
          <cell r="E3303" t="str">
            <v>Private-Nonprofit</v>
          </cell>
          <cell r="F3303">
            <v>145</v>
          </cell>
          <cell r="G3303">
            <v>589500.14</v>
          </cell>
          <cell r="H3303">
            <v>0</v>
          </cell>
          <cell r="I3303">
            <v>0</v>
          </cell>
          <cell r="J3303">
            <v>0</v>
          </cell>
          <cell r="K3303">
            <v>0</v>
          </cell>
        </row>
        <row r="3304">
          <cell r="A3304" t="str">
            <v>02267100</v>
          </cell>
          <cell r="B3304" t="str">
            <v>EXPOSITO SCHOOL OF HAIR DESIGN</v>
          </cell>
          <cell r="C3304" t="str">
            <v>TX</v>
          </cell>
          <cell r="D3304" t="str">
            <v>791093208</v>
          </cell>
          <cell r="E3304" t="str">
            <v>Proprietary</v>
          </cell>
          <cell r="F3304">
            <v>32</v>
          </cell>
          <cell r="G3304">
            <v>109956</v>
          </cell>
          <cell r="H3304">
            <v>0</v>
          </cell>
          <cell r="I3304">
            <v>0</v>
          </cell>
          <cell r="J3304">
            <v>0</v>
          </cell>
          <cell r="K3304">
            <v>0</v>
          </cell>
        </row>
        <row r="3305">
          <cell r="A3305" t="str">
            <v>02267600</v>
          </cell>
          <cell r="B3305" t="str">
            <v>SOFIA UNIVERSITY</v>
          </cell>
          <cell r="C3305" t="str">
            <v>CA</v>
          </cell>
          <cell r="D3305" t="str">
            <v>943034624</v>
          </cell>
          <cell r="E3305" t="str">
            <v>Proprietary</v>
          </cell>
          <cell r="F3305">
            <v>6</v>
          </cell>
          <cell r="G3305">
            <v>25999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</row>
        <row r="3306">
          <cell r="A3306" t="str">
            <v>02269300</v>
          </cell>
          <cell r="B3306" t="str">
            <v>STEVENSON ACADEMY OF HAIR DESIGN</v>
          </cell>
          <cell r="C3306" t="str">
            <v>LA</v>
          </cell>
          <cell r="D3306" t="str">
            <v>701141742</v>
          </cell>
          <cell r="E3306" t="str">
            <v>Proprietary</v>
          </cell>
          <cell r="F3306">
            <v>72</v>
          </cell>
          <cell r="G3306">
            <v>285503</v>
          </cell>
          <cell r="H3306">
            <v>0</v>
          </cell>
          <cell r="I3306">
            <v>0</v>
          </cell>
          <cell r="J3306">
            <v>0</v>
          </cell>
          <cell r="K3306">
            <v>0</v>
          </cell>
        </row>
        <row r="3307">
          <cell r="A3307" t="str">
            <v>02269700</v>
          </cell>
          <cell r="B3307" t="str">
            <v>AVEDA INSTITUTE MARYLAND</v>
          </cell>
          <cell r="C3307" t="str">
            <v>MD</v>
          </cell>
          <cell r="D3307" t="str">
            <v>210143639</v>
          </cell>
          <cell r="E3307" t="str">
            <v>Proprietary</v>
          </cell>
          <cell r="F3307">
            <v>71</v>
          </cell>
          <cell r="G3307">
            <v>305913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</row>
        <row r="3308">
          <cell r="A3308" t="str">
            <v>02269900</v>
          </cell>
          <cell r="B3308" t="str">
            <v>PENNSYLVANIA COLLEGE OF ART &amp; DESIGN</v>
          </cell>
          <cell r="C3308" t="str">
            <v>PA</v>
          </cell>
          <cell r="D3308" t="str">
            <v>176033528</v>
          </cell>
          <cell r="E3308" t="str">
            <v>Private-Nonprofit</v>
          </cell>
          <cell r="F3308">
            <v>104</v>
          </cell>
          <cell r="G3308">
            <v>469854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</row>
        <row r="3309">
          <cell r="A3309" t="str">
            <v>02270500</v>
          </cell>
          <cell r="B3309" t="str">
            <v>BUCKS COUNTY SCHOOL OF BEAUTY CULTURE</v>
          </cell>
          <cell r="C3309" t="str">
            <v>PA</v>
          </cell>
          <cell r="D3309" t="str">
            <v>190537368</v>
          </cell>
          <cell r="E3309" t="str">
            <v>Proprietary</v>
          </cell>
          <cell r="F3309">
            <v>37</v>
          </cell>
          <cell r="G3309">
            <v>130011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</row>
        <row r="3310">
          <cell r="A3310" t="str">
            <v>02270600</v>
          </cell>
          <cell r="B3310" t="str">
            <v>LIFE PACIFIC COLLEGE</v>
          </cell>
          <cell r="C3310" t="str">
            <v>CA</v>
          </cell>
          <cell r="D3310" t="str">
            <v>917733298</v>
          </cell>
          <cell r="E3310" t="str">
            <v>Private-Nonprofit</v>
          </cell>
          <cell r="F3310">
            <v>325</v>
          </cell>
          <cell r="G3310">
            <v>1392753</v>
          </cell>
          <cell r="H3310">
            <v>0</v>
          </cell>
          <cell r="I3310">
            <v>0</v>
          </cell>
          <cell r="J3310">
            <v>0</v>
          </cell>
          <cell r="K3310">
            <v>0</v>
          </cell>
        </row>
        <row r="3311">
          <cell r="A3311" t="str">
            <v>02270800</v>
          </cell>
          <cell r="B3311" t="str">
            <v>Ameritech College</v>
          </cell>
          <cell r="C3311" t="str">
            <v>UT</v>
          </cell>
          <cell r="D3311" t="str">
            <v>840206545</v>
          </cell>
          <cell r="E3311" t="str">
            <v>Proprietary</v>
          </cell>
          <cell r="F3311">
            <v>653</v>
          </cell>
          <cell r="G3311">
            <v>2743130.86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</row>
        <row r="3312">
          <cell r="A3312" t="str">
            <v>02272400</v>
          </cell>
          <cell r="B3312" t="str">
            <v>EASTERN COLLEGE OF HEALTH VOCATIONS</v>
          </cell>
          <cell r="C3312" t="str">
            <v>AR</v>
          </cell>
          <cell r="D3312" t="str">
            <v>722053535</v>
          </cell>
          <cell r="E3312" t="str">
            <v>Proprietary</v>
          </cell>
          <cell r="F3312">
            <v>571</v>
          </cell>
          <cell r="G3312">
            <v>1940237.41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</row>
        <row r="3313">
          <cell r="A3313" t="str">
            <v>02272700</v>
          </cell>
          <cell r="B3313" t="str">
            <v>COLUMBIANA COUNTY VOCATIONAL SCHOOL DISTRICT</v>
          </cell>
          <cell r="C3313" t="str">
            <v>OH</v>
          </cell>
          <cell r="D3313" t="str">
            <v>444329585</v>
          </cell>
          <cell r="E3313" t="str">
            <v>Public</v>
          </cell>
          <cell r="F3313">
            <v>174</v>
          </cell>
          <cell r="G3313">
            <v>599833.4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</row>
        <row r="3314">
          <cell r="A3314" t="str">
            <v>02272900</v>
          </cell>
          <cell r="B3314" t="str">
            <v>ROCKLAND COUNTY BOCES ADULT EDUCATION</v>
          </cell>
          <cell r="C3314" t="str">
            <v>NY</v>
          </cell>
          <cell r="D3314" t="str">
            <v>109941025</v>
          </cell>
          <cell r="E3314" t="str">
            <v>Public</v>
          </cell>
          <cell r="F3314">
            <v>41</v>
          </cell>
          <cell r="G3314">
            <v>214126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</row>
        <row r="3315">
          <cell r="A3315" t="str">
            <v>02275000</v>
          </cell>
          <cell r="B3315" t="str">
            <v>JENNY LEA ACADEMY OF COSMETOLOGY</v>
          </cell>
          <cell r="C3315" t="str">
            <v>TN</v>
          </cell>
          <cell r="D3315" t="str">
            <v>376014626</v>
          </cell>
          <cell r="E3315" t="str">
            <v>Proprietary</v>
          </cell>
          <cell r="F3315">
            <v>102</v>
          </cell>
          <cell r="G3315">
            <v>443857.02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</row>
        <row r="3316">
          <cell r="A3316" t="str">
            <v>02275100</v>
          </cell>
          <cell r="B3316" t="str">
            <v>Concorde Career Institute</v>
          </cell>
          <cell r="C3316" t="str">
            <v>FL</v>
          </cell>
          <cell r="D3316" t="str">
            <v>330250000</v>
          </cell>
          <cell r="E3316" t="str">
            <v>Proprietary</v>
          </cell>
          <cell r="F3316">
            <v>523</v>
          </cell>
          <cell r="G3316">
            <v>2349427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</row>
        <row r="3317">
          <cell r="A3317" t="str">
            <v>02275300</v>
          </cell>
          <cell r="B3317" t="str">
            <v>Cabell County Career Technology Center</v>
          </cell>
          <cell r="C3317" t="str">
            <v>WV</v>
          </cell>
          <cell r="D3317" t="str">
            <v>257052827</v>
          </cell>
          <cell r="E3317" t="str">
            <v>Public</v>
          </cell>
          <cell r="F3317">
            <v>71</v>
          </cell>
          <cell r="G3317">
            <v>323821.5</v>
          </cell>
          <cell r="H3317">
            <v>0</v>
          </cell>
          <cell r="I3317">
            <v>0</v>
          </cell>
          <cell r="J3317">
            <v>0</v>
          </cell>
          <cell r="K3317">
            <v>0</v>
          </cell>
        </row>
        <row r="3318">
          <cell r="A3318" t="str">
            <v>02275500</v>
          </cell>
          <cell r="B3318" t="str">
            <v>PAUL MITCHELL THE SCHOOL KNOXVILLE</v>
          </cell>
          <cell r="C3318" t="str">
            <v>TN</v>
          </cell>
          <cell r="D3318" t="str">
            <v>379192117</v>
          </cell>
          <cell r="E3318" t="str">
            <v>Proprietary</v>
          </cell>
          <cell r="F3318">
            <v>180</v>
          </cell>
          <cell r="G3318">
            <v>717855.03</v>
          </cell>
          <cell r="H3318">
            <v>0</v>
          </cell>
          <cell r="I3318">
            <v>0</v>
          </cell>
          <cell r="J3318">
            <v>0</v>
          </cell>
          <cell r="K3318">
            <v>0</v>
          </cell>
        </row>
        <row r="3319">
          <cell r="A3319" t="str">
            <v>02275800</v>
          </cell>
          <cell r="B3319" t="str">
            <v>MR. LEON'S SCHOOL OF HAIR DESIGN</v>
          </cell>
          <cell r="C3319" t="str">
            <v>ID</v>
          </cell>
          <cell r="D3319" t="str">
            <v>838433040</v>
          </cell>
          <cell r="E3319" t="str">
            <v>Proprietary</v>
          </cell>
          <cell r="F3319">
            <v>56</v>
          </cell>
          <cell r="G3319">
            <v>307209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</row>
        <row r="3320">
          <cell r="A3320" t="str">
            <v>02275900</v>
          </cell>
          <cell r="B3320" t="str">
            <v>MODERN WELDING SCHOOL, INC</v>
          </cell>
          <cell r="C3320" t="str">
            <v>NY</v>
          </cell>
          <cell r="D3320" t="str">
            <v>123042033</v>
          </cell>
          <cell r="E3320" t="str">
            <v>Proprietary</v>
          </cell>
          <cell r="F3320">
            <v>58</v>
          </cell>
          <cell r="G3320">
            <v>228138</v>
          </cell>
          <cell r="H3320">
            <v>0</v>
          </cell>
          <cell r="I3320">
            <v>0</v>
          </cell>
          <cell r="J3320">
            <v>0</v>
          </cell>
          <cell r="K3320">
            <v>0</v>
          </cell>
        </row>
        <row r="3321">
          <cell r="A3321" t="str">
            <v>02276900</v>
          </cell>
          <cell r="B3321" t="str">
            <v>COMMUNITY COLLEGE OF AURORA CENTRETECH CAMPUS</v>
          </cell>
          <cell r="C3321" t="str">
            <v>CO</v>
          </cell>
          <cell r="D3321" t="str">
            <v>800119036</v>
          </cell>
          <cell r="E3321" t="str">
            <v>Public</v>
          </cell>
          <cell r="F3321">
            <v>2484</v>
          </cell>
          <cell r="G3321">
            <v>7362835</v>
          </cell>
          <cell r="H3321">
            <v>0</v>
          </cell>
          <cell r="I3321">
            <v>0</v>
          </cell>
          <cell r="J3321">
            <v>0</v>
          </cell>
          <cell r="K3321">
            <v>0</v>
          </cell>
        </row>
        <row r="3322">
          <cell r="A3322" t="str">
            <v>02277300</v>
          </cell>
          <cell r="B3322" t="str">
            <v>SISSETON WAHPETON COLLEGE</v>
          </cell>
          <cell r="C3322" t="str">
            <v>SD</v>
          </cell>
          <cell r="D3322" t="str">
            <v>572620689</v>
          </cell>
          <cell r="E3322" t="str">
            <v>Public</v>
          </cell>
          <cell r="F3322">
            <v>107</v>
          </cell>
          <cell r="G3322">
            <v>427397</v>
          </cell>
          <cell r="H3322">
            <v>0</v>
          </cell>
          <cell r="I3322">
            <v>0</v>
          </cell>
          <cell r="J3322">
            <v>0</v>
          </cell>
          <cell r="K3322">
            <v>0</v>
          </cell>
        </row>
        <row r="3323">
          <cell r="A3323" t="str">
            <v>02277400</v>
          </cell>
          <cell r="B3323" t="str">
            <v>South Coast College</v>
          </cell>
          <cell r="C3323" t="str">
            <v>CA</v>
          </cell>
          <cell r="D3323" t="str">
            <v>928688124</v>
          </cell>
          <cell r="E3323" t="str">
            <v>Proprietary</v>
          </cell>
          <cell r="F3323">
            <v>138</v>
          </cell>
          <cell r="G3323">
            <v>726655</v>
          </cell>
          <cell r="H3323">
            <v>0</v>
          </cell>
          <cell r="I3323">
            <v>0</v>
          </cell>
          <cell r="J3323">
            <v>0</v>
          </cell>
          <cell r="K3323">
            <v>0</v>
          </cell>
        </row>
        <row r="3324">
          <cell r="A3324" t="str">
            <v>02277500</v>
          </cell>
          <cell r="B3324" t="str">
            <v>House of Heavilin Beauty College</v>
          </cell>
          <cell r="C3324" t="str">
            <v>MO</v>
          </cell>
          <cell r="D3324" t="str">
            <v>640143953</v>
          </cell>
          <cell r="E3324" t="str">
            <v>Proprietary</v>
          </cell>
          <cell r="F3324">
            <v>222</v>
          </cell>
          <cell r="G3324">
            <v>843698.5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</row>
        <row r="3325">
          <cell r="A3325" t="str">
            <v>02278100</v>
          </cell>
          <cell r="B3325" t="str">
            <v>SANTA FE COMMUNITY COLLEGE</v>
          </cell>
          <cell r="C3325" t="str">
            <v>NM</v>
          </cell>
          <cell r="D3325" t="str">
            <v>875074887</v>
          </cell>
          <cell r="E3325" t="str">
            <v>Public</v>
          </cell>
          <cell r="F3325">
            <v>1091</v>
          </cell>
          <cell r="G3325">
            <v>4033873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</row>
        <row r="3326">
          <cell r="A3326" t="str">
            <v>02278700</v>
          </cell>
          <cell r="B3326" t="str">
            <v>MISTER WAYNE'S SCHOOL OF UNISEX HAIR DESIGN</v>
          </cell>
          <cell r="C3326" t="str">
            <v>TN</v>
          </cell>
          <cell r="D3326" t="str">
            <v>385013139</v>
          </cell>
          <cell r="E3326" t="str">
            <v>Proprietary</v>
          </cell>
          <cell r="F3326">
            <v>28</v>
          </cell>
          <cell r="G3326">
            <v>91453</v>
          </cell>
          <cell r="H3326">
            <v>0</v>
          </cell>
          <cell r="I3326">
            <v>0</v>
          </cell>
          <cell r="J3326">
            <v>0</v>
          </cell>
          <cell r="K3326">
            <v>0</v>
          </cell>
        </row>
        <row r="3327">
          <cell r="A3327" t="str">
            <v>02278800</v>
          </cell>
          <cell r="B3327" t="str">
            <v>Southern Technical College</v>
          </cell>
          <cell r="C3327" t="str">
            <v>FL</v>
          </cell>
          <cell r="D3327" t="str">
            <v>339071157</v>
          </cell>
          <cell r="E3327" t="str">
            <v>Proprietary</v>
          </cell>
          <cell r="F3327">
            <v>1161</v>
          </cell>
          <cell r="G3327">
            <v>4187668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</row>
        <row r="3328">
          <cell r="A3328" t="str">
            <v>02279600</v>
          </cell>
          <cell r="B3328" t="str">
            <v>Cortiva Institute</v>
          </cell>
          <cell r="C3328" t="str">
            <v>FL</v>
          </cell>
          <cell r="D3328" t="str">
            <v>337133614</v>
          </cell>
          <cell r="E3328" t="str">
            <v>Proprietary</v>
          </cell>
          <cell r="F3328">
            <v>281</v>
          </cell>
          <cell r="G3328">
            <v>758440.63</v>
          </cell>
          <cell r="H3328">
            <v>0</v>
          </cell>
          <cell r="I3328">
            <v>0</v>
          </cell>
          <cell r="J3328">
            <v>0</v>
          </cell>
          <cell r="K3328">
            <v>0</v>
          </cell>
        </row>
        <row r="3329">
          <cell r="A3329" t="str">
            <v>02280500</v>
          </cell>
          <cell r="B3329" t="str">
            <v>CHARLES OF ITALY BEAUTY COLLEGE</v>
          </cell>
          <cell r="C3329" t="str">
            <v>AZ</v>
          </cell>
          <cell r="D3329" t="str">
            <v>864035770</v>
          </cell>
          <cell r="E3329" t="str">
            <v>Proprietary</v>
          </cell>
          <cell r="F3329">
            <v>49</v>
          </cell>
          <cell r="G3329">
            <v>238703</v>
          </cell>
          <cell r="H3329">
            <v>0</v>
          </cell>
          <cell r="I3329">
            <v>0</v>
          </cell>
          <cell r="J3329">
            <v>0</v>
          </cell>
          <cell r="K3329">
            <v>0</v>
          </cell>
        </row>
        <row r="3330">
          <cell r="A3330" t="str">
            <v>02280900</v>
          </cell>
          <cell r="B3330" t="str">
            <v>Mid-Atlantic Christian University</v>
          </cell>
          <cell r="C3330" t="str">
            <v>NC</v>
          </cell>
          <cell r="D3330" t="str">
            <v>279094054</v>
          </cell>
          <cell r="E3330" t="str">
            <v>Private-Nonprofit</v>
          </cell>
          <cell r="F3330">
            <v>122</v>
          </cell>
          <cell r="G3330">
            <v>534199.89</v>
          </cell>
          <cell r="H3330">
            <v>3</v>
          </cell>
          <cell r="I3330">
            <v>7472</v>
          </cell>
          <cell r="J3330">
            <v>0</v>
          </cell>
          <cell r="K3330">
            <v>0</v>
          </cell>
        </row>
        <row r="3331">
          <cell r="A3331" t="str">
            <v>02282100</v>
          </cell>
          <cell r="B3331" t="str">
            <v>HIGH PLAINS TECHNOLOGY CENTER, SCHOOL DISTRICT NO. 24</v>
          </cell>
          <cell r="C3331" t="str">
            <v>OK</v>
          </cell>
          <cell r="D3331" t="str">
            <v>738017000</v>
          </cell>
          <cell r="E3331" t="str">
            <v>Public</v>
          </cell>
          <cell r="F3331">
            <v>34</v>
          </cell>
          <cell r="G3331">
            <v>167416</v>
          </cell>
          <cell r="H3331">
            <v>0</v>
          </cell>
          <cell r="I3331">
            <v>0</v>
          </cell>
          <cell r="J3331">
            <v>0</v>
          </cell>
          <cell r="K3331">
            <v>0</v>
          </cell>
        </row>
        <row r="3332">
          <cell r="A3332" t="str">
            <v>02282300</v>
          </cell>
          <cell r="B3332" t="str">
            <v>ALHAMBRA BEAUTY COLLEGE</v>
          </cell>
          <cell r="C3332" t="str">
            <v>CA</v>
          </cell>
          <cell r="D3332" t="str">
            <v>918017494</v>
          </cell>
          <cell r="E3332" t="str">
            <v>Proprietary</v>
          </cell>
          <cell r="F3332">
            <v>95</v>
          </cell>
          <cell r="G3332">
            <v>399039.24</v>
          </cell>
          <cell r="H3332">
            <v>0</v>
          </cell>
          <cell r="I3332">
            <v>0</v>
          </cell>
          <cell r="J3332">
            <v>0</v>
          </cell>
          <cell r="K3332">
            <v>0</v>
          </cell>
        </row>
        <row r="3333">
          <cell r="A3333" t="str">
            <v>02282500</v>
          </cell>
          <cell r="B3333" t="str">
            <v>Lenape Technical School</v>
          </cell>
          <cell r="C3333" t="str">
            <v>PA</v>
          </cell>
          <cell r="D3333" t="str">
            <v>162261608</v>
          </cell>
          <cell r="E3333" t="str">
            <v>Public</v>
          </cell>
          <cell r="F3333">
            <v>131</v>
          </cell>
          <cell r="G3333">
            <v>560669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</row>
        <row r="3334">
          <cell r="A3334" t="str">
            <v>02282700</v>
          </cell>
          <cell r="B3334" t="str">
            <v>Inter American University of Puerto Rico - Guayama Campus</v>
          </cell>
          <cell r="C3334" t="str">
            <v>PR</v>
          </cell>
          <cell r="D3334" t="str">
            <v>007854004</v>
          </cell>
          <cell r="E3334" t="str">
            <v>Private-Nonprofit</v>
          </cell>
          <cell r="F3334">
            <v>1569</v>
          </cell>
          <cell r="G3334">
            <v>7486240.2999999998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</row>
        <row r="3335">
          <cell r="A3335" t="str">
            <v>02282800</v>
          </cell>
          <cell r="B3335" t="str">
            <v>Inter American University of Puerto Rico - Fajardo Campus</v>
          </cell>
          <cell r="C3335" t="str">
            <v>PR</v>
          </cell>
          <cell r="D3335" t="str">
            <v>007387003</v>
          </cell>
          <cell r="E3335" t="str">
            <v>Private-Nonprofit</v>
          </cell>
          <cell r="F3335">
            <v>1738</v>
          </cell>
          <cell r="G3335">
            <v>7898857.0499999998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</row>
        <row r="3336">
          <cell r="A3336" t="str">
            <v>02283800</v>
          </cell>
          <cell r="B3336" t="str">
            <v>BEAUTY SCHOOLS OF AMERICA</v>
          </cell>
          <cell r="C3336" t="str">
            <v>FL</v>
          </cell>
          <cell r="D3336" t="str">
            <v>330123322</v>
          </cell>
          <cell r="E3336" t="str">
            <v>Proprietary</v>
          </cell>
          <cell r="F3336">
            <v>851</v>
          </cell>
          <cell r="G3336">
            <v>3443440.74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</row>
        <row r="3337">
          <cell r="A3337" t="str">
            <v>02284200</v>
          </cell>
          <cell r="B3337" t="str">
            <v>NEW TYLER BARBER COLLEGE</v>
          </cell>
          <cell r="C3337" t="str">
            <v>AR</v>
          </cell>
          <cell r="D3337" t="str">
            <v>721144973</v>
          </cell>
          <cell r="E3337" t="str">
            <v>Proprietary</v>
          </cell>
          <cell r="F3337">
            <v>39</v>
          </cell>
          <cell r="G3337">
            <v>161390.57999999999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</row>
        <row r="3338">
          <cell r="A3338" t="str">
            <v>02284300</v>
          </cell>
          <cell r="B3338" t="str">
            <v>INTERACTIVE COLLEGE OF TECHNOLOGY</v>
          </cell>
          <cell r="C3338" t="str">
            <v>GA</v>
          </cell>
          <cell r="D3338" t="str">
            <v>303412818</v>
          </cell>
          <cell r="E3338" t="str">
            <v>Proprietary</v>
          </cell>
          <cell r="F3338">
            <v>2355</v>
          </cell>
          <cell r="G3338">
            <v>10491228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</row>
        <row r="3339">
          <cell r="A3339" t="str">
            <v>02285000</v>
          </cell>
          <cell r="B3339" t="str">
            <v>PAUL MITCHELL THE SCHOOL HUNTSVILLE</v>
          </cell>
          <cell r="C3339" t="str">
            <v>AL</v>
          </cell>
          <cell r="D3339" t="str">
            <v>357580000</v>
          </cell>
          <cell r="E3339" t="str">
            <v>Proprietary</v>
          </cell>
          <cell r="F3339">
            <v>133</v>
          </cell>
          <cell r="G3339">
            <v>606503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</row>
        <row r="3340">
          <cell r="A3340" t="str">
            <v>02285100</v>
          </cell>
          <cell r="B3340" t="str">
            <v>HILLTOP BEAUTY SCHOOL</v>
          </cell>
          <cell r="C3340" t="str">
            <v>CA</v>
          </cell>
          <cell r="D3340" t="str">
            <v>940142012</v>
          </cell>
          <cell r="E3340" t="str">
            <v>Proprietary</v>
          </cell>
          <cell r="F3340">
            <v>130</v>
          </cell>
          <cell r="G3340">
            <v>542142.09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</row>
        <row r="3341">
          <cell r="A3341" t="str">
            <v>02285500</v>
          </cell>
          <cell r="B3341" t="str">
            <v>Creative Circus</v>
          </cell>
          <cell r="C3341" t="str">
            <v>GA</v>
          </cell>
          <cell r="D3341" t="str">
            <v>303244144</v>
          </cell>
          <cell r="E3341" t="str">
            <v>Proprietary</v>
          </cell>
          <cell r="F3341">
            <v>35</v>
          </cell>
          <cell r="G3341">
            <v>147511.76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</row>
        <row r="3342">
          <cell r="A3342" t="str">
            <v>02285700</v>
          </cell>
          <cell r="B3342" t="str">
            <v>BAYSHIRE BEAUTY ACADEMY</v>
          </cell>
          <cell r="C3342" t="str">
            <v>MI</v>
          </cell>
          <cell r="D3342" t="str">
            <v>487085614</v>
          </cell>
          <cell r="E3342" t="str">
            <v>Proprietary</v>
          </cell>
          <cell r="F3342">
            <v>93</v>
          </cell>
          <cell r="G3342">
            <v>302127.74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</row>
        <row r="3343">
          <cell r="A3343" t="str">
            <v>02285900</v>
          </cell>
          <cell r="B3343" t="str">
            <v>UCAS UNIVERSITY OF COSMETOLOGY ARTS &amp; SCIENCES</v>
          </cell>
          <cell r="C3343" t="str">
            <v>TX</v>
          </cell>
          <cell r="D3343" t="str">
            <v>785040391</v>
          </cell>
          <cell r="E3343" t="str">
            <v>Proprietary</v>
          </cell>
          <cell r="F3343">
            <v>499</v>
          </cell>
          <cell r="G3343">
            <v>1812423.65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</row>
        <row r="3344">
          <cell r="A3344" t="str">
            <v>02286600</v>
          </cell>
          <cell r="B3344" t="str">
            <v>LITTLE BIG HORN COLLEGE</v>
          </cell>
          <cell r="C3344" t="str">
            <v>MT</v>
          </cell>
          <cell r="D3344" t="str">
            <v>590220000</v>
          </cell>
          <cell r="E3344" t="str">
            <v>Public</v>
          </cell>
          <cell r="F3344">
            <v>164</v>
          </cell>
          <cell r="G3344">
            <v>695676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</row>
        <row r="3345">
          <cell r="A3345" t="str">
            <v>02287100</v>
          </cell>
          <cell r="B3345" t="str">
            <v>La Belle Beauty School</v>
          </cell>
          <cell r="C3345" t="str">
            <v>FL</v>
          </cell>
          <cell r="D3345" t="str">
            <v>330123224</v>
          </cell>
          <cell r="E3345" t="str">
            <v>Proprietary</v>
          </cell>
          <cell r="F3345">
            <v>167</v>
          </cell>
          <cell r="G3345">
            <v>619346.93999999994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</row>
        <row r="3346">
          <cell r="A3346" t="str">
            <v>02287800</v>
          </cell>
          <cell r="B3346" t="str">
            <v>National Tractor Trailer School</v>
          </cell>
          <cell r="C3346" t="str">
            <v>NY</v>
          </cell>
          <cell r="D3346" t="str">
            <v>130882505</v>
          </cell>
          <cell r="E3346" t="str">
            <v>Proprietary</v>
          </cell>
          <cell r="F3346">
            <v>384</v>
          </cell>
          <cell r="G3346">
            <v>1166403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</row>
        <row r="3347">
          <cell r="A3347" t="str">
            <v>02287900</v>
          </cell>
          <cell r="B3347" t="str">
            <v>Raphael's School of Beauty Culture</v>
          </cell>
          <cell r="C3347" t="str">
            <v>OH</v>
          </cell>
          <cell r="D3347" t="str">
            <v>444464613</v>
          </cell>
          <cell r="E3347" t="str">
            <v>Proprietary</v>
          </cell>
          <cell r="F3347">
            <v>236</v>
          </cell>
          <cell r="G3347">
            <v>952667.07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</row>
        <row r="3348">
          <cell r="A3348" t="str">
            <v>02288400</v>
          </cell>
          <cell r="B3348" t="str">
            <v>GWINNETT TECHNICAL COLLEGE</v>
          </cell>
          <cell r="C3348" t="str">
            <v>GA</v>
          </cell>
          <cell r="D3348" t="str">
            <v>300435702</v>
          </cell>
          <cell r="E3348" t="str">
            <v>Public</v>
          </cell>
          <cell r="F3348">
            <v>4740</v>
          </cell>
          <cell r="G3348">
            <v>14365669.710000001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</row>
        <row r="3349">
          <cell r="A3349" t="str">
            <v>02289000</v>
          </cell>
          <cell r="B3349" t="str">
            <v>AMERICAN HAIR ACADEMY</v>
          </cell>
          <cell r="C3349" t="str">
            <v>IA</v>
          </cell>
          <cell r="D3349" t="str">
            <v>526411856</v>
          </cell>
          <cell r="E3349" t="str">
            <v>Proprietary</v>
          </cell>
          <cell r="F3349">
            <v>28</v>
          </cell>
          <cell r="G3349">
            <v>164858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</row>
        <row r="3350">
          <cell r="A3350" t="str">
            <v>02289200</v>
          </cell>
          <cell r="B3350" t="str">
            <v>COLUMBIA AREA CAREER CENTER</v>
          </cell>
          <cell r="C3350" t="str">
            <v>MO</v>
          </cell>
          <cell r="D3350" t="str">
            <v>652037199</v>
          </cell>
          <cell r="E3350" t="str">
            <v>Public</v>
          </cell>
          <cell r="F3350">
            <v>25</v>
          </cell>
          <cell r="G3350">
            <v>100201.34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</row>
        <row r="3351">
          <cell r="A3351" t="str">
            <v>02289700</v>
          </cell>
          <cell r="B3351" t="str">
            <v>JOLIE HEALTH AND BEAUTY ACADEMY</v>
          </cell>
          <cell r="C3351" t="str">
            <v>PA</v>
          </cell>
          <cell r="D3351" t="str">
            <v>187025354</v>
          </cell>
          <cell r="E3351" t="str">
            <v>Proprietary</v>
          </cell>
          <cell r="F3351">
            <v>184</v>
          </cell>
          <cell r="G3351">
            <v>633224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</row>
        <row r="3352">
          <cell r="A3352" t="str">
            <v>02289800</v>
          </cell>
          <cell r="B3352" t="str">
            <v>Brightwood Career Institute</v>
          </cell>
          <cell r="C3352" t="str">
            <v>PA</v>
          </cell>
          <cell r="D3352" t="str">
            <v>191540000</v>
          </cell>
          <cell r="E3352" t="str">
            <v>Proprietary</v>
          </cell>
          <cell r="F3352">
            <v>504</v>
          </cell>
          <cell r="G3352">
            <v>1279711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</row>
        <row r="3353">
          <cell r="A3353" t="str">
            <v>02290400</v>
          </cell>
          <cell r="B3353" t="str">
            <v>ALTOONA BEAUTY SCHOOL</v>
          </cell>
          <cell r="C3353" t="str">
            <v>PA</v>
          </cell>
          <cell r="D3353" t="str">
            <v>166026039</v>
          </cell>
          <cell r="E3353" t="str">
            <v>Proprietary</v>
          </cell>
          <cell r="F3353">
            <v>29</v>
          </cell>
          <cell r="G3353">
            <v>140307.14000000001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</row>
        <row r="3354">
          <cell r="A3354" t="str">
            <v>02291300</v>
          </cell>
          <cell r="B3354" t="str">
            <v>Art Institute of Seattle (The)</v>
          </cell>
          <cell r="C3354" t="str">
            <v>WA</v>
          </cell>
          <cell r="D3354" t="str">
            <v>981211622</v>
          </cell>
          <cell r="E3354" t="str">
            <v>Proprietary</v>
          </cell>
          <cell r="F3354">
            <v>298</v>
          </cell>
          <cell r="G3354">
            <v>976936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</row>
        <row r="3355">
          <cell r="A3355" t="str">
            <v>02292700</v>
          </cell>
          <cell r="B3355" t="str">
            <v>LANSDALE SCHOOL OF COSMETOLOGY</v>
          </cell>
          <cell r="C3355" t="str">
            <v>PA</v>
          </cell>
          <cell r="D3355" t="str">
            <v>194462003</v>
          </cell>
          <cell r="E3355" t="str">
            <v>Proprietary</v>
          </cell>
          <cell r="F3355">
            <v>14</v>
          </cell>
          <cell r="G3355">
            <v>57433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</row>
        <row r="3356">
          <cell r="A3356" t="str">
            <v>02297000</v>
          </cell>
          <cell r="B3356" t="str">
            <v>CHARLOTTE TECHNICAL COLLEGE</v>
          </cell>
          <cell r="C3356" t="str">
            <v>FL</v>
          </cell>
          <cell r="D3356" t="str">
            <v>339483375</v>
          </cell>
          <cell r="E3356" t="str">
            <v>Public</v>
          </cell>
          <cell r="F3356">
            <v>131</v>
          </cell>
          <cell r="G3356">
            <v>669291.67000000004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</row>
        <row r="3357">
          <cell r="A3357" t="str">
            <v>02297500</v>
          </cell>
          <cell r="B3357" t="str">
            <v>OEHRLEIN SCHOOL OF COSMETOLOGY</v>
          </cell>
          <cell r="C3357" t="str">
            <v>IL</v>
          </cell>
          <cell r="D3357" t="str">
            <v>616112804</v>
          </cell>
          <cell r="E3357" t="str">
            <v>Proprietary</v>
          </cell>
          <cell r="F3357">
            <v>29</v>
          </cell>
          <cell r="G3357">
            <v>135403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</row>
        <row r="3358">
          <cell r="A3358" t="str">
            <v>02297700</v>
          </cell>
          <cell r="B3358" t="str">
            <v>AUTOMECA TECHNICAL COLLEGE</v>
          </cell>
          <cell r="C3358" t="str">
            <v>PR</v>
          </cell>
          <cell r="D3358" t="str">
            <v>009570000</v>
          </cell>
          <cell r="E3358" t="str">
            <v>Proprietary</v>
          </cell>
          <cell r="F3358">
            <v>1512</v>
          </cell>
          <cell r="G3358">
            <v>8587960.8699999992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</row>
        <row r="3359">
          <cell r="A3359" t="str">
            <v>02297800</v>
          </cell>
          <cell r="B3359" t="str">
            <v>HEADLINES ACADEMY</v>
          </cell>
          <cell r="C3359" t="str">
            <v>SD</v>
          </cell>
          <cell r="D3359" t="str">
            <v>577012733</v>
          </cell>
          <cell r="E3359" t="str">
            <v>Proprietary</v>
          </cell>
          <cell r="F3359">
            <v>81</v>
          </cell>
          <cell r="G3359">
            <v>350039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</row>
        <row r="3360">
          <cell r="A3360" t="str">
            <v>02298000</v>
          </cell>
          <cell r="B3360" t="str">
            <v>Design Institute of San Diego</v>
          </cell>
          <cell r="C3360" t="str">
            <v>CA</v>
          </cell>
          <cell r="D3360" t="str">
            <v>921212685</v>
          </cell>
          <cell r="E3360" t="str">
            <v>Proprietary</v>
          </cell>
          <cell r="F3360">
            <v>71</v>
          </cell>
          <cell r="G3360">
            <v>300193.5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</row>
        <row r="3361">
          <cell r="A3361" t="str">
            <v>02300100</v>
          </cell>
          <cell r="B3361" t="str">
            <v>Altierus Career College</v>
          </cell>
          <cell r="C3361" t="str">
            <v>WA</v>
          </cell>
          <cell r="D3361" t="str">
            <v>982082610</v>
          </cell>
          <cell r="E3361" t="str">
            <v>Private-Nonprofit</v>
          </cell>
          <cell r="F3361">
            <v>24</v>
          </cell>
          <cell r="G3361">
            <v>16410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</row>
        <row r="3362">
          <cell r="A3362" t="str">
            <v>02300900</v>
          </cell>
          <cell r="B3362" t="str">
            <v>WITHLACOOCHEE TECHNICAL COLLEGE</v>
          </cell>
          <cell r="C3362" t="str">
            <v>FL</v>
          </cell>
          <cell r="D3362" t="str">
            <v>344504696</v>
          </cell>
          <cell r="E3362" t="str">
            <v>Public</v>
          </cell>
          <cell r="F3362">
            <v>222</v>
          </cell>
          <cell r="G3362">
            <v>946267.48</v>
          </cell>
          <cell r="H3362">
            <v>0</v>
          </cell>
          <cell r="I3362">
            <v>0</v>
          </cell>
          <cell r="J3362">
            <v>0</v>
          </cell>
          <cell r="K3362">
            <v>0</v>
          </cell>
        </row>
        <row r="3363">
          <cell r="A3363" t="str">
            <v>02301100</v>
          </cell>
          <cell r="B3363" t="str">
            <v>TURTLE MOUNTAIN COMMUNITY COLLEGE</v>
          </cell>
          <cell r="C3363" t="str">
            <v>ND</v>
          </cell>
          <cell r="D3363" t="str">
            <v>583160000</v>
          </cell>
          <cell r="E3363" t="str">
            <v>Private-Nonprofit</v>
          </cell>
          <cell r="F3363">
            <v>541</v>
          </cell>
          <cell r="G3363">
            <v>2294995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</row>
        <row r="3364">
          <cell r="A3364" t="str">
            <v>02301400</v>
          </cell>
          <cell r="B3364" t="str">
            <v>OHIO VALLEY COLLEGE OF TECHNOLOGY</v>
          </cell>
          <cell r="C3364" t="str">
            <v>OH</v>
          </cell>
          <cell r="D3364" t="str">
            <v>439209139</v>
          </cell>
          <cell r="E3364" t="str">
            <v>Proprietary</v>
          </cell>
          <cell r="F3364">
            <v>211</v>
          </cell>
          <cell r="G3364">
            <v>1011253.65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</row>
        <row r="3365">
          <cell r="A3365" t="str">
            <v>02302800</v>
          </cell>
          <cell r="B3365" t="str">
            <v>MISSISSIPPI COLLEGE OF BEAUTY CULTURE</v>
          </cell>
          <cell r="C3365" t="str">
            <v>MS</v>
          </cell>
          <cell r="D3365" t="str">
            <v>394406605</v>
          </cell>
          <cell r="E3365" t="str">
            <v>Proprietary</v>
          </cell>
          <cell r="F3365">
            <v>45</v>
          </cell>
          <cell r="G3365">
            <v>176444.71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</row>
        <row r="3366">
          <cell r="A3366" t="str">
            <v>02303800</v>
          </cell>
          <cell r="B3366" t="str">
            <v>American Educational College</v>
          </cell>
          <cell r="C3366" t="str">
            <v>PR</v>
          </cell>
          <cell r="D3366" t="str">
            <v>009610000</v>
          </cell>
          <cell r="E3366" t="str">
            <v>Proprietary</v>
          </cell>
          <cell r="F3366">
            <v>652</v>
          </cell>
          <cell r="G3366">
            <v>2708606.08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</row>
        <row r="3367">
          <cell r="A3367" t="str">
            <v>02304300</v>
          </cell>
          <cell r="B3367" t="str">
            <v>PLATT COLLEGE, SAN DIEGO</v>
          </cell>
          <cell r="C3367" t="str">
            <v>CA</v>
          </cell>
          <cell r="D3367" t="str">
            <v>921153979</v>
          </cell>
          <cell r="E3367" t="str">
            <v>Proprietary</v>
          </cell>
          <cell r="F3367">
            <v>97</v>
          </cell>
          <cell r="G3367">
            <v>476113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</row>
        <row r="3368">
          <cell r="A3368" t="str">
            <v>02304700</v>
          </cell>
          <cell r="B3368" t="str">
            <v>TRI-RIVERS CAREER CENTER</v>
          </cell>
          <cell r="C3368" t="str">
            <v>OH</v>
          </cell>
          <cell r="D3368" t="str">
            <v>433028913</v>
          </cell>
          <cell r="E3368" t="str">
            <v>Public</v>
          </cell>
          <cell r="F3368">
            <v>127</v>
          </cell>
          <cell r="G3368">
            <v>523198.74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</row>
        <row r="3369">
          <cell r="A3369" t="str">
            <v>02304800</v>
          </cell>
          <cell r="B3369" t="str">
            <v>PJ's College of Cosmetology</v>
          </cell>
          <cell r="C3369" t="str">
            <v>IN</v>
          </cell>
          <cell r="D3369" t="str">
            <v>473743103</v>
          </cell>
          <cell r="E3369" t="str">
            <v>Proprietary</v>
          </cell>
          <cell r="F3369">
            <v>53</v>
          </cell>
          <cell r="G3369">
            <v>210786.62</v>
          </cell>
          <cell r="H3369">
            <v>0</v>
          </cell>
          <cell r="I3369">
            <v>0</v>
          </cell>
          <cell r="J3369">
            <v>0</v>
          </cell>
          <cell r="K3369">
            <v>0</v>
          </cell>
        </row>
        <row r="3370">
          <cell r="A3370" t="str">
            <v>02305300</v>
          </cell>
          <cell r="B3370" t="str">
            <v>PARKER UNIVERSITY</v>
          </cell>
          <cell r="C3370" t="str">
            <v>TX</v>
          </cell>
          <cell r="D3370" t="str">
            <v>752295609</v>
          </cell>
          <cell r="E3370" t="str">
            <v>Private-Nonprofit</v>
          </cell>
          <cell r="F3370">
            <v>349</v>
          </cell>
          <cell r="G3370">
            <v>1635895</v>
          </cell>
          <cell r="H3370">
            <v>0</v>
          </cell>
          <cell r="I3370">
            <v>0</v>
          </cell>
          <cell r="J3370">
            <v>0</v>
          </cell>
          <cell r="K3370">
            <v>0</v>
          </cell>
        </row>
        <row r="3371">
          <cell r="A3371" t="str">
            <v>02305800</v>
          </cell>
          <cell r="B3371" t="str">
            <v>FLORIDA CAREER COLLEGE</v>
          </cell>
          <cell r="C3371" t="str">
            <v>FL</v>
          </cell>
          <cell r="D3371" t="str">
            <v>331742521</v>
          </cell>
          <cell r="E3371" t="str">
            <v>Proprietary</v>
          </cell>
          <cell r="F3371">
            <v>8389</v>
          </cell>
          <cell r="G3371">
            <v>30432067.170000002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</row>
        <row r="3372">
          <cell r="A3372" t="str">
            <v>02306200</v>
          </cell>
          <cell r="B3372" t="str">
            <v>VENANGO COUNTY AREA VOCATIONAL TECHNICAL SCHOOL</v>
          </cell>
          <cell r="C3372" t="str">
            <v>PA</v>
          </cell>
          <cell r="D3372" t="str">
            <v>163013501</v>
          </cell>
          <cell r="E3372" t="str">
            <v>Public</v>
          </cell>
          <cell r="F3372">
            <v>50</v>
          </cell>
          <cell r="G3372">
            <v>298556</v>
          </cell>
          <cell r="H3372">
            <v>0</v>
          </cell>
          <cell r="I3372">
            <v>0</v>
          </cell>
          <cell r="J3372">
            <v>0</v>
          </cell>
          <cell r="K3372">
            <v>0</v>
          </cell>
        </row>
        <row r="3373">
          <cell r="A3373" t="str">
            <v>02306300</v>
          </cell>
          <cell r="B3373" t="str">
            <v>Brightwood College</v>
          </cell>
          <cell r="C3373" t="str">
            <v>CA</v>
          </cell>
          <cell r="D3373" t="str">
            <v>953689083</v>
          </cell>
          <cell r="E3373" t="str">
            <v>Proprietary</v>
          </cell>
          <cell r="F3373">
            <v>381</v>
          </cell>
          <cell r="G3373">
            <v>1032274</v>
          </cell>
          <cell r="H3373">
            <v>0</v>
          </cell>
          <cell r="I3373">
            <v>0</v>
          </cell>
          <cell r="J3373">
            <v>0</v>
          </cell>
          <cell r="K3373">
            <v>0</v>
          </cell>
        </row>
        <row r="3374">
          <cell r="A3374" t="str">
            <v>02306700</v>
          </cell>
          <cell r="B3374" t="str">
            <v>FORT WORTH BEAUTY SCHOOL</v>
          </cell>
          <cell r="C3374" t="str">
            <v>TX</v>
          </cell>
          <cell r="D3374" t="str">
            <v>760487601</v>
          </cell>
          <cell r="E3374" t="str">
            <v>Proprietary</v>
          </cell>
          <cell r="F3374">
            <v>87</v>
          </cell>
          <cell r="G3374">
            <v>320501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</row>
        <row r="3375">
          <cell r="A3375" t="str">
            <v>02306800</v>
          </cell>
          <cell r="B3375" t="str">
            <v>Platt College</v>
          </cell>
          <cell r="C3375" t="str">
            <v>OK</v>
          </cell>
          <cell r="D3375" t="str">
            <v>741451111</v>
          </cell>
          <cell r="E3375" t="str">
            <v>Proprietary</v>
          </cell>
          <cell r="F3375">
            <v>13480</v>
          </cell>
          <cell r="G3375">
            <v>58265131.310000002</v>
          </cell>
          <cell r="H3375">
            <v>0</v>
          </cell>
          <cell r="I3375">
            <v>0</v>
          </cell>
          <cell r="J3375">
            <v>1</v>
          </cell>
          <cell r="K3375">
            <v>5692.73</v>
          </cell>
        </row>
        <row r="3376">
          <cell r="A3376" t="str">
            <v>02306900</v>
          </cell>
          <cell r="B3376" t="str">
            <v>Iowa School of Beauty</v>
          </cell>
          <cell r="C3376" t="str">
            <v>IA</v>
          </cell>
          <cell r="D3376" t="str">
            <v>525012312</v>
          </cell>
          <cell r="E3376" t="str">
            <v>Proprietary</v>
          </cell>
          <cell r="F3376">
            <v>26</v>
          </cell>
          <cell r="G3376">
            <v>119050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</row>
        <row r="3377">
          <cell r="A3377" t="str">
            <v>02307400</v>
          </cell>
          <cell r="B3377" t="str">
            <v>George Stone Technical College</v>
          </cell>
          <cell r="C3377" t="str">
            <v>FL</v>
          </cell>
          <cell r="D3377" t="str">
            <v>325268922</v>
          </cell>
          <cell r="E3377" t="str">
            <v>Public</v>
          </cell>
          <cell r="F3377">
            <v>279</v>
          </cell>
          <cell r="G3377">
            <v>944077.76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</row>
        <row r="3378">
          <cell r="A3378" t="str">
            <v>02309100</v>
          </cell>
          <cell r="B3378" t="str">
            <v>AMERICAN COLLEGE OF HAIR DESIGN</v>
          </cell>
          <cell r="C3378" t="str">
            <v>MO</v>
          </cell>
          <cell r="D3378" t="str">
            <v>653012144</v>
          </cell>
          <cell r="E3378" t="str">
            <v>Proprietary</v>
          </cell>
          <cell r="F3378">
            <v>30</v>
          </cell>
          <cell r="G3378">
            <v>132448</v>
          </cell>
          <cell r="H3378">
            <v>0</v>
          </cell>
          <cell r="I3378">
            <v>0</v>
          </cell>
          <cell r="J3378">
            <v>0</v>
          </cell>
          <cell r="K3378">
            <v>0</v>
          </cell>
        </row>
        <row r="3379">
          <cell r="A3379" t="str">
            <v>02309500</v>
          </cell>
          <cell r="B3379" t="str">
            <v>CLOVIS ADULT EDUCATION</v>
          </cell>
          <cell r="C3379" t="str">
            <v>CA</v>
          </cell>
          <cell r="D3379" t="str">
            <v>936110575</v>
          </cell>
          <cell r="E3379" t="str">
            <v>Public</v>
          </cell>
          <cell r="F3379">
            <v>120</v>
          </cell>
          <cell r="G3379">
            <v>480988.28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</row>
        <row r="3380">
          <cell r="A3380" t="str">
            <v>02310800</v>
          </cell>
          <cell r="B3380" t="str">
            <v>LANCASTER COUNTY CAREER AND TECHNOLOGY CENTER</v>
          </cell>
          <cell r="C3380" t="str">
            <v>PA</v>
          </cell>
          <cell r="D3380" t="str">
            <v>175840527</v>
          </cell>
          <cell r="E3380" t="str">
            <v>Public</v>
          </cell>
          <cell r="F3380">
            <v>230</v>
          </cell>
          <cell r="G3380">
            <v>922966.58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</row>
        <row r="3381">
          <cell r="A3381" t="str">
            <v>02311000</v>
          </cell>
          <cell r="B3381" t="str">
            <v>Paul Mitchell the School Portland</v>
          </cell>
          <cell r="C3381" t="str">
            <v>OR</v>
          </cell>
          <cell r="D3381" t="str">
            <v>972053724</v>
          </cell>
          <cell r="E3381" t="str">
            <v>Proprietary</v>
          </cell>
          <cell r="F3381">
            <v>91</v>
          </cell>
          <cell r="G3381">
            <v>447800.46</v>
          </cell>
          <cell r="H3381">
            <v>0</v>
          </cell>
          <cell r="I3381">
            <v>0</v>
          </cell>
          <cell r="J3381">
            <v>0</v>
          </cell>
          <cell r="K3381">
            <v>0</v>
          </cell>
        </row>
        <row r="3382">
          <cell r="A3382" t="str">
            <v>02312000</v>
          </cell>
          <cell r="B3382" t="str">
            <v>BERGEN COUNTY TECHNICAL SCHOOLS</v>
          </cell>
          <cell r="C3382" t="str">
            <v>NJ</v>
          </cell>
          <cell r="D3382" t="str">
            <v>076016195</v>
          </cell>
          <cell r="E3382" t="str">
            <v>Public</v>
          </cell>
          <cell r="F3382">
            <v>55</v>
          </cell>
          <cell r="G3382">
            <v>206263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</row>
        <row r="3383">
          <cell r="A3383" t="str">
            <v>02312200</v>
          </cell>
          <cell r="B3383" t="str">
            <v>Brightwood College</v>
          </cell>
          <cell r="C3383" t="str">
            <v>TX</v>
          </cell>
          <cell r="D3383" t="str">
            <v>770736032</v>
          </cell>
          <cell r="E3383" t="str">
            <v>Proprietary</v>
          </cell>
          <cell r="F3383">
            <v>549</v>
          </cell>
          <cell r="G3383">
            <v>1396343</v>
          </cell>
          <cell r="H3383">
            <v>0</v>
          </cell>
          <cell r="I3383">
            <v>0</v>
          </cell>
          <cell r="J3383">
            <v>0</v>
          </cell>
          <cell r="K3383">
            <v>0</v>
          </cell>
        </row>
        <row r="3384">
          <cell r="A3384" t="str">
            <v>02312300</v>
          </cell>
          <cell r="B3384" t="str">
            <v>LA' JAMES INTERNATIONAL COLLEGE</v>
          </cell>
          <cell r="C3384" t="str">
            <v>IL</v>
          </cell>
          <cell r="D3384" t="str">
            <v>612444040</v>
          </cell>
          <cell r="E3384" t="str">
            <v>Proprietary</v>
          </cell>
          <cell r="F3384">
            <v>3</v>
          </cell>
          <cell r="G3384">
            <v>6120</v>
          </cell>
          <cell r="H3384">
            <v>0</v>
          </cell>
          <cell r="I3384">
            <v>0</v>
          </cell>
          <cell r="J3384">
            <v>0</v>
          </cell>
          <cell r="K3384">
            <v>0</v>
          </cell>
        </row>
        <row r="3385">
          <cell r="A3385" t="str">
            <v>02313000</v>
          </cell>
          <cell r="B3385" t="str">
            <v>CASS CAREER CENTER</v>
          </cell>
          <cell r="C3385" t="str">
            <v>MO</v>
          </cell>
          <cell r="D3385" t="str">
            <v>647012087</v>
          </cell>
          <cell r="E3385" t="str">
            <v>Public</v>
          </cell>
          <cell r="F3385">
            <v>13</v>
          </cell>
          <cell r="G3385">
            <v>48773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</row>
        <row r="3386">
          <cell r="A3386" t="str">
            <v>02314000</v>
          </cell>
          <cell r="B3386" t="str">
            <v>ELEVATE SALON INSTITUTE</v>
          </cell>
          <cell r="C3386" t="str">
            <v>ID</v>
          </cell>
          <cell r="D3386" t="str">
            <v>832023110</v>
          </cell>
          <cell r="E3386" t="str">
            <v>Proprietary</v>
          </cell>
          <cell r="F3386">
            <v>34</v>
          </cell>
          <cell r="G3386">
            <v>151005.03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</row>
        <row r="3387">
          <cell r="A3387" t="str">
            <v>02314100</v>
          </cell>
          <cell r="B3387" t="str">
            <v>SCHILLER INTERNATIONAL UNIVERSITY</v>
          </cell>
          <cell r="C3387" t="str">
            <v>FL</v>
          </cell>
          <cell r="D3387" t="str">
            <v>337713842</v>
          </cell>
          <cell r="E3387" t="str">
            <v>Proprietary</v>
          </cell>
          <cell r="F3387">
            <v>74</v>
          </cell>
          <cell r="G3387">
            <v>400180</v>
          </cell>
          <cell r="H3387">
            <v>0</v>
          </cell>
          <cell r="I3387">
            <v>0</v>
          </cell>
          <cell r="J3387">
            <v>0</v>
          </cell>
          <cell r="K3387">
            <v>0</v>
          </cell>
        </row>
        <row r="3388">
          <cell r="A3388" t="str">
            <v>02314200</v>
          </cell>
          <cell r="B3388" t="str">
            <v>EMPIRE BEAUTY SCHOOL</v>
          </cell>
          <cell r="C3388" t="str">
            <v>NY</v>
          </cell>
          <cell r="D3388" t="str">
            <v>105663805</v>
          </cell>
          <cell r="E3388" t="str">
            <v>Proprietary</v>
          </cell>
          <cell r="F3388">
            <v>32</v>
          </cell>
          <cell r="G3388">
            <v>110164.53</v>
          </cell>
          <cell r="H3388">
            <v>0</v>
          </cell>
          <cell r="I3388">
            <v>0</v>
          </cell>
          <cell r="J3388">
            <v>0</v>
          </cell>
          <cell r="K3388">
            <v>0</v>
          </cell>
        </row>
        <row r="3389">
          <cell r="A3389" t="str">
            <v>02315400</v>
          </cell>
          <cell r="B3389" t="str">
            <v>Northeast Texas Community College</v>
          </cell>
          <cell r="C3389" t="str">
            <v>TX</v>
          </cell>
          <cell r="D3389" t="str">
            <v>754560000</v>
          </cell>
          <cell r="E3389" t="str">
            <v>Public</v>
          </cell>
          <cell r="F3389">
            <v>1464</v>
          </cell>
          <cell r="G3389">
            <v>5662900</v>
          </cell>
          <cell r="H3389">
            <v>0</v>
          </cell>
          <cell r="I3389">
            <v>0</v>
          </cell>
          <cell r="J3389">
            <v>0</v>
          </cell>
          <cell r="K3389">
            <v>0</v>
          </cell>
        </row>
        <row r="3390">
          <cell r="A3390" t="str">
            <v>02315500</v>
          </cell>
          <cell r="B3390" t="str">
            <v>TOLEDO ACADEMY OF BEAUTY CULTURE - EAST</v>
          </cell>
          <cell r="C3390" t="str">
            <v>OH</v>
          </cell>
          <cell r="D3390" t="str">
            <v>436163313</v>
          </cell>
          <cell r="E3390" t="str">
            <v>Proprietary</v>
          </cell>
          <cell r="F3390">
            <v>42</v>
          </cell>
          <cell r="G3390">
            <v>130967</v>
          </cell>
          <cell r="H3390">
            <v>0</v>
          </cell>
          <cell r="I3390">
            <v>0</v>
          </cell>
          <cell r="J3390">
            <v>0</v>
          </cell>
          <cell r="K3390">
            <v>0</v>
          </cell>
        </row>
        <row r="3391">
          <cell r="A3391" t="str">
            <v>02316200</v>
          </cell>
          <cell r="B3391" t="str">
            <v>MIAMI LAKES EDUCATIONAL CENTER AND TECHNICAL COLLEGE</v>
          </cell>
          <cell r="C3391" t="str">
            <v>FL</v>
          </cell>
          <cell r="D3391" t="str">
            <v>330146720</v>
          </cell>
          <cell r="E3391" t="str">
            <v>Public</v>
          </cell>
          <cell r="F3391">
            <v>210</v>
          </cell>
          <cell r="G3391">
            <v>754240.41</v>
          </cell>
          <cell r="H3391">
            <v>0</v>
          </cell>
          <cell r="I3391">
            <v>0</v>
          </cell>
          <cell r="J3391">
            <v>0</v>
          </cell>
          <cell r="K3391">
            <v>0</v>
          </cell>
        </row>
        <row r="3392">
          <cell r="A3392" t="str">
            <v>02316600</v>
          </cell>
          <cell r="B3392" t="str">
            <v>Cortiva Institute</v>
          </cell>
          <cell r="C3392" t="str">
            <v>CT</v>
          </cell>
          <cell r="D3392" t="str">
            <v>061113975</v>
          </cell>
          <cell r="E3392" t="str">
            <v>Proprietary</v>
          </cell>
          <cell r="F3392">
            <v>132</v>
          </cell>
          <cell r="G3392">
            <v>345187.33</v>
          </cell>
          <cell r="H3392">
            <v>0</v>
          </cell>
          <cell r="I3392">
            <v>0</v>
          </cell>
          <cell r="J3392">
            <v>0</v>
          </cell>
          <cell r="K3392">
            <v>0</v>
          </cell>
        </row>
        <row r="3393">
          <cell r="A3393" t="str">
            <v>02317200</v>
          </cell>
          <cell r="B3393" t="str">
            <v>MARANATHA BAPTIST UNIVERSITY</v>
          </cell>
          <cell r="C3393" t="str">
            <v>WI</v>
          </cell>
          <cell r="D3393" t="str">
            <v>530947638</v>
          </cell>
          <cell r="E3393" t="str">
            <v>Private-Nonprofit</v>
          </cell>
          <cell r="F3393">
            <v>299</v>
          </cell>
          <cell r="G3393">
            <v>1232626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</row>
        <row r="3394">
          <cell r="A3394" t="str">
            <v>02317300</v>
          </cell>
          <cell r="B3394" t="str">
            <v>Tricoci University of Beauty Culture</v>
          </cell>
          <cell r="C3394" t="str">
            <v>IL</v>
          </cell>
          <cell r="D3394" t="str">
            <v>618328427</v>
          </cell>
          <cell r="E3394" t="str">
            <v>Proprietary</v>
          </cell>
          <cell r="F3394">
            <v>145</v>
          </cell>
          <cell r="G3394">
            <v>556119.81999999995</v>
          </cell>
          <cell r="H3394">
            <v>0</v>
          </cell>
          <cell r="I3394">
            <v>0</v>
          </cell>
          <cell r="J3394">
            <v>0</v>
          </cell>
          <cell r="K3394">
            <v>0</v>
          </cell>
        </row>
        <row r="3395">
          <cell r="A3395" t="str">
            <v>02317800</v>
          </cell>
          <cell r="B3395" t="str">
            <v>American Institute of Trucking</v>
          </cell>
          <cell r="C3395" t="str">
            <v>AZ</v>
          </cell>
          <cell r="D3395" t="str">
            <v>850433800</v>
          </cell>
          <cell r="E3395" t="str">
            <v>Proprietary</v>
          </cell>
          <cell r="F3395">
            <v>115</v>
          </cell>
          <cell r="G3395">
            <v>285905</v>
          </cell>
          <cell r="H3395">
            <v>0</v>
          </cell>
          <cell r="I3395">
            <v>0</v>
          </cell>
          <cell r="J3395">
            <v>0</v>
          </cell>
          <cell r="K3395">
            <v>0</v>
          </cell>
        </row>
        <row r="3396">
          <cell r="A3396" t="str">
            <v>02318200</v>
          </cell>
          <cell r="B3396" t="str">
            <v>KD Conservatory College of Film and Dramatic Arts</v>
          </cell>
          <cell r="C3396" t="str">
            <v>TX</v>
          </cell>
          <cell r="D3396" t="str">
            <v>752072111</v>
          </cell>
          <cell r="E3396" t="str">
            <v>Proprietary</v>
          </cell>
          <cell r="F3396">
            <v>82</v>
          </cell>
          <cell r="G3396">
            <v>450846</v>
          </cell>
          <cell r="H3396">
            <v>0</v>
          </cell>
          <cell r="I3396">
            <v>0</v>
          </cell>
          <cell r="J3396">
            <v>0</v>
          </cell>
          <cell r="K3396">
            <v>0</v>
          </cell>
        </row>
        <row r="3397">
          <cell r="A3397" t="str">
            <v>02320800</v>
          </cell>
          <cell r="B3397" t="str">
            <v>MAGNOLIA COLLEGE OF COSMETOLOGY</v>
          </cell>
          <cell r="C3397" t="str">
            <v>MS</v>
          </cell>
          <cell r="D3397" t="str">
            <v>392065602</v>
          </cell>
          <cell r="E3397" t="str">
            <v>Proprietary</v>
          </cell>
          <cell r="F3397">
            <v>118</v>
          </cell>
          <cell r="G3397">
            <v>424531.57</v>
          </cell>
          <cell r="H3397">
            <v>0</v>
          </cell>
          <cell r="I3397">
            <v>0</v>
          </cell>
          <cell r="J3397">
            <v>0</v>
          </cell>
          <cell r="K3397">
            <v>0</v>
          </cell>
        </row>
        <row r="3398">
          <cell r="A3398" t="str">
            <v>02320900</v>
          </cell>
          <cell r="B3398" t="str">
            <v>Tidewater Tech</v>
          </cell>
          <cell r="C3398" t="str">
            <v>VA</v>
          </cell>
          <cell r="D3398" t="str">
            <v>235021747</v>
          </cell>
          <cell r="E3398" t="str">
            <v>Proprietary</v>
          </cell>
          <cell r="F3398">
            <v>583</v>
          </cell>
          <cell r="G3398">
            <v>2341715</v>
          </cell>
          <cell r="H3398">
            <v>0</v>
          </cell>
          <cell r="I3398">
            <v>0</v>
          </cell>
          <cell r="J3398">
            <v>0</v>
          </cell>
          <cell r="K3398">
            <v>0</v>
          </cell>
        </row>
        <row r="3399">
          <cell r="A3399" t="str">
            <v>02321200</v>
          </cell>
          <cell r="B3399" t="str">
            <v>Orange Technical College - Westside Campus</v>
          </cell>
          <cell r="C3399" t="str">
            <v>FL</v>
          </cell>
          <cell r="D3399" t="str">
            <v>347873798</v>
          </cell>
          <cell r="E3399" t="str">
            <v>Public</v>
          </cell>
          <cell r="F3399">
            <v>211</v>
          </cell>
          <cell r="G3399">
            <v>849108</v>
          </cell>
          <cell r="H3399">
            <v>0</v>
          </cell>
          <cell r="I3399">
            <v>0</v>
          </cell>
          <cell r="J3399">
            <v>0</v>
          </cell>
          <cell r="K3399">
            <v>0</v>
          </cell>
        </row>
        <row r="3400">
          <cell r="A3400" t="str">
            <v>02321400</v>
          </cell>
          <cell r="B3400" t="str">
            <v>TONI &amp; GUY HAIRDRESSING ACADEMY</v>
          </cell>
          <cell r="C3400" t="str">
            <v>GA</v>
          </cell>
          <cell r="D3400" t="str">
            <v>300623667</v>
          </cell>
          <cell r="E3400" t="str">
            <v>Proprietary</v>
          </cell>
          <cell r="F3400">
            <v>65</v>
          </cell>
          <cell r="G3400">
            <v>293338.49</v>
          </cell>
          <cell r="H3400">
            <v>0</v>
          </cell>
          <cell r="I3400">
            <v>0</v>
          </cell>
          <cell r="J3400">
            <v>0</v>
          </cell>
          <cell r="K3400">
            <v>0</v>
          </cell>
        </row>
        <row r="3401">
          <cell r="A3401" t="str">
            <v>02323300</v>
          </cell>
          <cell r="B3401" t="str">
            <v>PROFESSIONALS CHOICE HAIR DESIGN ACADEMY</v>
          </cell>
          <cell r="C3401" t="str">
            <v>IL</v>
          </cell>
          <cell r="D3401" t="str">
            <v>604356434</v>
          </cell>
          <cell r="E3401" t="str">
            <v>Proprietary</v>
          </cell>
          <cell r="F3401">
            <v>27</v>
          </cell>
          <cell r="G3401">
            <v>110114</v>
          </cell>
          <cell r="H3401">
            <v>0</v>
          </cell>
          <cell r="I3401">
            <v>0</v>
          </cell>
          <cell r="J3401">
            <v>0</v>
          </cell>
          <cell r="K3401">
            <v>0</v>
          </cell>
        </row>
        <row r="3402">
          <cell r="A3402" t="str">
            <v>02324400</v>
          </cell>
          <cell r="B3402" t="str">
            <v>ALLSTATE HAIRSTYLING &amp; BARBER COLLEGE</v>
          </cell>
          <cell r="C3402" t="str">
            <v>OH</v>
          </cell>
          <cell r="D3402" t="str">
            <v>441133413</v>
          </cell>
          <cell r="E3402" t="str">
            <v>Proprietary</v>
          </cell>
          <cell r="F3402">
            <v>53</v>
          </cell>
          <cell r="G3402">
            <v>279478.84000000003</v>
          </cell>
          <cell r="H3402">
            <v>0</v>
          </cell>
          <cell r="I3402">
            <v>0</v>
          </cell>
          <cell r="J3402">
            <v>0</v>
          </cell>
          <cell r="K3402">
            <v>0</v>
          </cell>
        </row>
        <row r="3403">
          <cell r="A3403" t="str">
            <v>02324500</v>
          </cell>
          <cell r="B3403" t="str">
            <v>MICHIGAN COLLEGE OF BEAUTY-MONROE</v>
          </cell>
          <cell r="C3403" t="str">
            <v>MI</v>
          </cell>
          <cell r="D3403" t="str">
            <v>481613901</v>
          </cell>
          <cell r="E3403" t="str">
            <v>Proprietary</v>
          </cell>
          <cell r="F3403">
            <v>77</v>
          </cell>
          <cell r="G3403">
            <v>250552</v>
          </cell>
          <cell r="H3403">
            <v>0</v>
          </cell>
          <cell r="I3403">
            <v>0</v>
          </cell>
          <cell r="J3403">
            <v>0</v>
          </cell>
          <cell r="K3403">
            <v>0</v>
          </cell>
        </row>
        <row r="3404">
          <cell r="A3404" t="str">
            <v>02326000</v>
          </cell>
          <cell r="B3404" t="str">
            <v>UCAS University of Cosmetology Arts &amp; Sciences</v>
          </cell>
          <cell r="C3404" t="str">
            <v>TX</v>
          </cell>
          <cell r="D3404" t="str">
            <v>782016530</v>
          </cell>
          <cell r="E3404" t="str">
            <v>Proprietary</v>
          </cell>
          <cell r="F3404">
            <v>51</v>
          </cell>
          <cell r="G3404">
            <v>146977.97</v>
          </cell>
          <cell r="H3404">
            <v>0</v>
          </cell>
          <cell r="I3404">
            <v>0</v>
          </cell>
          <cell r="J3404">
            <v>0</v>
          </cell>
          <cell r="K3404">
            <v>0</v>
          </cell>
        </row>
        <row r="3405">
          <cell r="A3405" t="str">
            <v>02326200</v>
          </cell>
          <cell r="B3405" t="str">
            <v>Brightwood College</v>
          </cell>
          <cell r="C3405" t="str">
            <v>TN</v>
          </cell>
          <cell r="D3405" t="str">
            <v>372171342</v>
          </cell>
          <cell r="E3405" t="str">
            <v>Proprietary</v>
          </cell>
          <cell r="F3405">
            <v>530</v>
          </cell>
          <cell r="G3405">
            <v>1430982</v>
          </cell>
          <cell r="H3405">
            <v>0</v>
          </cell>
          <cell r="I3405">
            <v>0</v>
          </cell>
          <cell r="J3405">
            <v>0</v>
          </cell>
          <cell r="K3405">
            <v>0</v>
          </cell>
        </row>
        <row r="3406">
          <cell r="A3406" t="str">
            <v>02326800</v>
          </cell>
          <cell r="B3406" t="str">
            <v>MERIDIAN COLLEGE</v>
          </cell>
          <cell r="C3406" t="str">
            <v>FL</v>
          </cell>
          <cell r="D3406" t="str">
            <v>342408478</v>
          </cell>
          <cell r="E3406" t="str">
            <v>Proprietary</v>
          </cell>
          <cell r="F3406">
            <v>204</v>
          </cell>
          <cell r="G3406">
            <v>873581</v>
          </cell>
          <cell r="H3406">
            <v>0</v>
          </cell>
          <cell r="I3406">
            <v>0</v>
          </cell>
          <cell r="J3406">
            <v>0</v>
          </cell>
          <cell r="K3406">
            <v>0</v>
          </cell>
        </row>
        <row r="3407">
          <cell r="A3407" t="str">
            <v>02326900</v>
          </cell>
          <cell r="B3407" t="str">
            <v>SUNSTATE ACADEMY</v>
          </cell>
          <cell r="C3407" t="str">
            <v>FL</v>
          </cell>
          <cell r="D3407" t="str">
            <v>339071415</v>
          </cell>
          <cell r="E3407" t="str">
            <v>Private-Nonprofit</v>
          </cell>
          <cell r="F3407">
            <v>331</v>
          </cell>
          <cell r="G3407">
            <v>1177125.21</v>
          </cell>
          <cell r="H3407">
            <v>0</v>
          </cell>
          <cell r="I3407">
            <v>0</v>
          </cell>
          <cell r="J3407">
            <v>0</v>
          </cell>
          <cell r="K3407">
            <v>0</v>
          </cell>
        </row>
        <row r="3408">
          <cell r="A3408" t="str">
            <v>02327800</v>
          </cell>
          <cell r="B3408" t="str">
            <v>PINEVILLE BEAUTY SCHOOL</v>
          </cell>
          <cell r="C3408" t="str">
            <v>LA</v>
          </cell>
          <cell r="D3408" t="str">
            <v>713606495</v>
          </cell>
          <cell r="E3408" t="str">
            <v>Proprietary</v>
          </cell>
          <cell r="F3408">
            <v>51</v>
          </cell>
          <cell r="G3408">
            <v>238270</v>
          </cell>
          <cell r="H3408">
            <v>0</v>
          </cell>
          <cell r="I3408">
            <v>0</v>
          </cell>
          <cell r="J3408">
            <v>0</v>
          </cell>
          <cell r="K3408">
            <v>0</v>
          </cell>
        </row>
        <row r="3409">
          <cell r="A3409" t="str">
            <v>02328500</v>
          </cell>
          <cell r="B3409" t="str">
            <v>MOLER - PICKENS BEAUTY COLLEGE</v>
          </cell>
          <cell r="C3409" t="str">
            <v>OH</v>
          </cell>
          <cell r="D3409" t="str">
            <v>450144260</v>
          </cell>
          <cell r="E3409" t="str">
            <v>Proprietary</v>
          </cell>
          <cell r="F3409">
            <v>50</v>
          </cell>
          <cell r="G3409">
            <v>126658</v>
          </cell>
          <cell r="H3409">
            <v>0</v>
          </cell>
          <cell r="I3409">
            <v>0</v>
          </cell>
          <cell r="J3409">
            <v>0</v>
          </cell>
          <cell r="K3409">
            <v>0</v>
          </cell>
        </row>
        <row r="3410">
          <cell r="A3410" t="str">
            <v>02328900</v>
          </cell>
          <cell r="B3410" t="str">
            <v>EMMAUS BIBLE COLLEGE</v>
          </cell>
          <cell r="C3410" t="str">
            <v>IA</v>
          </cell>
          <cell r="D3410" t="str">
            <v>520013096</v>
          </cell>
          <cell r="E3410" t="str">
            <v>Private-Nonprofit</v>
          </cell>
          <cell r="F3410">
            <v>115</v>
          </cell>
          <cell r="G3410">
            <v>503133.44</v>
          </cell>
          <cell r="H3410">
            <v>0</v>
          </cell>
          <cell r="I3410">
            <v>0</v>
          </cell>
          <cell r="J3410">
            <v>0</v>
          </cell>
          <cell r="K3410">
            <v>0</v>
          </cell>
        </row>
        <row r="3411">
          <cell r="A3411" t="str">
            <v>02329900</v>
          </cell>
          <cell r="B3411" t="str">
            <v>FLORIDA INSTITUTE OF ULTRASOUND</v>
          </cell>
          <cell r="C3411" t="str">
            <v>FL</v>
          </cell>
          <cell r="D3411" t="str">
            <v>325144913</v>
          </cell>
          <cell r="E3411" t="str">
            <v>Proprietary</v>
          </cell>
          <cell r="F3411">
            <v>23</v>
          </cell>
          <cell r="G3411">
            <v>90793</v>
          </cell>
          <cell r="H3411">
            <v>0</v>
          </cell>
          <cell r="I3411">
            <v>0</v>
          </cell>
          <cell r="J3411">
            <v>0</v>
          </cell>
          <cell r="K3411">
            <v>0</v>
          </cell>
        </row>
        <row r="3412">
          <cell r="A3412" t="str">
            <v>02330100</v>
          </cell>
          <cell r="B3412" t="str">
            <v>Pioneer Pacific College</v>
          </cell>
          <cell r="C3412" t="str">
            <v>OR</v>
          </cell>
          <cell r="D3412" t="str">
            <v>970052157</v>
          </cell>
          <cell r="E3412" t="str">
            <v>Proprietary</v>
          </cell>
          <cell r="F3412">
            <v>676</v>
          </cell>
          <cell r="G3412">
            <v>2599537</v>
          </cell>
          <cell r="H3412">
            <v>0</v>
          </cell>
          <cell r="I3412">
            <v>0</v>
          </cell>
          <cell r="J3412">
            <v>0</v>
          </cell>
          <cell r="K3412">
            <v>0</v>
          </cell>
        </row>
        <row r="3413">
          <cell r="A3413" t="str">
            <v>02330300</v>
          </cell>
          <cell r="B3413" t="str">
            <v>LEBANON COUNTY CAREER AND TECHNOLOGY CENTER</v>
          </cell>
          <cell r="C3413" t="str">
            <v>PA</v>
          </cell>
          <cell r="D3413" t="str">
            <v>170429197</v>
          </cell>
          <cell r="E3413" t="str">
            <v>Public</v>
          </cell>
          <cell r="F3413">
            <v>122</v>
          </cell>
          <cell r="G3413">
            <v>517614</v>
          </cell>
          <cell r="H3413">
            <v>0</v>
          </cell>
          <cell r="I3413">
            <v>0</v>
          </cell>
          <cell r="J3413">
            <v>0</v>
          </cell>
          <cell r="K3413">
            <v>0</v>
          </cell>
        </row>
        <row r="3414">
          <cell r="A3414" t="str">
            <v>02330500</v>
          </cell>
          <cell r="B3414" t="str">
            <v>LAGUNA COLLEGE OF ART AND DESIGN</v>
          </cell>
          <cell r="C3414" t="str">
            <v>CA</v>
          </cell>
          <cell r="D3414" t="str">
            <v>926511136</v>
          </cell>
          <cell r="E3414" t="str">
            <v>Private-Nonprofit</v>
          </cell>
          <cell r="F3414">
            <v>260</v>
          </cell>
          <cell r="G3414">
            <v>1129703.4099999999</v>
          </cell>
          <cell r="H3414">
            <v>0</v>
          </cell>
          <cell r="I3414">
            <v>0</v>
          </cell>
          <cell r="J3414">
            <v>0</v>
          </cell>
          <cell r="K3414">
            <v>0</v>
          </cell>
        </row>
        <row r="3415">
          <cell r="A3415" t="str">
            <v>02330600</v>
          </cell>
          <cell r="B3415" t="str">
            <v>PENNSYLVANIA GUNSMITH SCHOOL</v>
          </cell>
          <cell r="C3415" t="str">
            <v>PA</v>
          </cell>
          <cell r="D3415" t="str">
            <v>152022637</v>
          </cell>
          <cell r="E3415" t="str">
            <v>Proprietary</v>
          </cell>
          <cell r="F3415">
            <v>43</v>
          </cell>
          <cell r="G3415">
            <v>174686</v>
          </cell>
          <cell r="H3415">
            <v>0</v>
          </cell>
          <cell r="I3415">
            <v>0</v>
          </cell>
          <cell r="J3415">
            <v>0</v>
          </cell>
          <cell r="K3415">
            <v>0</v>
          </cell>
        </row>
        <row r="3416">
          <cell r="A3416" t="str">
            <v>02330800</v>
          </cell>
          <cell r="B3416" t="str">
            <v>JRMC SCHOOL OF NURSING</v>
          </cell>
          <cell r="C3416" t="str">
            <v>AR</v>
          </cell>
          <cell r="D3416" t="str">
            <v>716036301</v>
          </cell>
          <cell r="E3416" t="str">
            <v>Private-Nonprofit</v>
          </cell>
          <cell r="F3416">
            <v>66</v>
          </cell>
          <cell r="G3416">
            <v>294394.84999999998</v>
          </cell>
          <cell r="H3416">
            <v>0</v>
          </cell>
          <cell r="I3416">
            <v>0</v>
          </cell>
          <cell r="J3416">
            <v>0</v>
          </cell>
          <cell r="K3416">
            <v>0</v>
          </cell>
        </row>
        <row r="3417">
          <cell r="A3417" t="str">
            <v>02330900</v>
          </cell>
          <cell r="B3417" t="str">
            <v>Iowa School of Beauty</v>
          </cell>
          <cell r="C3417" t="str">
            <v>IA</v>
          </cell>
          <cell r="D3417" t="str">
            <v>501584438</v>
          </cell>
          <cell r="E3417" t="str">
            <v>Proprietary</v>
          </cell>
          <cell r="F3417">
            <v>6</v>
          </cell>
          <cell r="G3417">
            <v>23380</v>
          </cell>
          <cell r="H3417">
            <v>0</v>
          </cell>
          <cell r="I3417">
            <v>0</v>
          </cell>
          <cell r="J3417">
            <v>0</v>
          </cell>
          <cell r="K3417">
            <v>0</v>
          </cell>
        </row>
        <row r="3418">
          <cell r="A3418" t="str">
            <v>02331000</v>
          </cell>
          <cell r="B3418" t="str">
            <v>MARYLAND BEAUTY ACADEMY OF ESSEX</v>
          </cell>
          <cell r="C3418" t="str">
            <v>MD</v>
          </cell>
          <cell r="D3418" t="str">
            <v>212242148</v>
          </cell>
          <cell r="E3418" t="str">
            <v>Proprietary</v>
          </cell>
          <cell r="F3418">
            <v>76</v>
          </cell>
          <cell r="G3418">
            <v>269900</v>
          </cell>
          <cell r="H3418">
            <v>0</v>
          </cell>
          <cell r="I3418">
            <v>0</v>
          </cell>
          <cell r="J3418">
            <v>0</v>
          </cell>
          <cell r="K3418">
            <v>0</v>
          </cell>
        </row>
        <row r="3419">
          <cell r="A3419" t="str">
            <v>02331200</v>
          </cell>
          <cell r="B3419" t="str">
            <v>BAPTIST MISSIONARY ASSOCIATION THEOLOGICAL SEMINARY</v>
          </cell>
          <cell r="C3419" t="str">
            <v>TX</v>
          </cell>
          <cell r="D3419" t="str">
            <v>757665407</v>
          </cell>
          <cell r="E3419" t="str">
            <v>Private-Nonprofit</v>
          </cell>
          <cell r="F3419">
            <v>31</v>
          </cell>
          <cell r="G3419">
            <v>95546</v>
          </cell>
          <cell r="H3419">
            <v>0</v>
          </cell>
          <cell r="I3419">
            <v>0</v>
          </cell>
          <cell r="J3419">
            <v>0</v>
          </cell>
          <cell r="K3419">
            <v>0</v>
          </cell>
        </row>
        <row r="3420">
          <cell r="A3420" t="str">
            <v>02331300</v>
          </cell>
          <cell r="B3420" t="str">
            <v>INTERACTIVE COLLEGE OF TECHNOLOGY</v>
          </cell>
          <cell r="C3420" t="str">
            <v>TX</v>
          </cell>
          <cell r="D3420" t="str">
            <v>775021201</v>
          </cell>
          <cell r="E3420" t="str">
            <v>Proprietary</v>
          </cell>
          <cell r="F3420">
            <v>1029</v>
          </cell>
          <cell r="G3420">
            <v>4776008</v>
          </cell>
          <cell r="H3420">
            <v>0</v>
          </cell>
          <cell r="I3420">
            <v>0</v>
          </cell>
          <cell r="J3420">
            <v>0</v>
          </cell>
          <cell r="K3420">
            <v>0</v>
          </cell>
        </row>
        <row r="3421">
          <cell r="A3421" t="str">
            <v>02332200</v>
          </cell>
          <cell r="B3421" t="str">
            <v>HAIR PROFESSIONALS CAREER COLLEGE</v>
          </cell>
          <cell r="C3421" t="str">
            <v>IL</v>
          </cell>
          <cell r="D3421" t="str">
            <v>601783164</v>
          </cell>
          <cell r="E3421" t="str">
            <v>Proprietary</v>
          </cell>
          <cell r="F3421">
            <v>31</v>
          </cell>
          <cell r="G3421">
            <v>90557.57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</row>
        <row r="3422">
          <cell r="A3422" t="str">
            <v>02332800</v>
          </cell>
          <cell r="B3422" t="str">
            <v>Center for Employment Training</v>
          </cell>
          <cell r="C3422" t="str">
            <v>CA</v>
          </cell>
          <cell r="D3422" t="str">
            <v>951102940</v>
          </cell>
          <cell r="E3422" t="str">
            <v>Private-Nonprofit</v>
          </cell>
          <cell r="F3422">
            <v>1288</v>
          </cell>
          <cell r="G3422">
            <v>5632986.2199999997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</row>
        <row r="3423">
          <cell r="A3423" t="str">
            <v>02333000</v>
          </cell>
          <cell r="B3423" t="str">
            <v>Hair Academy</v>
          </cell>
          <cell r="C3423" t="str">
            <v>MD</v>
          </cell>
          <cell r="D3423" t="str">
            <v>207843002</v>
          </cell>
          <cell r="E3423" t="str">
            <v>Proprietary</v>
          </cell>
          <cell r="F3423">
            <v>536</v>
          </cell>
          <cell r="G3423">
            <v>1633534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</row>
        <row r="3424">
          <cell r="A3424" t="str">
            <v>02334300</v>
          </cell>
          <cell r="B3424" t="str">
            <v>Empire Beauty School</v>
          </cell>
          <cell r="C3424" t="str">
            <v>OH</v>
          </cell>
          <cell r="D3424" t="str">
            <v>452393926</v>
          </cell>
          <cell r="E3424" t="str">
            <v>Proprietary</v>
          </cell>
          <cell r="F3424">
            <v>220</v>
          </cell>
          <cell r="G3424">
            <v>835521.05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</row>
        <row r="3425">
          <cell r="A3425" t="str">
            <v>02334400</v>
          </cell>
          <cell r="B3425" t="str">
            <v>CENTURA COLLEGE</v>
          </cell>
          <cell r="C3425" t="str">
            <v>VA</v>
          </cell>
          <cell r="D3425" t="str">
            <v>234527431</v>
          </cell>
          <cell r="E3425" t="str">
            <v>Proprietary</v>
          </cell>
          <cell r="F3425">
            <v>1071</v>
          </cell>
          <cell r="G3425">
            <v>4177871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</row>
        <row r="3426">
          <cell r="A3426" t="str">
            <v>02335500</v>
          </cell>
          <cell r="B3426" t="str">
            <v>THEOLOGICAL UNIVERSITY OF THE CARIBBEAN</v>
          </cell>
          <cell r="C3426" t="str">
            <v>PR</v>
          </cell>
          <cell r="D3426" t="str">
            <v>009780901</v>
          </cell>
          <cell r="E3426" t="str">
            <v>Private-Nonprofit</v>
          </cell>
          <cell r="F3426">
            <v>206</v>
          </cell>
          <cell r="G3426">
            <v>963398.44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</row>
        <row r="3427">
          <cell r="A3427" t="str">
            <v>02335700</v>
          </cell>
          <cell r="B3427" t="str">
            <v>BATON ROUGE GENERAL MEDICAL CENTER</v>
          </cell>
          <cell r="C3427" t="str">
            <v>LA</v>
          </cell>
          <cell r="D3427" t="str">
            <v>708063889</v>
          </cell>
          <cell r="E3427" t="str">
            <v>Private-Nonprofit</v>
          </cell>
          <cell r="F3427">
            <v>56</v>
          </cell>
          <cell r="G3427">
            <v>194520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</row>
        <row r="3428">
          <cell r="A3428" t="str">
            <v>02336300</v>
          </cell>
          <cell r="B3428" t="str">
            <v>Knox County Career Center</v>
          </cell>
          <cell r="C3428" t="str">
            <v>OH</v>
          </cell>
          <cell r="D3428" t="str">
            <v>430504298</v>
          </cell>
          <cell r="E3428" t="str">
            <v>Public</v>
          </cell>
          <cell r="F3428">
            <v>136</v>
          </cell>
          <cell r="G3428">
            <v>548946.76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</row>
        <row r="3429">
          <cell r="A3429" t="str">
            <v>02336700</v>
          </cell>
          <cell r="B3429" t="str">
            <v>CUYAHOGA VALLEY CAREER CENTER</v>
          </cell>
          <cell r="C3429" t="str">
            <v>OH</v>
          </cell>
          <cell r="D3429" t="str">
            <v>441411296</v>
          </cell>
          <cell r="E3429" t="str">
            <v>Public</v>
          </cell>
          <cell r="F3429">
            <v>73</v>
          </cell>
          <cell r="G3429">
            <v>325848.90000000002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</row>
        <row r="3430">
          <cell r="A3430" t="str">
            <v>02337200</v>
          </cell>
          <cell r="B3430" t="str">
            <v>PJ'S COLLEGE OF COSMETOLOGY</v>
          </cell>
          <cell r="C3430" t="str">
            <v>KY</v>
          </cell>
          <cell r="D3430" t="str">
            <v>421013759</v>
          </cell>
          <cell r="E3430" t="str">
            <v>Proprietary</v>
          </cell>
          <cell r="F3430">
            <v>246</v>
          </cell>
          <cell r="G3430">
            <v>888845.25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</row>
        <row r="3431">
          <cell r="A3431" t="str">
            <v>02337400</v>
          </cell>
          <cell r="B3431" t="str">
            <v>Bancroft School of Massage Therapy</v>
          </cell>
          <cell r="C3431" t="str">
            <v>MA</v>
          </cell>
          <cell r="D3431" t="str">
            <v>016044614</v>
          </cell>
          <cell r="E3431" t="str">
            <v>Proprietary</v>
          </cell>
          <cell r="F3431">
            <v>12</v>
          </cell>
          <cell r="G3431">
            <v>34481.910000000003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</row>
        <row r="3432">
          <cell r="A3432" t="str">
            <v>02337700</v>
          </cell>
          <cell r="B3432" t="str">
            <v>PROFESSIONAL SKILLS INSTITUTE</v>
          </cell>
          <cell r="C3432" t="str">
            <v>OH</v>
          </cell>
          <cell r="D3432" t="str">
            <v>435372901</v>
          </cell>
          <cell r="E3432" t="str">
            <v>Proprietary</v>
          </cell>
          <cell r="F3432">
            <v>561</v>
          </cell>
          <cell r="G3432">
            <v>2153320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</row>
        <row r="3433">
          <cell r="A3433" t="str">
            <v>02337900</v>
          </cell>
          <cell r="B3433" t="str">
            <v>COLLEGE OF HAIR DESIGN CAREERS</v>
          </cell>
          <cell r="C3433" t="str">
            <v>OR</v>
          </cell>
          <cell r="D3433" t="str">
            <v>973011952</v>
          </cell>
          <cell r="E3433" t="str">
            <v>Proprietary</v>
          </cell>
          <cell r="F3433">
            <v>55</v>
          </cell>
          <cell r="G3433">
            <v>280372.21000000002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</row>
        <row r="3434">
          <cell r="A3434" t="str">
            <v>02338000</v>
          </cell>
          <cell r="B3434" t="str">
            <v>CLOYD'S BARBER SCHOOL #2</v>
          </cell>
          <cell r="C3434" t="str">
            <v>LA</v>
          </cell>
          <cell r="D3434" t="str">
            <v>712023539</v>
          </cell>
          <cell r="E3434" t="str">
            <v>Proprietary</v>
          </cell>
          <cell r="F3434">
            <v>34</v>
          </cell>
          <cell r="G3434">
            <v>152363.98000000001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</row>
        <row r="3435">
          <cell r="A3435" t="str">
            <v>02338200</v>
          </cell>
          <cell r="B3435" t="str">
            <v>BAY STATE SCHOOL OF TECHNOLOGY</v>
          </cell>
          <cell r="C3435" t="str">
            <v>MA</v>
          </cell>
          <cell r="D3435" t="str">
            <v>020212358</v>
          </cell>
          <cell r="E3435" t="str">
            <v>Proprietary</v>
          </cell>
          <cell r="F3435">
            <v>18</v>
          </cell>
          <cell r="G3435">
            <v>50114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</row>
        <row r="3436">
          <cell r="A3436" t="str">
            <v>02338400</v>
          </cell>
          <cell r="B3436" t="str">
            <v>Fort Pierce Beauty Academy</v>
          </cell>
          <cell r="C3436" t="str">
            <v>FL</v>
          </cell>
          <cell r="D3436" t="str">
            <v>349820000</v>
          </cell>
          <cell r="E3436" t="str">
            <v>Proprietary</v>
          </cell>
          <cell r="F3436">
            <v>248</v>
          </cell>
          <cell r="G3436">
            <v>810744.11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</row>
        <row r="3437">
          <cell r="A3437" t="str">
            <v>02338500</v>
          </cell>
          <cell r="B3437" t="str">
            <v>Glendale Career College</v>
          </cell>
          <cell r="C3437" t="str">
            <v>CA</v>
          </cell>
          <cell r="D3437" t="str">
            <v>912031207</v>
          </cell>
          <cell r="E3437" t="str">
            <v>Proprietary</v>
          </cell>
          <cell r="F3437">
            <v>967</v>
          </cell>
          <cell r="G3437">
            <v>3412043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</row>
        <row r="3438">
          <cell r="A3438" t="str">
            <v>02338600</v>
          </cell>
          <cell r="B3438" t="str">
            <v>CHARZANNE BEAUTY COLLEGE</v>
          </cell>
          <cell r="C3438" t="str">
            <v>SC</v>
          </cell>
          <cell r="D3438" t="str">
            <v>296498520</v>
          </cell>
          <cell r="E3438" t="str">
            <v>Proprietary</v>
          </cell>
          <cell r="F3438">
            <v>45</v>
          </cell>
          <cell r="G3438">
            <v>201558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</row>
        <row r="3439">
          <cell r="A3439" t="str">
            <v>02339400</v>
          </cell>
          <cell r="B3439" t="str">
            <v>Rob Roy Academy</v>
          </cell>
          <cell r="C3439" t="str">
            <v>MA</v>
          </cell>
          <cell r="D3439" t="str">
            <v>027462114</v>
          </cell>
          <cell r="E3439" t="str">
            <v>Proprietary</v>
          </cell>
          <cell r="F3439">
            <v>21</v>
          </cell>
          <cell r="G3439">
            <v>70547.39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</row>
        <row r="3440">
          <cell r="A3440" t="str">
            <v>02339600</v>
          </cell>
          <cell r="B3440" t="str">
            <v>Rogers Academy of Hair Design</v>
          </cell>
          <cell r="C3440" t="str">
            <v>IN</v>
          </cell>
          <cell r="D3440" t="str">
            <v>477125823</v>
          </cell>
          <cell r="E3440" t="str">
            <v>Proprietary</v>
          </cell>
          <cell r="F3440">
            <v>94</v>
          </cell>
          <cell r="G3440">
            <v>415465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</row>
        <row r="3441">
          <cell r="A3441" t="str">
            <v>02339700</v>
          </cell>
          <cell r="B3441" t="str">
            <v>ROSS MEDICAL EDUCATION CENTER</v>
          </cell>
          <cell r="C3441" t="str">
            <v>MI</v>
          </cell>
          <cell r="D3441" t="str">
            <v>481167402</v>
          </cell>
          <cell r="E3441" t="str">
            <v>Proprietary</v>
          </cell>
          <cell r="F3441">
            <v>1601</v>
          </cell>
          <cell r="G3441">
            <v>6454558.1900000004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</row>
        <row r="3442">
          <cell r="A3442" t="str">
            <v>02340500</v>
          </cell>
          <cell r="B3442" t="str">
            <v>ST. LOUIS COLLEGE OF HEALTH CAREERS</v>
          </cell>
          <cell r="C3442" t="str">
            <v>MO</v>
          </cell>
          <cell r="D3442" t="str">
            <v>631101511</v>
          </cell>
          <cell r="E3442" t="str">
            <v>Proprietary</v>
          </cell>
          <cell r="F3442">
            <v>732</v>
          </cell>
          <cell r="G3442">
            <v>3058937.23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</row>
        <row r="3443">
          <cell r="A3443" t="str">
            <v>02340600</v>
          </cell>
          <cell r="B3443" t="str">
            <v>Humacao Community College</v>
          </cell>
          <cell r="C3443" t="str">
            <v>PR</v>
          </cell>
          <cell r="D3443" t="str">
            <v>007914138</v>
          </cell>
          <cell r="E3443" t="str">
            <v>Private-Nonprofit</v>
          </cell>
          <cell r="F3443">
            <v>548</v>
          </cell>
          <cell r="G3443">
            <v>1981889.63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</row>
        <row r="3444">
          <cell r="A3444" t="str">
            <v>02340800</v>
          </cell>
          <cell r="B3444" t="str">
            <v>PAUL MITCHELL THE SCHOOL LEXINGTON</v>
          </cell>
          <cell r="C3444" t="str">
            <v>KY</v>
          </cell>
          <cell r="D3444" t="str">
            <v>405141545</v>
          </cell>
          <cell r="E3444" t="str">
            <v>Proprietary</v>
          </cell>
          <cell r="F3444">
            <v>138</v>
          </cell>
          <cell r="G3444">
            <v>591256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</row>
        <row r="3445">
          <cell r="A3445" t="str">
            <v>02341000</v>
          </cell>
          <cell r="B3445" t="str">
            <v>Fortis College</v>
          </cell>
          <cell r="C3445" t="str">
            <v>AL</v>
          </cell>
          <cell r="D3445" t="str">
            <v>366083712</v>
          </cell>
          <cell r="E3445" t="str">
            <v>Proprietary</v>
          </cell>
          <cell r="F3445">
            <v>1682</v>
          </cell>
          <cell r="G3445">
            <v>6374392.46</v>
          </cell>
          <cell r="H3445">
            <v>0</v>
          </cell>
          <cell r="I3445">
            <v>0</v>
          </cell>
          <cell r="J3445">
            <v>0</v>
          </cell>
          <cell r="K3445">
            <v>0</v>
          </cell>
        </row>
        <row r="3446">
          <cell r="A3446" t="str">
            <v>02341100</v>
          </cell>
          <cell r="B3446" t="str">
            <v>KENNETH SHULER SCHOOL OF COSMETOLOGY &amp; NAILS</v>
          </cell>
          <cell r="C3446" t="str">
            <v>SC</v>
          </cell>
          <cell r="D3446" t="str">
            <v>292107306</v>
          </cell>
          <cell r="E3446" t="str">
            <v>Proprietary</v>
          </cell>
          <cell r="F3446">
            <v>583</v>
          </cell>
          <cell r="G3446">
            <v>1986512.98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</row>
        <row r="3447">
          <cell r="A3447" t="str">
            <v>02341300</v>
          </cell>
          <cell r="B3447" t="str">
            <v>PALO ALTO COLLEGE</v>
          </cell>
          <cell r="C3447" t="str">
            <v>TX</v>
          </cell>
          <cell r="D3447" t="str">
            <v>782242499</v>
          </cell>
          <cell r="E3447" t="str">
            <v>Public</v>
          </cell>
          <cell r="F3447">
            <v>3769</v>
          </cell>
          <cell r="G3447">
            <v>15126267.210000001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</row>
        <row r="3448">
          <cell r="A3448" t="str">
            <v>02341700</v>
          </cell>
          <cell r="B3448" t="str">
            <v>CAREER ACADEMY OF HAIR DESIGN</v>
          </cell>
          <cell r="C3448" t="str">
            <v>AR</v>
          </cell>
          <cell r="D3448" t="str">
            <v>727647128</v>
          </cell>
          <cell r="E3448" t="str">
            <v>Proprietary</v>
          </cell>
          <cell r="F3448">
            <v>215</v>
          </cell>
          <cell r="G3448">
            <v>827240.5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</row>
        <row r="3449">
          <cell r="A3449" t="str">
            <v>02342400</v>
          </cell>
          <cell r="B3449" t="str">
            <v>ACADEMY OF RADIO &amp; TV BROADCASTING</v>
          </cell>
          <cell r="C3449" t="str">
            <v>CA</v>
          </cell>
          <cell r="D3449" t="str">
            <v>926473809</v>
          </cell>
          <cell r="E3449" t="str">
            <v>Proprietary</v>
          </cell>
          <cell r="F3449">
            <v>45</v>
          </cell>
          <cell r="G3449">
            <v>195973</v>
          </cell>
          <cell r="H3449">
            <v>0</v>
          </cell>
          <cell r="I3449">
            <v>0</v>
          </cell>
          <cell r="J3449">
            <v>0</v>
          </cell>
          <cell r="K3449">
            <v>0</v>
          </cell>
        </row>
        <row r="3450">
          <cell r="A3450" t="str">
            <v>02342700</v>
          </cell>
          <cell r="B3450" t="str">
            <v>Fortis College</v>
          </cell>
          <cell r="C3450" t="str">
            <v>VA</v>
          </cell>
          <cell r="D3450" t="str">
            <v>235024101</v>
          </cell>
          <cell r="E3450" t="str">
            <v>Proprietary</v>
          </cell>
          <cell r="F3450">
            <v>944</v>
          </cell>
          <cell r="G3450">
            <v>3477385.97</v>
          </cell>
          <cell r="H3450">
            <v>0</v>
          </cell>
          <cell r="I3450">
            <v>0</v>
          </cell>
          <cell r="J3450">
            <v>0</v>
          </cell>
          <cell r="K3450">
            <v>0</v>
          </cell>
        </row>
        <row r="3451">
          <cell r="A3451" t="str">
            <v>02343000</v>
          </cell>
          <cell r="B3451" t="str">
            <v>Fort Peck Community College</v>
          </cell>
          <cell r="C3451" t="str">
            <v>MT</v>
          </cell>
          <cell r="D3451" t="str">
            <v>592550398</v>
          </cell>
          <cell r="E3451" t="str">
            <v>Public</v>
          </cell>
          <cell r="F3451">
            <v>87</v>
          </cell>
          <cell r="G3451">
            <v>359816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</row>
        <row r="3452">
          <cell r="A3452" t="str">
            <v>02343400</v>
          </cell>
          <cell r="B3452" t="str">
            <v>BELLUS ACADEMY</v>
          </cell>
          <cell r="C3452" t="str">
            <v>CA</v>
          </cell>
          <cell r="D3452" t="str">
            <v>920644633</v>
          </cell>
          <cell r="E3452" t="str">
            <v>Proprietary</v>
          </cell>
          <cell r="F3452">
            <v>420</v>
          </cell>
          <cell r="G3452">
            <v>1741527.62</v>
          </cell>
          <cell r="H3452">
            <v>0</v>
          </cell>
          <cell r="I3452">
            <v>0</v>
          </cell>
          <cell r="J3452">
            <v>0</v>
          </cell>
          <cell r="K3452">
            <v>0</v>
          </cell>
        </row>
        <row r="3453">
          <cell r="A3453" t="str">
            <v>02343600</v>
          </cell>
          <cell r="B3453" t="str">
            <v>Institute of Beauty Careers</v>
          </cell>
          <cell r="C3453" t="str">
            <v>PR</v>
          </cell>
          <cell r="D3453" t="str">
            <v>006120809</v>
          </cell>
          <cell r="E3453" t="str">
            <v>Proprietary</v>
          </cell>
          <cell r="F3453">
            <v>637</v>
          </cell>
          <cell r="G3453">
            <v>2224300.83</v>
          </cell>
          <cell r="H3453">
            <v>0</v>
          </cell>
          <cell r="I3453">
            <v>0</v>
          </cell>
          <cell r="J3453">
            <v>0</v>
          </cell>
          <cell r="K3453">
            <v>0</v>
          </cell>
        </row>
        <row r="3454">
          <cell r="A3454" t="str">
            <v>02343800</v>
          </cell>
          <cell r="B3454" t="str">
            <v>MONTGOMERY BEAUTY SCHOOL</v>
          </cell>
          <cell r="C3454" t="str">
            <v>MD</v>
          </cell>
          <cell r="D3454" t="str">
            <v>209013905</v>
          </cell>
          <cell r="E3454" t="str">
            <v>Proprietary</v>
          </cell>
          <cell r="F3454">
            <v>214</v>
          </cell>
          <cell r="G3454">
            <v>773464</v>
          </cell>
          <cell r="H3454">
            <v>0</v>
          </cell>
          <cell r="I3454">
            <v>0</v>
          </cell>
          <cell r="J3454">
            <v>0</v>
          </cell>
          <cell r="K3454">
            <v>0</v>
          </cell>
        </row>
        <row r="3455">
          <cell r="A3455" t="str">
            <v>02346500</v>
          </cell>
          <cell r="B3455" t="str">
            <v>OGDEN-WEBER TECHNICAL COLLEGE</v>
          </cell>
          <cell r="C3455" t="str">
            <v>UT</v>
          </cell>
          <cell r="D3455" t="str">
            <v>844046704</v>
          </cell>
          <cell r="E3455" t="str">
            <v>Public</v>
          </cell>
          <cell r="F3455">
            <v>396</v>
          </cell>
          <cell r="G3455">
            <v>997422.86</v>
          </cell>
          <cell r="H3455">
            <v>0</v>
          </cell>
          <cell r="I3455">
            <v>0</v>
          </cell>
          <cell r="J3455">
            <v>0</v>
          </cell>
          <cell r="K3455">
            <v>0</v>
          </cell>
        </row>
        <row r="3456">
          <cell r="A3456" t="str">
            <v>02348200</v>
          </cell>
          <cell r="B3456" t="str">
            <v>ARKANSAS STATE UNIVERSITY MID-SOUTH</v>
          </cell>
          <cell r="C3456" t="str">
            <v>AR</v>
          </cell>
          <cell r="D3456" t="str">
            <v>723013829</v>
          </cell>
          <cell r="E3456" t="str">
            <v>Public</v>
          </cell>
          <cell r="F3456">
            <v>683</v>
          </cell>
          <cell r="G3456">
            <v>2335731.2200000002</v>
          </cell>
          <cell r="H3456">
            <v>0</v>
          </cell>
          <cell r="I3456">
            <v>0</v>
          </cell>
          <cell r="J3456">
            <v>0</v>
          </cell>
          <cell r="K3456">
            <v>0</v>
          </cell>
        </row>
        <row r="3457">
          <cell r="A3457" t="str">
            <v>02348500</v>
          </cell>
          <cell r="B3457" t="str">
            <v>Lamar State College - Port Arthur</v>
          </cell>
          <cell r="C3457" t="str">
            <v>TX</v>
          </cell>
          <cell r="D3457" t="str">
            <v>776406604</v>
          </cell>
          <cell r="E3457" t="str">
            <v>Public</v>
          </cell>
          <cell r="F3457">
            <v>1080</v>
          </cell>
          <cell r="G3457">
            <v>3634711.62</v>
          </cell>
          <cell r="H3457">
            <v>0</v>
          </cell>
          <cell r="I3457">
            <v>0</v>
          </cell>
          <cell r="J3457">
            <v>0</v>
          </cell>
          <cell r="K3457">
            <v>0</v>
          </cell>
        </row>
        <row r="3458">
          <cell r="A3458" t="str">
            <v>02349200</v>
          </cell>
          <cell r="B3458" t="str">
            <v>Headmasters School of Hair Design</v>
          </cell>
          <cell r="C3458" t="str">
            <v>ID</v>
          </cell>
          <cell r="D3458" t="str">
            <v>835011834</v>
          </cell>
          <cell r="E3458" t="str">
            <v>Proprietary</v>
          </cell>
          <cell r="F3458">
            <v>31</v>
          </cell>
          <cell r="G3458">
            <v>150679</v>
          </cell>
          <cell r="H3458">
            <v>0</v>
          </cell>
          <cell r="I3458">
            <v>0</v>
          </cell>
          <cell r="J3458">
            <v>0</v>
          </cell>
          <cell r="K3458">
            <v>0</v>
          </cell>
        </row>
        <row r="3459">
          <cell r="A3459" t="str">
            <v>02349500</v>
          </cell>
          <cell r="B3459" t="str">
            <v>CANNELLA SCHOOL OF HAIR DESIGN</v>
          </cell>
          <cell r="C3459" t="str">
            <v>IL</v>
          </cell>
          <cell r="D3459" t="str">
            <v>606322549</v>
          </cell>
          <cell r="E3459" t="str">
            <v>Proprietary</v>
          </cell>
          <cell r="F3459">
            <v>55</v>
          </cell>
          <cell r="G3459">
            <v>184183</v>
          </cell>
          <cell r="H3459">
            <v>0</v>
          </cell>
          <cell r="I3459">
            <v>0</v>
          </cell>
          <cell r="J3459">
            <v>0</v>
          </cell>
          <cell r="K3459">
            <v>0</v>
          </cell>
        </row>
        <row r="3460">
          <cell r="A3460" t="str">
            <v>02350100</v>
          </cell>
          <cell r="B3460" t="str">
            <v>WESTERN AREA CAREER &amp; TECHNOLOGY CENTER</v>
          </cell>
          <cell r="C3460" t="str">
            <v>PA</v>
          </cell>
          <cell r="D3460" t="str">
            <v>153171445</v>
          </cell>
          <cell r="E3460" t="str">
            <v>Public</v>
          </cell>
          <cell r="F3460">
            <v>46</v>
          </cell>
          <cell r="G3460">
            <v>227465.9</v>
          </cell>
          <cell r="H3460">
            <v>0</v>
          </cell>
          <cell r="I3460">
            <v>0</v>
          </cell>
          <cell r="J3460">
            <v>0</v>
          </cell>
          <cell r="K3460">
            <v>0</v>
          </cell>
        </row>
        <row r="3461">
          <cell r="A3461" t="str">
            <v>02350200</v>
          </cell>
          <cell r="B3461" t="str">
            <v>INDIANA COUNTY TECHNOLOGY CENTER</v>
          </cell>
          <cell r="C3461" t="str">
            <v>PA</v>
          </cell>
          <cell r="D3461" t="str">
            <v>157011465</v>
          </cell>
          <cell r="E3461" t="str">
            <v>Public</v>
          </cell>
          <cell r="F3461">
            <v>65</v>
          </cell>
          <cell r="G3461">
            <v>295888</v>
          </cell>
          <cell r="H3461">
            <v>0</v>
          </cell>
          <cell r="I3461">
            <v>0</v>
          </cell>
          <cell r="J3461">
            <v>0</v>
          </cell>
          <cell r="K3461">
            <v>0</v>
          </cell>
        </row>
        <row r="3462">
          <cell r="A3462" t="str">
            <v>02351300</v>
          </cell>
          <cell r="B3462" t="str">
            <v>Knox Beauty College</v>
          </cell>
          <cell r="C3462" t="str">
            <v>IN</v>
          </cell>
          <cell r="D3462" t="str">
            <v>465342015</v>
          </cell>
          <cell r="E3462" t="str">
            <v>Proprietary</v>
          </cell>
          <cell r="F3462">
            <v>13</v>
          </cell>
          <cell r="G3462">
            <v>31778.959999999999</v>
          </cell>
          <cell r="H3462">
            <v>0</v>
          </cell>
          <cell r="I3462">
            <v>0</v>
          </cell>
          <cell r="J3462">
            <v>0</v>
          </cell>
          <cell r="K3462">
            <v>0</v>
          </cell>
        </row>
        <row r="3463">
          <cell r="A3463" t="str">
            <v>02351500</v>
          </cell>
          <cell r="B3463" t="str">
            <v>Northern Career Institute</v>
          </cell>
          <cell r="C3463" t="str">
            <v>OH</v>
          </cell>
          <cell r="D3463" t="str">
            <v>440952604</v>
          </cell>
          <cell r="E3463" t="str">
            <v>Public</v>
          </cell>
          <cell r="F3463">
            <v>111</v>
          </cell>
          <cell r="G3463">
            <v>383342.94</v>
          </cell>
          <cell r="H3463">
            <v>0</v>
          </cell>
          <cell r="I3463">
            <v>0</v>
          </cell>
          <cell r="J3463">
            <v>0</v>
          </cell>
          <cell r="K3463">
            <v>0</v>
          </cell>
        </row>
        <row r="3464">
          <cell r="A3464" t="str">
            <v>02351700</v>
          </cell>
          <cell r="B3464" t="str">
            <v>PAUL MITCHELL THE SCHOOL - LOUISVILLE</v>
          </cell>
          <cell r="C3464" t="str">
            <v>KY</v>
          </cell>
          <cell r="D3464" t="str">
            <v>402220000</v>
          </cell>
          <cell r="E3464" t="str">
            <v>Proprietary</v>
          </cell>
          <cell r="F3464">
            <v>107</v>
          </cell>
          <cell r="G3464">
            <v>488444</v>
          </cell>
          <cell r="H3464">
            <v>0</v>
          </cell>
          <cell r="I3464">
            <v>0</v>
          </cell>
          <cell r="J3464">
            <v>0</v>
          </cell>
          <cell r="K3464">
            <v>0</v>
          </cell>
        </row>
        <row r="3465">
          <cell r="A3465" t="str">
            <v>02351900</v>
          </cell>
          <cell r="B3465" t="str">
            <v>Brightwood College</v>
          </cell>
          <cell r="C3465" t="str">
            <v>CA</v>
          </cell>
          <cell r="D3465" t="str">
            <v>958217012</v>
          </cell>
          <cell r="E3465" t="str">
            <v>Proprietary</v>
          </cell>
          <cell r="F3465">
            <v>309</v>
          </cell>
          <cell r="G3465">
            <v>859780</v>
          </cell>
          <cell r="H3465">
            <v>0</v>
          </cell>
          <cell r="I3465">
            <v>0</v>
          </cell>
          <cell r="J3465">
            <v>0</v>
          </cell>
          <cell r="K3465">
            <v>0</v>
          </cell>
        </row>
        <row r="3466">
          <cell r="A3466" t="str">
            <v>02352500</v>
          </cell>
          <cell r="B3466" t="str">
            <v>CLOYD'S BEAUTY SCHOOL #3</v>
          </cell>
          <cell r="C3466" t="str">
            <v>LA</v>
          </cell>
          <cell r="D3466" t="str">
            <v>712013211</v>
          </cell>
          <cell r="E3466" t="str">
            <v>Proprietary</v>
          </cell>
          <cell r="F3466">
            <v>60</v>
          </cell>
          <cell r="G3466">
            <v>216860.98</v>
          </cell>
          <cell r="H3466">
            <v>0</v>
          </cell>
          <cell r="I3466">
            <v>0</v>
          </cell>
          <cell r="J3466">
            <v>0</v>
          </cell>
          <cell r="K3466">
            <v>0</v>
          </cell>
        </row>
        <row r="3467">
          <cell r="A3467" t="str">
            <v>02352800</v>
          </cell>
          <cell r="B3467" t="str">
            <v>POLARIS CAREER CENTER - ADULT EDUCATION DEPARTMENT</v>
          </cell>
          <cell r="C3467" t="str">
            <v>OH</v>
          </cell>
          <cell r="D3467" t="str">
            <v>441303375</v>
          </cell>
          <cell r="E3467" t="str">
            <v>Public</v>
          </cell>
          <cell r="F3467">
            <v>114</v>
          </cell>
          <cell r="G3467">
            <v>474070.11</v>
          </cell>
          <cell r="H3467">
            <v>0</v>
          </cell>
          <cell r="I3467">
            <v>0</v>
          </cell>
          <cell r="J3467">
            <v>0</v>
          </cell>
          <cell r="K3467">
            <v>0</v>
          </cell>
        </row>
        <row r="3468">
          <cell r="A3468" t="str">
            <v>02353100</v>
          </cell>
          <cell r="B3468" t="str">
            <v>NORTHERN TIER CAREER CENTER</v>
          </cell>
          <cell r="C3468" t="str">
            <v>PA</v>
          </cell>
          <cell r="D3468" t="str">
            <v>188488095</v>
          </cell>
          <cell r="E3468" t="str">
            <v>Public</v>
          </cell>
          <cell r="F3468">
            <v>30</v>
          </cell>
          <cell r="G3468">
            <v>182678.5</v>
          </cell>
          <cell r="H3468">
            <v>0</v>
          </cell>
          <cell r="I3468">
            <v>0</v>
          </cell>
          <cell r="J3468">
            <v>0</v>
          </cell>
          <cell r="K3468">
            <v>0</v>
          </cell>
        </row>
        <row r="3469">
          <cell r="A3469" t="str">
            <v>02354200</v>
          </cell>
          <cell r="B3469" t="str">
            <v>SCIOTO COUNTY CAREER TECHNICAL CENTER</v>
          </cell>
          <cell r="C3469" t="str">
            <v>OH</v>
          </cell>
          <cell r="D3469" t="str">
            <v>456480000</v>
          </cell>
          <cell r="E3469" t="str">
            <v>Public</v>
          </cell>
          <cell r="F3469">
            <v>193</v>
          </cell>
          <cell r="G3469">
            <v>657104.18000000005</v>
          </cell>
          <cell r="H3469">
            <v>0</v>
          </cell>
          <cell r="I3469">
            <v>0</v>
          </cell>
          <cell r="J3469">
            <v>0</v>
          </cell>
          <cell r="K3469">
            <v>0</v>
          </cell>
        </row>
        <row r="3470">
          <cell r="A3470" t="str">
            <v>02356600</v>
          </cell>
          <cell r="B3470" t="str">
            <v>CHARLESTON COSMETOLOGY INSTITUTE</v>
          </cell>
          <cell r="C3470" t="str">
            <v>SC</v>
          </cell>
          <cell r="D3470" t="str">
            <v>294207319</v>
          </cell>
          <cell r="E3470" t="str">
            <v>Proprietary</v>
          </cell>
          <cell r="F3470">
            <v>65</v>
          </cell>
          <cell r="G3470">
            <v>249885.49</v>
          </cell>
          <cell r="H3470">
            <v>0</v>
          </cell>
          <cell r="I3470">
            <v>0</v>
          </cell>
          <cell r="J3470">
            <v>0</v>
          </cell>
          <cell r="K3470">
            <v>0</v>
          </cell>
        </row>
        <row r="3471">
          <cell r="A3471" t="str">
            <v>02357600</v>
          </cell>
          <cell r="B3471" t="str">
            <v>NAVAJO TECHNICAL UNIVERSITY</v>
          </cell>
          <cell r="C3471" t="str">
            <v>NM</v>
          </cell>
          <cell r="D3471" t="str">
            <v>873130849</v>
          </cell>
          <cell r="E3471" t="str">
            <v>Public</v>
          </cell>
          <cell r="F3471">
            <v>1098</v>
          </cell>
          <cell r="G3471">
            <v>4514549.58</v>
          </cell>
          <cell r="H3471">
            <v>0</v>
          </cell>
          <cell r="I3471">
            <v>0</v>
          </cell>
          <cell r="J3471">
            <v>0</v>
          </cell>
          <cell r="K3471">
            <v>0</v>
          </cell>
        </row>
        <row r="3472">
          <cell r="A3472" t="str">
            <v>02357700</v>
          </cell>
          <cell r="B3472" t="str">
            <v>PAUL MITCHELL THE SCHOOL HOUSTON</v>
          </cell>
          <cell r="C3472" t="str">
            <v>TX</v>
          </cell>
          <cell r="D3472" t="str">
            <v>770433412</v>
          </cell>
          <cell r="E3472" t="str">
            <v>Proprietary</v>
          </cell>
          <cell r="F3472">
            <v>602</v>
          </cell>
          <cell r="G3472">
            <v>2481405.6</v>
          </cell>
          <cell r="H3472">
            <v>0</v>
          </cell>
          <cell r="I3472">
            <v>0</v>
          </cell>
          <cell r="J3472">
            <v>0</v>
          </cell>
          <cell r="K3472">
            <v>0</v>
          </cell>
        </row>
        <row r="3473">
          <cell r="A3473" t="str">
            <v>02358000</v>
          </cell>
          <cell r="B3473" t="str">
            <v>Thomas Aquinas College</v>
          </cell>
          <cell r="C3473" t="str">
            <v>CA</v>
          </cell>
          <cell r="D3473" t="str">
            <v>930609622</v>
          </cell>
          <cell r="E3473" t="str">
            <v>Private-Nonprofit</v>
          </cell>
          <cell r="F3473">
            <v>104</v>
          </cell>
          <cell r="G3473">
            <v>425330</v>
          </cell>
          <cell r="H3473">
            <v>0</v>
          </cell>
          <cell r="I3473">
            <v>0</v>
          </cell>
          <cell r="J3473">
            <v>0</v>
          </cell>
          <cell r="K3473">
            <v>0</v>
          </cell>
        </row>
        <row r="3474">
          <cell r="A3474" t="str">
            <v>02358200</v>
          </cell>
          <cell r="B3474" t="str">
            <v>LAMAR STATE COLLEGE - ORANGE</v>
          </cell>
          <cell r="C3474" t="str">
            <v>TX</v>
          </cell>
          <cell r="D3474" t="str">
            <v>776305899</v>
          </cell>
          <cell r="E3474" t="str">
            <v>Public</v>
          </cell>
          <cell r="F3474">
            <v>894</v>
          </cell>
          <cell r="G3474">
            <v>3243158.56</v>
          </cell>
          <cell r="H3474">
            <v>0</v>
          </cell>
          <cell r="I3474">
            <v>0</v>
          </cell>
          <cell r="J3474">
            <v>0</v>
          </cell>
          <cell r="K3474">
            <v>0</v>
          </cell>
        </row>
        <row r="3475">
          <cell r="A3475" t="str">
            <v>02358500</v>
          </cell>
          <cell r="B3475" t="str">
            <v>BON SECOURS ST MARY'S HOSPITAL SCHOOL OF MEDICAL IMAGING</v>
          </cell>
          <cell r="C3475" t="str">
            <v>VA</v>
          </cell>
          <cell r="D3475" t="str">
            <v>232274612</v>
          </cell>
          <cell r="E3475" t="str">
            <v>Private-Nonprofit</v>
          </cell>
          <cell r="F3475">
            <v>6</v>
          </cell>
          <cell r="G3475">
            <v>29755</v>
          </cell>
          <cell r="H3475">
            <v>0</v>
          </cell>
          <cell r="I3475">
            <v>0</v>
          </cell>
          <cell r="J3475">
            <v>0</v>
          </cell>
          <cell r="K3475">
            <v>0</v>
          </cell>
        </row>
        <row r="3476">
          <cell r="A3476" t="str">
            <v>02358600</v>
          </cell>
          <cell r="B3476" t="str">
            <v>STAGE ONE-THE HAIR SCHOOL</v>
          </cell>
          <cell r="C3476" t="str">
            <v>LA</v>
          </cell>
          <cell r="D3476" t="str">
            <v>706051625</v>
          </cell>
          <cell r="E3476" t="str">
            <v>Proprietary</v>
          </cell>
          <cell r="F3476">
            <v>70</v>
          </cell>
          <cell r="G3476">
            <v>323363</v>
          </cell>
          <cell r="H3476">
            <v>0</v>
          </cell>
          <cell r="I3476">
            <v>0</v>
          </cell>
          <cell r="J3476">
            <v>0</v>
          </cell>
          <cell r="K3476">
            <v>0</v>
          </cell>
        </row>
        <row r="3477">
          <cell r="A3477" t="str">
            <v>02359300</v>
          </cell>
          <cell r="B3477" t="str">
            <v>SHASTA BIBLE COLLEGE AND GRADUATE SCHOOL</v>
          </cell>
          <cell r="C3477" t="str">
            <v>CA</v>
          </cell>
          <cell r="D3477" t="str">
            <v>960021544</v>
          </cell>
          <cell r="E3477" t="str">
            <v>Private-Nonprofit</v>
          </cell>
          <cell r="F3477">
            <v>25</v>
          </cell>
          <cell r="G3477">
            <v>99952.47</v>
          </cell>
          <cell r="H3477">
            <v>0</v>
          </cell>
          <cell r="I3477">
            <v>0</v>
          </cell>
          <cell r="J3477">
            <v>0</v>
          </cell>
          <cell r="K3477">
            <v>0</v>
          </cell>
        </row>
        <row r="3478">
          <cell r="A3478" t="str">
            <v>02360800</v>
          </cell>
          <cell r="B3478" t="str">
            <v>Provo College</v>
          </cell>
          <cell r="C3478" t="str">
            <v>UT</v>
          </cell>
          <cell r="D3478" t="str">
            <v>846011305</v>
          </cell>
          <cell r="E3478" t="str">
            <v>Proprietary</v>
          </cell>
          <cell r="F3478">
            <v>347</v>
          </cell>
          <cell r="G3478">
            <v>1862232</v>
          </cell>
          <cell r="H3478">
            <v>0</v>
          </cell>
          <cell r="I3478">
            <v>0</v>
          </cell>
          <cell r="J3478">
            <v>0</v>
          </cell>
          <cell r="K3478">
            <v>0</v>
          </cell>
        </row>
        <row r="3479">
          <cell r="A3479" t="str">
            <v>02361300</v>
          </cell>
          <cell r="B3479" t="str">
            <v>The Landing School of Boatbuilding &amp; Design</v>
          </cell>
          <cell r="C3479" t="str">
            <v>ME</v>
          </cell>
          <cell r="D3479" t="str">
            <v>040461490</v>
          </cell>
          <cell r="E3479" t="str">
            <v>Private-Nonprofit</v>
          </cell>
          <cell r="F3479">
            <v>13</v>
          </cell>
          <cell r="G3479">
            <v>56057.18</v>
          </cell>
          <cell r="H3479">
            <v>0</v>
          </cell>
          <cell r="I3479">
            <v>0</v>
          </cell>
          <cell r="J3479">
            <v>0</v>
          </cell>
          <cell r="K3479">
            <v>0</v>
          </cell>
        </row>
        <row r="3480">
          <cell r="A3480" t="str">
            <v>02361400</v>
          </cell>
          <cell r="B3480" t="str">
            <v>COLLIN COUNTY COMMUNITY COLLEGE</v>
          </cell>
          <cell r="C3480" t="str">
            <v>TX</v>
          </cell>
          <cell r="D3480" t="str">
            <v>750708001</v>
          </cell>
          <cell r="E3480" t="str">
            <v>Public</v>
          </cell>
          <cell r="F3480">
            <v>6352</v>
          </cell>
          <cell r="G3480">
            <v>22073616.02</v>
          </cell>
          <cell r="H3480">
            <v>0</v>
          </cell>
          <cell r="I3480">
            <v>0</v>
          </cell>
          <cell r="J3480">
            <v>0</v>
          </cell>
          <cell r="K3480">
            <v>0</v>
          </cell>
        </row>
        <row r="3481">
          <cell r="A3481" t="str">
            <v>02361500</v>
          </cell>
          <cell r="B3481" t="str">
            <v>MICHIGAN BARBER SCHOOL</v>
          </cell>
          <cell r="C3481" t="str">
            <v>MI</v>
          </cell>
          <cell r="D3481" t="str">
            <v>482042244</v>
          </cell>
          <cell r="E3481" t="str">
            <v>Private-Nonprofit</v>
          </cell>
          <cell r="F3481">
            <v>173</v>
          </cell>
          <cell r="G3481">
            <v>825953.6</v>
          </cell>
          <cell r="H3481">
            <v>0</v>
          </cell>
          <cell r="I3481">
            <v>0</v>
          </cell>
          <cell r="J3481">
            <v>0</v>
          </cell>
          <cell r="K3481">
            <v>0</v>
          </cell>
        </row>
        <row r="3482">
          <cell r="A3482" t="str">
            <v>02361600</v>
          </cell>
          <cell r="B3482" t="str">
            <v>CONCORDE CAREER COLLEGE</v>
          </cell>
          <cell r="C3482" t="str">
            <v>MO</v>
          </cell>
          <cell r="D3482" t="str">
            <v>641112407</v>
          </cell>
          <cell r="E3482" t="str">
            <v>Proprietary</v>
          </cell>
          <cell r="F3482">
            <v>1233</v>
          </cell>
          <cell r="G3482">
            <v>4919132</v>
          </cell>
          <cell r="H3482">
            <v>0</v>
          </cell>
          <cell r="I3482">
            <v>0</v>
          </cell>
          <cell r="J3482">
            <v>0</v>
          </cell>
          <cell r="K3482">
            <v>0</v>
          </cell>
        </row>
        <row r="3483">
          <cell r="A3483" t="str">
            <v>02362000</v>
          </cell>
          <cell r="B3483" t="str">
            <v>UNIVERSAL TECHNICAL INSTITUTE</v>
          </cell>
          <cell r="C3483" t="str">
            <v>TX</v>
          </cell>
          <cell r="D3483" t="str">
            <v>770739982</v>
          </cell>
          <cell r="E3483" t="str">
            <v>Proprietary</v>
          </cell>
          <cell r="F3483">
            <v>3296</v>
          </cell>
          <cell r="G3483">
            <v>15414087.470000001</v>
          </cell>
          <cell r="H3483">
            <v>0</v>
          </cell>
          <cell r="I3483">
            <v>0</v>
          </cell>
          <cell r="J3483">
            <v>0</v>
          </cell>
          <cell r="K3483">
            <v>0</v>
          </cell>
        </row>
        <row r="3484">
          <cell r="A3484" t="str">
            <v>02362100</v>
          </cell>
          <cell r="B3484" t="str">
            <v>FULL SAIL UNIVERSITY</v>
          </cell>
          <cell r="C3484" t="str">
            <v>FL</v>
          </cell>
          <cell r="D3484" t="str">
            <v>327927427</v>
          </cell>
          <cell r="E3484" t="str">
            <v>Proprietary</v>
          </cell>
          <cell r="F3484">
            <v>13121</v>
          </cell>
          <cell r="G3484">
            <v>69841830.090000004</v>
          </cell>
          <cell r="H3484">
            <v>0</v>
          </cell>
          <cell r="I3484">
            <v>0</v>
          </cell>
          <cell r="J3484">
            <v>0</v>
          </cell>
          <cell r="K3484">
            <v>0</v>
          </cell>
        </row>
        <row r="3485">
          <cell r="A3485" t="str">
            <v>02362300</v>
          </cell>
          <cell r="B3485" t="str">
            <v>MERCER COUNTY CAREER CENTER</v>
          </cell>
          <cell r="C3485" t="str">
            <v>PA</v>
          </cell>
          <cell r="D3485" t="str">
            <v>161370000</v>
          </cell>
          <cell r="E3485" t="str">
            <v>Public</v>
          </cell>
          <cell r="F3485">
            <v>25</v>
          </cell>
          <cell r="G3485">
            <v>116546</v>
          </cell>
          <cell r="H3485">
            <v>0</v>
          </cell>
          <cell r="I3485">
            <v>0</v>
          </cell>
          <cell r="J3485">
            <v>0</v>
          </cell>
          <cell r="K3485">
            <v>0</v>
          </cell>
        </row>
        <row r="3486">
          <cell r="A3486" t="str">
            <v>02362800</v>
          </cell>
          <cell r="B3486" t="str">
            <v>AUSTIN GRADUATE SCHOOL OF THEOLOGY</v>
          </cell>
          <cell r="C3486" t="str">
            <v>TX</v>
          </cell>
          <cell r="D3486" t="str">
            <v>787521333</v>
          </cell>
          <cell r="E3486" t="str">
            <v>Private-Nonprofit</v>
          </cell>
          <cell r="F3486">
            <v>11</v>
          </cell>
          <cell r="G3486">
            <v>35187</v>
          </cell>
          <cell r="H3486">
            <v>0</v>
          </cell>
          <cell r="I3486">
            <v>0</v>
          </cell>
          <cell r="J3486">
            <v>0</v>
          </cell>
          <cell r="K3486">
            <v>0</v>
          </cell>
        </row>
        <row r="3487">
          <cell r="A3487" t="str">
            <v>02363500</v>
          </cell>
          <cell r="B3487" t="str">
            <v>ARTHUR'S BEAUTY COLLEGE</v>
          </cell>
          <cell r="C3487" t="str">
            <v>AR</v>
          </cell>
          <cell r="D3487" t="str">
            <v>724016198</v>
          </cell>
          <cell r="E3487" t="str">
            <v>Proprietary</v>
          </cell>
          <cell r="F3487">
            <v>121</v>
          </cell>
          <cell r="G3487">
            <v>451194</v>
          </cell>
          <cell r="H3487">
            <v>0</v>
          </cell>
          <cell r="I3487">
            <v>0</v>
          </cell>
          <cell r="J3487">
            <v>0</v>
          </cell>
          <cell r="K3487">
            <v>0</v>
          </cell>
        </row>
        <row r="3488">
          <cell r="A3488" t="str">
            <v>02363800</v>
          </cell>
          <cell r="B3488" t="str">
            <v>YESHIVA GEDOLAH OF GREATER DETROIT</v>
          </cell>
          <cell r="C3488" t="str">
            <v>MI</v>
          </cell>
          <cell r="D3488" t="str">
            <v>482371544</v>
          </cell>
          <cell r="E3488" t="str">
            <v>Private-Nonprofit</v>
          </cell>
          <cell r="F3488">
            <v>37</v>
          </cell>
          <cell r="G3488">
            <v>259095</v>
          </cell>
          <cell r="H3488">
            <v>0</v>
          </cell>
          <cell r="I3488">
            <v>0</v>
          </cell>
          <cell r="J3488">
            <v>0</v>
          </cell>
          <cell r="K3488">
            <v>0</v>
          </cell>
        </row>
        <row r="3489">
          <cell r="A3489" t="str">
            <v>02460000</v>
          </cell>
          <cell r="B3489" t="str">
            <v>UNIVERSITY OF PUERTO RICO - MEDICAL SCIENCE CAMPUS</v>
          </cell>
          <cell r="C3489" t="str">
            <v>PR</v>
          </cell>
          <cell r="D3489" t="str">
            <v>009360000</v>
          </cell>
          <cell r="E3489" t="str">
            <v>Public</v>
          </cell>
          <cell r="F3489">
            <v>249</v>
          </cell>
          <cell r="G3489">
            <v>1243828.54</v>
          </cell>
          <cell r="H3489">
            <v>0</v>
          </cell>
          <cell r="I3489">
            <v>0</v>
          </cell>
          <cell r="J3489">
            <v>0</v>
          </cell>
          <cell r="K3489">
            <v>0</v>
          </cell>
        </row>
        <row r="3490">
          <cell r="A3490" t="str">
            <v>02482400</v>
          </cell>
          <cell r="B3490" t="str">
            <v>PONCE HEALTH SCIENCES UNIVERSITY</v>
          </cell>
          <cell r="C3490" t="str">
            <v>PR</v>
          </cell>
          <cell r="D3490" t="str">
            <v>007162347</v>
          </cell>
          <cell r="E3490" t="str">
            <v>Proprietary</v>
          </cell>
          <cell r="F3490">
            <v>23</v>
          </cell>
          <cell r="G3490">
            <v>145079</v>
          </cell>
          <cell r="H3490">
            <v>0</v>
          </cell>
          <cell r="I3490">
            <v>0</v>
          </cell>
          <cell r="J3490">
            <v>0</v>
          </cell>
          <cell r="K3490">
            <v>0</v>
          </cell>
        </row>
        <row r="3491">
          <cell r="A3491" t="str">
            <v>02491000</v>
          </cell>
          <cell r="B3491" t="str">
            <v>WEST MICHIGAN COLLEGE OF BARBERING AND BEAUTY</v>
          </cell>
          <cell r="C3491" t="str">
            <v>MI</v>
          </cell>
          <cell r="D3491" t="str">
            <v>490080000</v>
          </cell>
          <cell r="E3491" t="str">
            <v>Proprietary</v>
          </cell>
          <cell r="F3491">
            <v>43</v>
          </cell>
          <cell r="G3491">
            <v>197397</v>
          </cell>
          <cell r="H3491">
            <v>0</v>
          </cell>
          <cell r="I3491">
            <v>0</v>
          </cell>
          <cell r="J3491">
            <v>0</v>
          </cell>
          <cell r="K3491">
            <v>0</v>
          </cell>
        </row>
        <row r="3492">
          <cell r="A3492" t="str">
            <v>02491100</v>
          </cell>
          <cell r="B3492" t="str">
            <v>Beckfield College</v>
          </cell>
          <cell r="C3492" t="str">
            <v>KY</v>
          </cell>
          <cell r="D3492" t="str">
            <v>410421466</v>
          </cell>
          <cell r="E3492" t="str">
            <v>Proprietary</v>
          </cell>
          <cell r="F3492">
            <v>848</v>
          </cell>
          <cell r="G3492">
            <v>3003422.24</v>
          </cell>
          <cell r="H3492">
            <v>0</v>
          </cell>
          <cell r="I3492">
            <v>0</v>
          </cell>
          <cell r="J3492">
            <v>0</v>
          </cell>
          <cell r="K3492">
            <v>0</v>
          </cell>
        </row>
        <row r="3493">
          <cell r="A3493" t="str">
            <v>02491500</v>
          </cell>
          <cell r="B3493" t="str">
            <v>Southwest University of Visual Arts</v>
          </cell>
          <cell r="C3493" t="str">
            <v>AZ</v>
          </cell>
          <cell r="D3493" t="str">
            <v>857162505</v>
          </cell>
          <cell r="E3493" t="str">
            <v>Proprietary</v>
          </cell>
          <cell r="F3493">
            <v>100</v>
          </cell>
          <cell r="G3493">
            <v>592507</v>
          </cell>
          <cell r="H3493">
            <v>0</v>
          </cell>
          <cell r="I3493">
            <v>0</v>
          </cell>
          <cell r="J3493">
            <v>0</v>
          </cell>
          <cell r="K3493">
            <v>0</v>
          </cell>
        </row>
        <row r="3494">
          <cell r="A3494" t="str">
            <v>02492600</v>
          </cell>
          <cell r="B3494" t="str">
            <v>EASTERN CENTER FOR ARTS AND TECHNOLOGY-PRACTICAL NURSING</v>
          </cell>
          <cell r="C3494" t="str">
            <v>PA</v>
          </cell>
          <cell r="D3494" t="str">
            <v>190901488</v>
          </cell>
          <cell r="E3494" t="str">
            <v>Public</v>
          </cell>
          <cell r="F3494">
            <v>80</v>
          </cell>
          <cell r="G3494">
            <v>312812</v>
          </cell>
          <cell r="H3494">
            <v>0</v>
          </cell>
          <cell r="I3494">
            <v>0</v>
          </cell>
          <cell r="J3494">
            <v>0</v>
          </cell>
          <cell r="K3494">
            <v>0</v>
          </cell>
        </row>
        <row r="3495">
          <cell r="A3495" t="str">
            <v>02494700</v>
          </cell>
          <cell r="B3495" t="str">
            <v>BALTIMORE STUDIO OF HAIR DESIGN</v>
          </cell>
          <cell r="C3495" t="str">
            <v>MD</v>
          </cell>
          <cell r="D3495" t="str">
            <v>212013420</v>
          </cell>
          <cell r="E3495" t="str">
            <v>Proprietary</v>
          </cell>
          <cell r="F3495">
            <v>74</v>
          </cell>
          <cell r="G3495">
            <v>246567</v>
          </cell>
          <cell r="H3495">
            <v>0</v>
          </cell>
          <cell r="I3495">
            <v>0</v>
          </cell>
          <cell r="J3495">
            <v>0</v>
          </cell>
          <cell r="K3495">
            <v>0</v>
          </cell>
        </row>
        <row r="3496">
          <cell r="A3496" t="str">
            <v>02494800</v>
          </cell>
          <cell r="B3496" t="str">
            <v>CR'U Institute of Cosmetology and Barbering</v>
          </cell>
          <cell r="C3496" t="str">
            <v>CA</v>
          </cell>
          <cell r="D3496" t="str">
            <v>928454321</v>
          </cell>
          <cell r="E3496" t="str">
            <v>Proprietary</v>
          </cell>
          <cell r="F3496">
            <v>76</v>
          </cell>
          <cell r="G3496">
            <v>303466</v>
          </cell>
          <cell r="H3496">
            <v>0</v>
          </cell>
          <cell r="I3496">
            <v>0</v>
          </cell>
          <cell r="J3496">
            <v>0</v>
          </cell>
          <cell r="K3496">
            <v>0</v>
          </cell>
        </row>
        <row r="3497">
          <cell r="A3497" t="str">
            <v>02495000</v>
          </cell>
          <cell r="B3497" t="str">
            <v>ROBERT PAUL ACADEMY OF COSMETOLOGY ARTS &amp; SCIENCES</v>
          </cell>
          <cell r="C3497" t="str">
            <v>MD</v>
          </cell>
          <cell r="D3497" t="str">
            <v>210935150</v>
          </cell>
          <cell r="E3497" t="str">
            <v>Proprietary</v>
          </cell>
          <cell r="F3497">
            <v>42</v>
          </cell>
          <cell r="G3497">
            <v>183277</v>
          </cell>
          <cell r="H3497">
            <v>0</v>
          </cell>
          <cell r="I3497">
            <v>0</v>
          </cell>
          <cell r="J3497">
            <v>0</v>
          </cell>
          <cell r="K3497">
            <v>0</v>
          </cell>
        </row>
        <row r="3498">
          <cell r="A3498" t="str">
            <v>02495500</v>
          </cell>
          <cell r="B3498" t="str">
            <v>All-State Career School</v>
          </cell>
          <cell r="C3498" t="str">
            <v>PA</v>
          </cell>
          <cell r="D3498" t="str">
            <v>190290000</v>
          </cell>
          <cell r="E3498" t="str">
            <v>Proprietary</v>
          </cell>
          <cell r="F3498">
            <v>908</v>
          </cell>
          <cell r="G3498">
            <v>3149741.41</v>
          </cell>
          <cell r="H3498">
            <v>0</v>
          </cell>
          <cell r="I3498">
            <v>0</v>
          </cell>
          <cell r="J3498">
            <v>0</v>
          </cell>
          <cell r="K3498">
            <v>0</v>
          </cell>
        </row>
        <row r="3499">
          <cell r="A3499" t="str">
            <v>02497300</v>
          </cell>
          <cell r="B3499" t="str">
            <v>Milan Institute</v>
          </cell>
          <cell r="C3499" t="str">
            <v>CA</v>
          </cell>
          <cell r="D3499" t="str">
            <v>932778109</v>
          </cell>
          <cell r="E3499" t="str">
            <v>Proprietary</v>
          </cell>
          <cell r="F3499">
            <v>312</v>
          </cell>
          <cell r="G3499">
            <v>1130868.6399999999</v>
          </cell>
          <cell r="H3499">
            <v>0</v>
          </cell>
          <cell r="I3499">
            <v>0</v>
          </cell>
          <cell r="J3499">
            <v>0</v>
          </cell>
          <cell r="K3499">
            <v>0</v>
          </cell>
        </row>
        <row r="3500">
          <cell r="A3500" t="str">
            <v>02497500</v>
          </cell>
          <cell r="B3500" t="str">
            <v>Clinton Technical School</v>
          </cell>
          <cell r="C3500" t="str">
            <v>MO</v>
          </cell>
          <cell r="D3500" t="str">
            <v>647352966</v>
          </cell>
          <cell r="E3500" t="str">
            <v>Public</v>
          </cell>
          <cell r="F3500">
            <v>29</v>
          </cell>
          <cell r="G3500">
            <v>97023</v>
          </cell>
          <cell r="H3500">
            <v>0</v>
          </cell>
          <cell r="I3500">
            <v>0</v>
          </cell>
          <cell r="J3500">
            <v>0</v>
          </cell>
          <cell r="K3500">
            <v>0</v>
          </cell>
        </row>
        <row r="3501">
          <cell r="A3501" t="str">
            <v>02497800</v>
          </cell>
          <cell r="B3501" t="str">
            <v>GREENE COUNTY CAREER CENTER</v>
          </cell>
          <cell r="C3501" t="str">
            <v>OH</v>
          </cell>
          <cell r="D3501" t="str">
            <v>453859545</v>
          </cell>
          <cell r="E3501" t="str">
            <v>Public</v>
          </cell>
          <cell r="F3501">
            <v>17</v>
          </cell>
          <cell r="G3501">
            <v>81995</v>
          </cell>
          <cell r="H3501">
            <v>0</v>
          </cell>
          <cell r="I3501">
            <v>0</v>
          </cell>
          <cell r="J3501">
            <v>0</v>
          </cell>
          <cell r="K3501">
            <v>0</v>
          </cell>
        </row>
        <row r="3502">
          <cell r="A3502" t="str">
            <v>02498200</v>
          </cell>
          <cell r="B3502" t="str">
            <v>G Skin &amp; Beauty Institute</v>
          </cell>
          <cell r="C3502" t="str">
            <v>IL</v>
          </cell>
          <cell r="D3502" t="str">
            <v>605231805</v>
          </cell>
          <cell r="E3502" t="str">
            <v>Proprietary</v>
          </cell>
          <cell r="F3502">
            <v>206</v>
          </cell>
          <cell r="G3502">
            <v>669482.4</v>
          </cell>
          <cell r="H3502">
            <v>0</v>
          </cell>
          <cell r="I3502">
            <v>0</v>
          </cell>
          <cell r="J3502">
            <v>0</v>
          </cell>
          <cell r="K3502">
            <v>0</v>
          </cell>
        </row>
        <row r="3503">
          <cell r="A3503" t="str">
            <v>02499000</v>
          </cell>
          <cell r="B3503" t="str">
            <v>Academy of Cosmetology</v>
          </cell>
          <cell r="C3503" t="str">
            <v>FL</v>
          </cell>
          <cell r="D3503" t="str">
            <v>329533311</v>
          </cell>
          <cell r="E3503" t="str">
            <v>Proprietary</v>
          </cell>
          <cell r="F3503">
            <v>117</v>
          </cell>
          <cell r="G3503">
            <v>383047.82</v>
          </cell>
          <cell r="H3503">
            <v>0</v>
          </cell>
          <cell r="I3503">
            <v>0</v>
          </cell>
          <cell r="J3503">
            <v>0</v>
          </cell>
          <cell r="K3503">
            <v>0</v>
          </cell>
        </row>
        <row r="3504">
          <cell r="A3504" t="str">
            <v>02501500</v>
          </cell>
          <cell r="B3504" t="str">
            <v>ORANGE TECHNICAL COLLEGE - MID FLORIDA CAMPUS</v>
          </cell>
          <cell r="C3504" t="str">
            <v>FL</v>
          </cell>
          <cell r="D3504" t="str">
            <v>328093799</v>
          </cell>
          <cell r="E3504" t="str">
            <v>Public</v>
          </cell>
          <cell r="F3504">
            <v>374</v>
          </cell>
          <cell r="G3504">
            <v>1327950</v>
          </cell>
          <cell r="H3504">
            <v>0</v>
          </cell>
          <cell r="I3504">
            <v>0</v>
          </cell>
          <cell r="J3504">
            <v>0</v>
          </cell>
          <cell r="K3504">
            <v>0</v>
          </cell>
        </row>
        <row r="3505">
          <cell r="A3505" t="str">
            <v>02503400</v>
          </cell>
          <cell r="B3505" t="str">
            <v>AMRIDGE UNIVERSITY</v>
          </cell>
          <cell r="C3505" t="str">
            <v>AL</v>
          </cell>
          <cell r="D3505" t="str">
            <v>361173553</v>
          </cell>
          <cell r="E3505" t="str">
            <v>Private-Nonprofit</v>
          </cell>
          <cell r="F3505">
            <v>385</v>
          </cell>
          <cell r="G3505">
            <v>1326569.45</v>
          </cell>
          <cell r="H3505">
            <v>0</v>
          </cell>
          <cell r="I3505">
            <v>0</v>
          </cell>
          <cell r="J3505">
            <v>0</v>
          </cell>
          <cell r="K3505">
            <v>0</v>
          </cell>
        </row>
        <row r="3506">
          <cell r="A3506" t="str">
            <v>02503900</v>
          </cell>
          <cell r="B3506" t="str">
            <v>WARREN COUNTY COMMUNITY COLLEGE</v>
          </cell>
          <cell r="C3506" t="str">
            <v>NJ</v>
          </cell>
          <cell r="D3506" t="str">
            <v>078824343</v>
          </cell>
          <cell r="E3506" t="str">
            <v>Public</v>
          </cell>
          <cell r="F3506">
            <v>503</v>
          </cell>
          <cell r="G3506">
            <v>1612736</v>
          </cell>
          <cell r="H3506">
            <v>0</v>
          </cell>
          <cell r="I3506">
            <v>0</v>
          </cell>
          <cell r="J3506">
            <v>0</v>
          </cell>
          <cell r="K3506">
            <v>0</v>
          </cell>
        </row>
        <row r="3507">
          <cell r="A3507" t="str">
            <v>02504200</v>
          </cell>
          <cell r="B3507" t="str">
            <v>WALDEN UNIVERSITY</v>
          </cell>
          <cell r="C3507" t="str">
            <v>MN</v>
          </cell>
          <cell r="D3507" t="str">
            <v>554012511</v>
          </cell>
          <cell r="E3507" t="str">
            <v>Proprietary</v>
          </cell>
          <cell r="F3507">
            <v>4417</v>
          </cell>
          <cell r="G3507">
            <v>14500718</v>
          </cell>
          <cell r="H3507">
            <v>15</v>
          </cell>
          <cell r="I3507">
            <v>36382</v>
          </cell>
          <cell r="J3507">
            <v>0</v>
          </cell>
          <cell r="K3507">
            <v>0</v>
          </cell>
        </row>
        <row r="3508">
          <cell r="A3508" t="str">
            <v>02504500</v>
          </cell>
          <cell r="B3508" t="str">
            <v>INSTITUCION CHAVIANO DE MAYAGUEZ</v>
          </cell>
          <cell r="C3508" t="str">
            <v>PR</v>
          </cell>
          <cell r="D3508" t="str">
            <v>006805045</v>
          </cell>
          <cell r="E3508" t="str">
            <v>Proprietary</v>
          </cell>
          <cell r="F3508">
            <v>76</v>
          </cell>
          <cell r="G3508">
            <v>379465.39</v>
          </cell>
          <cell r="H3508">
            <v>0</v>
          </cell>
          <cell r="I3508">
            <v>0</v>
          </cell>
          <cell r="J3508">
            <v>0</v>
          </cell>
          <cell r="K3508">
            <v>0</v>
          </cell>
        </row>
        <row r="3509">
          <cell r="A3509" t="str">
            <v>02504600</v>
          </cell>
          <cell r="B3509" t="str">
            <v>ORANGE TECHNICAL COLLEGE-WINTER PARK CAMPUS</v>
          </cell>
          <cell r="C3509" t="str">
            <v>FL</v>
          </cell>
          <cell r="D3509" t="str">
            <v>327893098</v>
          </cell>
          <cell r="E3509" t="str">
            <v>Public</v>
          </cell>
          <cell r="F3509">
            <v>158</v>
          </cell>
          <cell r="G3509">
            <v>584682</v>
          </cell>
          <cell r="H3509">
            <v>0</v>
          </cell>
          <cell r="I3509">
            <v>0</v>
          </cell>
          <cell r="J3509">
            <v>0</v>
          </cell>
          <cell r="K3509">
            <v>0</v>
          </cell>
        </row>
        <row r="3510">
          <cell r="A3510" t="str">
            <v>02505400</v>
          </cell>
          <cell r="B3510" t="str">
            <v>Atlantic University College</v>
          </cell>
          <cell r="C3510" t="str">
            <v>PR</v>
          </cell>
          <cell r="D3510" t="str">
            <v>009700000</v>
          </cell>
          <cell r="E3510" t="str">
            <v>Private-Nonprofit</v>
          </cell>
          <cell r="F3510">
            <v>1503</v>
          </cell>
          <cell r="G3510">
            <v>6477068.71</v>
          </cell>
          <cell r="H3510">
            <v>0</v>
          </cell>
          <cell r="I3510">
            <v>0</v>
          </cell>
          <cell r="J3510">
            <v>0</v>
          </cell>
          <cell r="K3510">
            <v>0</v>
          </cell>
        </row>
        <row r="3511">
          <cell r="A3511" t="str">
            <v>02505800</v>
          </cell>
          <cell r="B3511" t="str">
            <v>YESHIVA KARLIN STOLIN</v>
          </cell>
          <cell r="C3511" t="str">
            <v>NY</v>
          </cell>
          <cell r="D3511" t="str">
            <v>112041545</v>
          </cell>
          <cell r="E3511" t="str">
            <v>Private-Nonprofit</v>
          </cell>
          <cell r="F3511">
            <v>121</v>
          </cell>
          <cell r="G3511">
            <v>692168</v>
          </cell>
          <cell r="H3511">
            <v>0</v>
          </cell>
          <cell r="I3511">
            <v>0</v>
          </cell>
          <cell r="J3511">
            <v>0</v>
          </cell>
          <cell r="K3511">
            <v>0</v>
          </cell>
        </row>
        <row r="3512">
          <cell r="A3512" t="str">
            <v>02505900</v>
          </cell>
          <cell r="B3512" t="str">
            <v>Shor Yoshuv Rabbinical College</v>
          </cell>
          <cell r="C3512" t="str">
            <v>NY</v>
          </cell>
          <cell r="D3512" t="str">
            <v>115591714</v>
          </cell>
          <cell r="E3512" t="str">
            <v>Private-Nonprofit</v>
          </cell>
          <cell r="F3512">
            <v>5</v>
          </cell>
          <cell r="G3512">
            <v>28276</v>
          </cell>
          <cell r="H3512">
            <v>0</v>
          </cell>
          <cell r="I3512">
            <v>0</v>
          </cell>
          <cell r="J3512">
            <v>0</v>
          </cell>
          <cell r="K3512">
            <v>0</v>
          </cell>
        </row>
        <row r="3513">
          <cell r="A3513" t="str">
            <v>02506000</v>
          </cell>
          <cell r="B3513" t="str">
            <v>ASSOCIATED BETH RIVKAH SCHOOLS</v>
          </cell>
          <cell r="C3513" t="str">
            <v>NY</v>
          </cell>
          <cell r="D3513" t="str">
            <v>112253096</v>
          </cell>
          <cell r="E3513" t="str">
            <v>Private-Nonprofit</v>
          </cell>
          <cell r="F3513">
            <v>145</v>
          </cell>
          <cell r="G3513">
            <v>835346</v>
          </cell>
          <cell r="H3513">
            <v>0</v>
          </cell>
          <cell r="I3513">
            <v>0</v>
          </cell>
          <cell r="J3513">
            <v>0</v>
          </cell>
          <cell r="K3513">
            <v>0</v>
          </cell>
        </row>
        <row r="3514">
          <cell r="A3514" t="str">
            <v>02508300</v>
          </cell>
          <cell r="B3514" t="str">
            <v>SOUTHEAST COMMUNITY COLLEGE</v>
          </cell>
          <cell r="C3514" t="str">
            <v>NE</v>
          </cell>
          <cell r="D3514" t="str">
            <v>685201299</v>
          </cell>
          <cell r="E3514" t="str">
            <v>Public</v>
          </cell>
          <cell r="F3514">
            <v>3572</v>
          </cell>
          <cell r="G3514">
            <v>9031863.1600000001</v>
          </cell>
          <cell r="H3514">
            <v>0</v>
          </cell>
          <cell r="I3514">
            <v>0</v>
          </cell>
          <cell r="J3514">
            <v>0</v>
          </cell>
          <cell r="K3514">
            <v>0</v>
          </cell>
        </row>
        <row r="3515">
          <cell r="A3515" t="str">
            <v>02508900</v>
          </cell>
          <cell r="B3515" t="str">
            <v>Talmudic College of Florida</v>
          </cell>
          <cell r="C3515" t="str">
            <v>FL</v>
          </cell>
          <cell r="D3515" t="str">
            <v>331401507</v>
          </cell>
          <cell r="E3515" t="str">
            <v>Private-Nonprofit</v>
          </cell>
          <cell r="F3515">
            <v>8</v>
          </cell>
          <cell r="G3515">
            <v>44583.5</v>
          </cell>
          <cell r="H3515">
            <v>0</v>
          </cell>
          <cell r="I3515">
            <v>0</v>
          </cell>
          <cell r="J3515">
            <v>0</v>
          </cell>
          <cell r="K3515">
            <v>0</v>
          </cell>
        </row>
        <row r="3516">
          <cell r="A3516" t="str">
            <v>02510300</v>
          </cell>
          <cell r="B3516" t="str">
            <v>BEAUTY TECHNICAL COLLEGE</v>
          </cell>
          <cell r="C3516" t="str">
            <v>OK</v>
          </cell>
          <cell r="D3516" t="str">
            <v>744651506</v>
          </cell>
          <cell r="E3516" t="str">
            <v>Proprietary</v>
          </cell>
          <cell r="F3516">
            <v>22</v>
          </cell>
          <cell r="G3516">
            <v>116335</v>
          </cell>
          <cell r="H3516">
            <v>0</v>
          </cell>
          <cell r="I3516">
            <v>0</v>
          </cell>
          <cell r="J3516">
            <v>0</v>
          </cell>
          <cell r="K3516">
            <v>0</v>
          </cell>
        </row>
        <row r="3517">
          <cell r="A3517" t="str">
            <v>02510600</v>
          </cell>
          <cell r="B3517" t="str">
            <v>BLACKFEET COMMUNITY COLLEGE</v>
          </cell>
          <cell r="C3517" t="str">
            <v>MT</v>
          </cell>
          <cell r="D3517" t="str">
            <v>594170819</v>
          </cell>
          <cell r="E3517" t="str">
            <v>Private-Nonprofit</v>
          </cell>
          <cell r="F3517">
            <v>258</v>
          </cell>
          <cell r="G3517">
            <v>1078140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</row>
        <row r="3518">
          <cell r="A3518" t="str">
            <v>02511000</v>
          </cell>
          <cell r="B3518" t="str">
            <v>SOUTHWESTERN INDIAN POLYTECHNIC INSTITUTE</v>
          </cell>
          <cell r="C3518" t="str">
            <v>NM</v>
          </cell>
          <cell r="D3518" t="str">
            <v>871203101</v>
          </cell>
          <cell r="E3518" t="str">
            <v>Public</v>
          </cell>
          <cell r="F3518">
            <v>267</v>
          </cell>
          <cell r="G3518">
            <v>1003082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</row>
        <row r="3519">
          <cell r="A3519" t="str">
            <v>02511500</v>
          </cell>
          <cell r="B3519" t="str">
            <v>JOFFREY BALLET SCHOOL, AMERICAN BALLET CENTER</v>
          </cell>
          <cell r="C3519" t="str">
            <v>NY</v>
          </cell>
          <cell r="D3519" t="str">
            <v>100118456</v>
          </cell>
          <cell r="E3519" t="str">
            <v>Proprietary</v>
          </cell>
          <cell r="F3519">
            <v>24</v>
          </cell>
          <cell r="G3519">
            <v>118436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</row>
        <row r="3520">
          <cell r="A3520" t="str">
            <v>02511700</v>
          </cell>
          <cell r="B3520" t="str">
            <v>RIDGE TECHNICAL COLLEGE</v>
          </cell>
          <cell r="C3520" t="str">
            <v>FL</v>
          </cell>
          <cell r="D3520" t="str">
            <v>338819518</v>
          </cell>
          <cell r="E3520" t="str">
            <v>Public</v>
          </cell>
          <cell r="F3520">
            <v>312</v>
          </cell>
          <cell r="G3520">
            <v>1269152.0900000001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</row>
        <row r="3521">
          <cell r="A3521" t="str">
            <v>02513200</v>
          </cell>
          <cell r="B3521" t="str">
            <v>ORANGE TECHNICAL COLLEGE - ORLANDO CAMPUS</v>
          </cell>
          <cell r="C3521" t="str">
            <v>FL</v>
          </cell>
          <cell r="D3521" t="str">
            <v>328011197</v>
          </cell>
          <cell r="E3521" t="str">
            <v>Public</v>
          </cell>
          <cell r="F3521">
            <v>185</v>
          </cell>
          <cell r="G3521">
            <v>712897.78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</row>
        <row r="3522">
          <cell r="A3522" t="str">
            <v>02514100</v>
          </cell>
          <cell r="B3522" t="str">
            <v>Takoda Institute of Higher Education</v>
          </cell>
          <cell r="C3522" t="str">
            <v>MN</v>
          </cell>
          <cell r="D3522" t="str">
            <v>554042221</v>
          </cell>
          <cell r="E3522" t="str">
            <v>Private-Nonprofit</v>
          </cell>
          <cell r="F3522">
            <v>30</v>
          </cell>
          <cell r="G3522">
            <v>88237.24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</row>
        <row r="3523">
          <cell r="A3523" t="str">
            <v>02515400</v>
          </cell>
          <cell r="B3523" t="str">
            <v>CITY COLLEGE</v>
          </cell>
          <cell r="C3523" t="str">
            <v>FL</v>
          </cell>
          <cell r="D3523" t="str">
            <v>333093073</v>
          </cell>
          <cell r="E3523" t="str">
            <v>Private-Nonprofit</v>
          </cell>
          <cell r="F3523">
            <v>997</v>
          </cell>
          <cell r="G3523">
            <v>3832767.01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</row>
        <row r="3524">
          <cell r="A3524" t="str">
            <v>02517100</v>
          </cell>
          <cell r="B3524" t="str">
            <v>SARASOTA SCHOOL OF MASSAGE THERAPY</v>
          </cell>
          <cell r="C3524" t="str">
            <v>FL</v>
          </cell>
          <cell r="D3524" t="str">
            <v>342436130</v>
          </cell>
          <cell r="E3524" t="str">
            <v>Proprietary</v>
          </cell>
          <cell r="F3524">
            <v>73</v>
          </cell>
          <cell r="G3524">
            <v>261565.4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</row>
        <row r="3525">
          <cell r="A3525" t="str">
            <v>02517500</v>
          </cell>
          <cell r="B3525" t="str">
            <v>AANIIIH NAKODA COLLEGE</v>
          </cell>
          <cell r="C3525" t="str">
            <v>MT</v>
          </cell>
          <cell r="D3525" t="str">
            <v>595260159</v>
          </cell>
          <cell r="E3525" t="str">
            <v>Public</v>
          </cell>
          <cell r="F3525">
            <v>100</v>
          </cell>
          <cell r="G3525">
            <v>446492.09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</row>
        <row r="3526">
          <cell r="A3526" t="str">
            <v>02518300</v>
          </cell>
          <cell r="B3526" t="str">
            <v>LaSalle Tech</v>
          </cell>
          <cell r="C3526" t="str">
            <v>LA</v>
          </cell>
          <cell r="D3526" t="str">
            <v>703635173</v>
          </cell>
          <cell r="E3526" t="str">
            <v>Proprietary</v>
          </cell>
          <cell r="F3526">
            <v>101</v>
          </cell>
          <cell r="G3526">
            <v>360054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</row>
        <row r="3527">
          <cell r="A3527" t="str">
            <v>02518900</v>
          </cell>
          <cell r="B3527" t="str">
            <v>BARRETT &amp; CO SCHOOL OF HAIR DESIGN</v>
          </cell>
          <cell r="C3527" t="str">
            <v>KY</v>
          </cell>
          <cell r="D3527" t="str">
            <v>403562152</v>
          </cell>
          <cell r="E3527" t="str">
            <v>Proprietary</v>
          </cell>
          <cell r="F3527">
            <v>52</v>
          </cell>
          <cell r="G3527">
            <v>176955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</row>
        <row r="3528">
          <cell r="A3528" t="str">
            <v>02519300</v>
          </cell>
          <cell r="B3528" t="str">
            <v>OHIO STATE SCHOOL OF COSMETOLOGY</v>
          </cell>
          <cell r="C3528" t="str">
            <v>OH</v>
          </cell>
          <cell r="D3528" t="str">
            <v>431102754</v>
          </cell>
          <cell r="E3528" t="str">
            <v>Proprietary</v>
          </cell>
          <cell r="F3528">
            <v>77</v>
          </cell>
          <cell r="G3528">
            <v>288054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</row>
        <row r="3529">
          <cell r="A3529" t="str">
            <v>02520000</v>
          </cell>
          <cell r="B3529" t="str">
            <v>International School of Skin and Nailcare</v>
          </cell>
          <cell r="C3529" t="str">
            <v>GA</v>
          </cell>
          <cell r="D3529" t="str">
            <v>303421119</v>
          </cell>
          <cell r="E3529" t="str">
            <v>Proprietary</v>
          </cell>
          <cell r="F3529">
            <v>159</v>
          </cell>
          <cell r="G3529">
            <v>456513.78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</row>
        <row r="3530">
          <cell r="A3530" t="str">
            <v>02520300</v>
          </cell>
          <cell r="B3530" t="str">
            <v>Interior Designers Institute</v>
          </cell>
          <cell r="C3530" t="str">
            <v>CA</v>
          </cell>
          <cell r="D3530" t="str">
            <v>926603228</v>
          </cell>
          <cell r="E3530" t="str">
            <v>Proprietary</v>
          </cell>
          <cell r="F3530">
            <v>50</v>
          </cell>
          <cell r="G3530">
            <v>152553.15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</row>
        <row r="3531">
          <cell r="A3531" t="str">
            <v>02520400</v>
          </cell>
          <cell r="B3531" t="str">
            <v>ADRIANS BEAUTY COLLEGE OF TURLOCK</v>
          </cell>
          <cell r="C3531" t="str">
            <v>CA</v>
          </cell>
          <cell r="D3531" t="str">
            <v>953805116</v>
          </cell>
          <cell r="E3531" t="str">
            <v>Proprietary</v>
          </cell>
          <cell r="F3531">
            <v>90</v>
          </cell>
          <cell r="G3531">
            <v>366590.93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</row>
        <row r="3532">
          <cell r="A3532" t="str">
            <v>02520800</v>
          </cell>
          <cell r="B3532" t="str">
            <v>MERRELL UNIVERSITY OF BEAUTY ARTS &amp; SCIENCE</v>
          </cell>
          <cell r="C3532" t="str">
            <v>MO</v>
          </cell>
          <cell r="D3532" t="str">
            <v>651092534</v>
          </cell>
          <cell r="E3532" t="str">
            <v>Proprietary</v>
          </cell>
          <cell r="F3532">
            <v>45</v>
          </cell>
          <cell r="G3532">
            <v>193446.22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</row>
        <row r="3533">
          <cell r="A3533" t="str">
            <v>02521200</v>
          </cell>
          <cell r="B3533" t="str">
            <v>ARLINGTON CAREER INSTITUTE</v>
          </cell>
          <cell r="C3533" t="str">
            <v>TX</v>
          </cell>
          <cell r="D3533" t="str">
            <v>750502636</v>
          </cell>
          <cell r="E3533" t="str">
            <v>Proprietary</v>
          </cell>
          <cell r="F3533">
            <v>304</v>
          </cell>
          <cell r="G3533">
            <v>1226242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</row>
        <row r="3534">
          <cell r="A3534" t="str">
            <v>02521800</v>
          </cell>
          <cell r="B3534" t="str">
            <v>Seguin Beauty School-Seguin</v>
          </cell>
          <cell r="C3534" t="str">
            <v>TX</v>
          </cell>
          <cell r="D3534" t="str">
            <v>781555704</v>
          </cell>
          <cell r="E3534" t="str">
            <v>Proprietary</v>
          </cell>
          <cell r="F3534">
            <v>44</v>
          </cell>
          <cell r="G3534">
            <v>189110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</row>
        <row r="3535">
          <cell r="A3535" t="str">
            <v>02522700</v>
          </cell>
          <cell r="B3535" t="str">
            <v>Eastland-Fairfield Career and Technical Schools</v>
          </cell>
          <cell r="C3535" t="str">
            <v>OH</v>
          </cell>
          <cell r="D3535" t="str">
            <v>431259236</v>
          </cell>
          <cell r="E3535" t="str">
            <v>Public</v>
          </cell>
          <cell r="F3535">
            <v>74</v>
          </cell>
          <cell r="G3535">
            <v>334313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</row>
        <row r="3536">
          <cell r="A3536" t="str">
            <v>02522800</v>
          </cell>
          <cell r="B3536" t="str">
            <v>FOX COLLEGE</v>
          </cell>
          <cell r="C3536" t="str">
            <v>IL</v>
          </cell>
          <cell r="D3536" t="str">
            <v>606381999</v>
          </cell>
          <cell r="E3536" t="str">
            <v>Proprietary</v>
          </cell>
          <cell r="F3536">
            <v>380</v>
          </cell>
          <cell r="G3536">
            <v>1625829.5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</row>
        <row r="3537">
          <cell r="A3537" t="str">
            <v>02523700</v>
          </cell>
          <cell r="B3537" t="str">
            <v>OCEAN COUNTY VOCATIONAL - TECHNICAL SCHOOLS</v>
          </cell>
          <cell r="C3537" t="str">
            <v>NJ</v>
          </cell>
          <cell r="D3537" t="str">
            <v>087532703</v>
          </cell>
          <cell r="E3537" t="str">
            <v>Public</v>
          </cell>
          <cell r="F3537">
            <v>151</v>
          </cell>
          <cell r="G3537">
            <v>702191.61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</row>
        <row r="3538">
          <cell r="A3538" t="str">
            <v>02523900</v>
          </cell>
          <cell r="B3538" t="str">
            <v>Elizabeth Grady School of Esthetics and Massage Therapy</v>
          </cell>
          <cell r="C3538" t="str">
            <v>MA</v>
          </cell>
          <cell r="D3538" t="str">
            <v>021554243</v>
          </cell>
          <cell r="E3538" t="str">
            <v>Proprietary</v>
          </cell>
          <cell r="F3538">
            <v>88</v>
          </cell>
          <cell r="G3538">
            <v>241006.67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</row>
        <row r="3539">
          <cell r="A3539" t="str">
            <v>02524000</v>
          </cell>
          <cell r="B3539" t="str">
            <v>SUNSTATE ACADEMY</v>
          </cell>
          <cell r="C3539" t="str">
            <v>FL</v>
          </cell>
          <cell r="D3539" t="str">
            <v>337652702</v>
          </cell>
          <cell r="E3539" t="str">
            <v>Private-Nonprofit</v>
          </cell>
          <cell r="F3539">
            <v>562</v>
          </cell>
          <cell r="G3539">
            <v>2279722.4300000002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</row>
        <row r="3540">
          <cell r="A3540" t="str">
            <v>02524200</v>
          </cell>
          <cell r="B3540" t="str">
            <v>Robert Morgan Educational Center and Technical College</v>
          </cell>
          <cell r="C3540" t="str">
            <v>FL</v>
          </cell>
          <cell r="D3540" t="str">
            <v>331772499</v>
          </cell>
          <cell r="E3540" t="str">
            <v>Public</v>
          </cell>
          <cell r="F3540">
            <v>130</v>
          </cell>
          <cell r="G3540">
            <v>407871.85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</row>
        <row r="3541">
          <cell r="A3541" t="str">
            <v>02524500</v>
          </cell>
          <cell r="B3541" t="str">
            <v>Ralph R Willis Career and Technical Center</v>
          </cell>
          <cell r="C3541" t="str">
            <v>WV</v>
          </cell>
          <cell r="D3541" t="str">
            <v>256460144</v>
          </cell>
          <cell r="E3541" t="str">
            <v>Public</v>
          </cell>
          <cell r="F3541">
            <v>26</v>
          </cell>
          <cell r="G3541">
            <v>139583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</row>
        <row r="3542">
          <cell r="A3542" t="str">
            <v>02525900</v>
          </cell>
          <cell r="B3542" t="str">
            <v>Artistic Academy of Hair Design (The)</v>
          </cell>
          <cell r="C3542" t="str">
            <v>NJ</v>
          </cell>
          <cell r="D3542" t="str">
            <v>079501409</v>
          </cell>
          <cell r="E3542" t="str">
            <v>Proprietary</v>
          </cell>
          <cell r="F3542">
            <v>70</v>
          </cell>
          <cell r="G3542">
            <v>290200.28999999998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</row>
        <row r="3543">
          <cell r="A3543" t="str">
            <v>02526100</v>
          </cell>
          <cell r="B3543" t="str">
            <v>JENNY LEA ACADEMY OF COSMETOLOGY</v>
          </cell>
          <cell r="C3543" t="str">
            <v>KY</v>
          </cell>
          <cell r="D3543" t="str">
            <v>418581352</v>
          </cell>
          <cell r="E3543" t="str">
            <v>Proprietary</v>
          </cell>
          <cell r="F3543">
            <v>37</v>
          </cell>
          <cell r="G3543">
            <v>164781.79999999999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</row>
        <row r="3544">
          <cell r="A3544" t="str">
            <v>02527500</v>
          </cell>
          <cell r="B3544" t="str">
            <v>HOUSTON TRAINING SCHOOLS</v>
          </cell>
          <cell r="C3544" t="str">
            <v>TX</v>
          </cell>
          <cell r="D3544" t="str">
            <v>770290000</v>
          </cell>
          <cell r="E3544" t="str">
            <v>Proprietary</v>
          </cell>
          <cell r="F3544">
            <v>582</v>
          </cell>
          <cell r="G3544">
            <v>1949992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</row>
        <row r="3545">
          <cell r="A3545" t="str">
            <v>02528200</v>
          </cell>
          <cell r="B3545" t="str">
            <v>ROBERT FIANCE BEAUTY SCHOOLS</v>
          </cell>
          <cell r="C3545" t="str">
            <v>NJ</v>
          </cell>
          <cell r="D3545" t="str">
            <v>070604840</v>
          </cell>
          <cell r="E3545" t="str">
            <v>Proprietary</v>
          </cell>
          <cell r="F3545">
            <v>110</v>
          </cell>
          <cell r="G3545">
            <v>413923.68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</row>
        <row r="3546">
          <cell r="A3546" t="str">
            <v>02528300</v>
          </cell>
          <cell r="B3546" t="str">
            <v>TDDS TECHNICAL INSTITUTE</v>
          </cell>
          <cell r="C3546" t="str">
            <v>OH</v>
          </cell>
          <cell r="D3546" t="str">
            <v>444299626</v>
          </cell>
          <cell r="E3546" t="str">
            <v>Proprietary</v>
          </cell>
          <cell r="F3546">
            <v>174</v>
          </cell>
          <cell r="G3546">
            <v>524213.2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</row>
        <row r="3547">
          <cell r="A3547" t="str">
            <v>02529500</v>
          </cell>
          <cell r="B3547" t="str">
            <v>HAMRICK SCHOOL</v>
          </cell>
          <cell r="C3547" t="str">
            <v>OH</v>
          </cell>
          <cell r="D3547" t="str">
            <v>442560000</v>
          </cell>
          <cell r="E3547" t="str">
            <v>Proprietary</v>
          </cell>
          <cell r="F3547">
            <v>79</v>
          </cell>
          <cell r="G3547">
            <v>235331.96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</row>
        <row r="3548">
          <cell r="A3548" t="str">
            <v>02529800</v>
          </cell>
          <cell r="B3548" t="str">
            <v>WILKES BARRE AREA CAREER AND TECHNICAL CENTER PRACTICAL NURSING PRGM</v>
          </cell>
          <cell r="C3548" t="str">
            <v>PA</v>
          </cell>
          <cell r="D3548" t="str">
            <v>187050699</v>
          </cell>
          <cell r="E3548" t="str">
            <v>Public</v>
          </cell>
          <cell r="F3548">
            <v>163</v>
          </cell>
          <cell r="G3548">
            <v>755341.18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</row>
        <row r="3549">
          <cell r="A3549" t="str">
            <v>02530600</v>
          </cell>
          <cell r="B3549" t="str">
            <v>SAINT CHARLES COMMUNITY COLLEGE</v>
          </cell>
          <cell r="C3549" t="str">
            <v>MO</v>
          </cell>
          <cell r="D3549" t="str">
            <v>633760975</v>
          </cell>
          <cell r="E3549" t="str">
            <v>Public</v>
          </cell>
          <cell r="F3549">
            <v>1620</v>
          </cell>
          <cell r="G3549">
            <v>5206271.5199999996</v>
          </cell>
          <cell r="H3549">
            <v>0</v>
          </cell>
          <cell r="I3549">
            <v>0</v>
          </cell>
          <cell r="J3549">
            <v>0</v>
          </cell>
          <cell r="K3549">
            <v>0</v>
          </cell>
        </row>
        <row r="3550">
          <cell r="A3550" t="str">
            <v>02530700</v>
          </cell>
          <cell r="B3550" t="str">
            <v>SEBRING CAREER SCHOOLS</v>
          </cell>
          <cell r="C3550" t="str">
            <v>TX</v>
          </cell>
          <cell r="D3550" t="str">
            <v>770831510</v>
          </cell>
          <cell r="E3550" t="str">
            <v>Proprietary</v>
          </cell>
          <cell r="F3550">
            <v>108</v>
          </cell>
          <cell r="G3550">
            <v>528880</v>
          </cell>
          <cell r="H3550">
            <v>0</v>
          </cell>
          <cell r="I3550">
            <v>0</v>
          </cell>
          <cell r="J3550">
            <v>0</v>
          </cell>
          <cell r="K3550">
            <v>0</v>
          </cell>
        </row>
        <row r="3551">
          <cell r="A3551" t="str">
            <v>02531200</v>
          </cell>
          <cell r="B3551" t="str">
            <v>WOODWARD BEAUTY COLLEGE</v>
          </cell>
          <cell r="C3551" t="str">
            <v>OK</v>
          </cell>
          <cell r="D3551" t="str">
            <v>738013336</v>
          </cell>
          <cell r="E3551" t="str">
            <v>Proprietary</v>
          </cell>
          <cell r="F3551">
            <v>26</v>
          </cell>
          <cell r="G3551">
            <v>103065</v>
          </cell>
          <cell r="H3551">
            <v>0</v>
          </cell>
          <cell r="I3551">
            <v>0</v>
          </cell>
          <cell r="J3551">
            <v>0</v>
          </cell>
          <cell r="K3551">
            <v>0</v>
          </cell>
        </row>
        <row r="3552">
          <cell r="A3552" t="str">
            <v>02531800</v>
          </cell>
          <cell r="B3552" t="str">
            <v>Paul Mitchell The School Costa Mesa</v>
          </cell>
          <cell r="C3552" t="str">
            <v>CA</v>
          </cell>
          <cell r="D3552" t="str">
            <v>926263804</v>
          </cell>
          <cell r="E3552" t="str">
            <v>Proprietary</v>
          </cell>
          <cell r="F3552">
            <v>1167</v>
          </cell>
          <cell r="G3552">
            <v>4902674.3600000003</v>
          </cell>
          <cell r="H3552">
            <v>0</v>
          </cell>
          <cell r="I3552">
            <v>0</v>
          </cell>
          <cell r="J3552">
            <v>0</v>
          </cell>
          <cell r="K3552">
            <v>0</v>
          </cell>
        </row>
        <row r="3553">
          <cell r="A3553" t="str">
            <v>02532200</v>
          </cell>
          <cell r="B3553" t="str">
            <v>Lac Courte Oreilles Ojibwa Community College</v>
          </cell>
          <cell r="C3553" t="str">
            <v>WI</v>
          </cell>
          <cell r="D3553" t="str">
            <v>548432181</v>
          </cell>
          <cell r="E3553" t="str">
            <v>Public</v>
          </cell>
          <cell r="F3553">
            <v>174</v>
          </cell>
          <cell r="G3553">
            <v>632177</v>
          </cell>
          <cell r="H3553">
            <v>0</v>
          </cell>
          <cell r="I3553">
            <v>0</v>
          </cell>
          <cell r="J3553">
            <v>0</v>
          </cell>
          <cell r="K3553">
            <v>0</v>
          </cell>
        </row>
        <row r="3554">
          <cell r="A3554" t="str">
            <v>02532600</v>
          </cell>
          <cell r="B3554" t="str">
            <v>Landmark College</v>
          </cell>
          <cell r="C3554" t="str">
            <v>VT</v>
          </cell>
          <cell r="D3554" t="str">
            <v>053460000</v>
          </cell>
          <cell r="E3554" t="str">
            <v>Private-Nonprofit</v>
          </cell>
          <cell r="F3554">
            <v>116</v>
          </cell>
          <cell r="G3554">
            <v>526029</v>
          </cell>
          <cell r="H3554">
            <v>0</v>
          </cell>
          <cell r="I3554">
            <v>0</v>
          </cell>
          <cell r="J3554">
            <v>0</v>
          </cell>
          <cell r="K3554">
            <v>0</v>
          </cell>
        </row>
        <row r="3555">
          <cell r="A3555" t="str">
            <v>02533600</v>
          </cell>
          <cell r="B3555" t="str">
            <v>ROSS MEDICAL EDUCATION CENTER</v>
          </cell>
          <cell r="C3555" t="str">
            <v>MI</v>
          </cell>
          <cell r="D3555" t="str">
            <v>489172108</v>
          </cell>
          <cell r="E3555" t="str">
            <v>Proprietary</v>
          </cell>
          <cell r="F3555">
            <v>971</v>
          </cell>
          <cell r="G3555">
            <v>3813198.86</v>
          </cell>
          <cell r="H3555">
            <v>0</v>
          </cell>
          <cell r="I3555">
            <v>0</v>
          </cell>
          <cell r="J3555">
            <v>0</v>
          </cell>
          <cell r="K3555">
            <v>0</v>
          </cell>
        </row>
        <row r="3556">
          <cell r="A3556" t="str">
            <v>02534000</v>
          </cell>
          <cell r="B3556" t="str">
            <v>NATIONAL UNIVERSITY OF NATURAL MEDICINE</v>
          </cell>
          <cell r="C3556" t="str">
            <v>OR</v>
          </cell>
          <cell r="D3556" t="str">
            <v>972014878</v>
          </cell>
          <cell r="E3556" t="str">
            <v>Private-Nonprofit</v>
          </cell>
          <cell r="F3556">
            <v>19</v>
          </cell>
          <cell r="G3556">
            <v>90143</v>
          </cell>
          <cell r="H3556">
            <v>0</v>
          </cell>
          <cell r="I3556">
            <v>0</v>
          </cell>
          <cell r="J3556">
            <v>0</v>
          </cell>
          <cell r="K3556">
            <v>0</v>
          </cell>
        </row>
        <row r="3557">
          <cell r="A3557" t="str">
            <v>02534800</v>
          </cell>
          <cell r="B3557" t="str">
            <v>Fred W. Eberle Technical Center</v>
          </cell>
          <cell r="C3557" t="str">
            <v>WV</v>
          </cell>
          <cell r="D3557" t="str">
            <v>262018857</v>
          </cell>
          <cell r="E3557" t="str">
            <v>Public</v>
          </cell>
          <cell r="F3557">
            <v>80</v>
          </cell>
          <cell r="G3557">
            <v>360164</v>
          </cell>
          <cell r="H3557">
            <v>0</v>
          </cell>
          <cell r="I3557">
            <v>0</v>
          </cell>
          <cell r="J3557">
            <v>0</v>
          </cell>
          <cell r="K3557">
            <v>0</v>
          </cell>
        </row>
        <row r="3558">
          <cell r="A3558" t="str">
            <v>02534900</v>
          </cell>
          <cell r="B3558" t="str">
            <v>PONCE PARAMEDICAL COLLEGE (POPAC)</v>
          </cell>
          <cell r="C3558" t="str">
            <v>PR</v>
          </cell>
          <cell r="D3558" t="str">
            <v>007162901</v>
          </cell>
          <cell r="E3558" t="str">
            <v>Proprietary</v>
          </cell>
          <cell r="F3558">
            <v>3</v>
          </cell>
          <cell r="G3558">
            <v>1576.13</v>
          </cell>
          <cell r="H3558">
            <v>0</v>
          </cell>
          <cell r="I3558">
            <v>0</v>
          </cell>
          <cell r="J3558">
            <v>0</v>
          </cell>
          <cell r="K3558">
            <v>0</v>
          </cell>
        </row>
        <row r="3559">
          <cell r="A3559" t="str">
            <v>02535500</v>
          </cell>
          <cell r="B3559" t="str">
            <v>MERCER COUNTY TECHNICAL EDUCATION CENTER</v>
          </cell>
          <cell r="C3559" t="str">
            <v>WV</v>
          </cell>
          <cell r="D3559" t="str">
            <v>247402467</v>
          </cell>
          <cell r="E3559" t="str">
            <v>Public</v>
          </cell>
          <cell r="F3559">
            <v>60</v>
          </cell>
          <cell r="G3559">
            <v>378517.27</v>
          </cell>
          <cell r="H3559">
            <v>0</v>
          </cell>
          <cell r="I3559">
            <v>0</v>
          </cell>
          <cell r="J3559">
            <v>0</v>
          </cell>
          <cell r="K3559">
            <v>0</v>
          </cell>
        </row>
        <row r="3560">
          <cell r="A3560" t="str">
            <v>02535600</v>
          </cell>
          <cell r="B3560" t="str">
            <v>CLEAR CREEK BAPTIST BIBLE COLLEGE</v>
          </cell>
          <cell r="C3560" t="str">
            <v>KY</v>
          </cell>
          <cell r="D3560" t="str">
            <v>409779754</v>
          </cell>
          <cell r="E3560" t="str">
            <v>Private-Nonprofit</v>
          </cell>
          <cell r="F3560">
            <v>81</v>
          </cell>
          <cell r="G3560">
            <v>309079.03000000003</v>
          </cell>
          <cell r="H3560">
            <v>0</v>
          </cell>
          <cell r="I3560">
            <v>0</v>
          </cell>
          <cell r="J3560">
            <v>0</v>
          </cell>
          <cell r="K3560">
            <v>0</v>
          </cell>
        </row>
        <row r="3561">
          <cell r="A3561" t="str">
            <v>02536400</v>
          </cell>
          <cell r="B3561" t="str">
            <v>LOUISIANA ACADEMY OF BEAUTY</v>
          </cell>
          <cell r="C3561" t="str">
            <v>LA</v>
          </cell>
          <cell r="D3561" t="str">
            <v>705353512</v>
          </cell>
          <cell r="E3561" t="str">
            <v>Proprietary</v>
          </cell>
          <cell r="F3561">
            <v>34</v>
          </cell>
          <cell r="G3561">
            <v>167496</v>
          </cell>
          <cell r="H3561">
            <v>0</v>
          </cell>
          <cell r="I3561">
            <v>0</v>
          </cell>
          <cell r="J3561">
            <v>0</v>
          </cell>
          <cell r="K3561">
            <v>0</v>
          </cell>
        </row>
        <row r="3562">
          <cell r="A3562" t="str">
            <v>02536600</v>
          </cell>
          <cell r="B3562" t="str">
            <v>COMMONWEALTH TECHNICAL INSTITUTE</v>
          </cell>
          <cell r="C3562" t="str">
            <v>PA</v>
          </cell>
          <cell r="D3562" t="str">
            <v>159053092</v>
          </cell>
          <cell r="E3562" t="str">
            <v>Public</v>
          </cell>
          <cell r="F3562">
            <v>112</v>
          </cell>
          <cell r="G3562">
            <v>652616.25</v>
          </cell>
          <cell r="H3562">
            <v>0</v>
          </cell>
          <cell r="I3562">
            <v>0</v>
          </cell>
          <cell r="J3562">
            <v>0</v>
          </cell>
          <cell r="K3562">
            <v>0</v>
          </cell>
        </row>
        <row r="3563">
          <cell r="A3563" t="str">
            <v>02536700</v>
          </cell>
          <cell r="B3563" t="str">
            <v>Bell Mar Beauty College</v>
          </cell>
          <cell r="C3563" t="str">
            <v>IL</v>
          </cell>
          <cell r="D3563" t="str">
            <v>608042129</v>
          </cell>
          <cell r="E3563" t="str">
            <v>Proprietary</v>
          </cell>
          <cell r="F3563">
            <v>61</v>
          </cell>
          <cell r="G3563">
            <v>259158</v>
          </cell>
          <cell r="H3563">
            <v>0</v>
          </cell>
          <cell r="I3563">
            <v>0</v>
          </cell>
          <cell r="J3563">
            <v>0</v>
          </cell>
          <cell r="K3563">
            <v>0</v>
          </cell>
        </row>
        <row r="3564">
          <cell r="A3564" t="str">
            <v>02537200</v>
          </cell>
          <cell r="B3564" t="str">
            <v>PALOMAR INSTITUTE OF COSMETOLOGY</v>
          </cell>
          <cell r="C3564" t="str">
            <v>CA</v>
          </cell>
          <cell r="D3564" t="str">
            <v>920782644</v>
          </cell>
          <cell r="E3564" t="str">
            <v>Proprietary</v>
          </cell>
          <cell r="F3564">
            <v>138</v>
          </cell>
          <cell r="G3564">
            <v>492645.91</v>
          </cell>
          <cell r="H3564">
            <v>0</v>
          </cell>
          <cell r="I3564">
            <v>0</v>
          </cell>
          <cell r="J3564">
            <v>0</v>
          </cell>
          <cell r="K3564">
            <v>0</v>
          </cell>
        </row>
        <row r="3565">
          <cell r="A3565" t="str">
            <v>02538300</v>
          </cell>
          <cell r="B3565" t="str">
            <v>DELTA COLLEGE OF ARTS &amp; TECHNOLOGY</v>
          </cell>
          <cell r="C3565" t="str">
            <v>LA</v>
          </cell>
          <cell r="D3565" t="str">
            <v>708061529</v>
          </cell>
          <cell r="E3565" t="str">
            <v>Proprietary</v>
          </cell>
          <cell r="F3565">
            <v>503</v>
          </cell>
          <cell r="G3565">
            <v>2115910</v>
          </cell>
          <cell r="H3565">
            <v>0</v>
          </cell>
          <cell r="I3565">
            <v>0</v>
          </cell>
          <cell r="J3565">
            <v>0</v>
          </cell>
          <cell r="K3565">
            <v>0</v>
          </cell>
        </row>
        <row r="3566">
          <cell r="A3566" t="str">
            <v>02538500</v>
          </cell>
          <cell r="B3566" t="str">
            <v>ARTHUR'S BEAUTY COLLEGE</v>
          </cell>
          <cell r="C3566" t="str">
            <v>AR</v>
          </cell>
          <cell r="D3566" t="str">
            <v>720761819</v>
          </cell>
          <cell r="E3566" t="str">
            <v>Proprietary</v>
          </cell>
          <cell r="F3566">
            <v>103</v>
          </cell>
          <cell r="G3566">
            <v>408918</v>
          </cell>
          <cell r="H3566">
            <v>0</v>
          </cell>
          <cell r="I3566">
            <v>0</v>
          </cell>
          <cell r="J3566">
            <v>0</v>
          </cell>
          <cell r="K3566">
            <v>0</v>
          </cell>
        </row>
        <row r="3567">
          <cell r="A3567" t="str">
            <v>02538800</v>
          </cell>
          <cell r="B3567" t="str">
            <v>SUFFOLK BEAUTY ACADEMY</v>
          </cell>
          <cell r="C3567" t="str">
            <v>VA</v>
          </cell>
          <cell r="D3567" t="str">
            <v>234343000</v>
          </cell>
          <cell r="E3567" t="str">
            <v>Proprietary</v>
          </cell>
          <cell r="F3567">
            <v>15</v>
          </cell>
          <cell r="G3567">
            <v>58789.16</v>
          </cell>
          <cell r="H3567">
            <v>0</v>
          </cell>
          <cell r="I3567">
            <v>0</v>
          </cell>
          <cell r="J3567">
            <v>0</v>
          </cell>
          <cell r="K3567">
            <v>0</v>
          </cell>
        </row>
        <row r="3568">
          <cell r="A3568" t="str">
            <v>02539100</v>
          </cell>
          <cell r="B3568" t="str">
            <v>Brightwood College</v>
          </cell>
          <cell r="C3568" t="str">
            <v>CA</v>
          </cell>
          <cell r="D3568" t="str">
            <v>914069998</v>
          </cell>
          <cell r="E3568" t="str">
            <v>Proprietary</v>
          </cell>
          <cell r="F3568">
            <v>621</v>
          </cell>
          <cell r="G3568">
            <v>1655583</v>
          </cell>
          <cell r="H3568">
            <v>0</v>
          </cell>
          <cell r="I3568">
            <v>0</v>
          </cell>
          <cell r="J3568">
            <v>0</v>
          </cell>
          <cell r="K3568">
            <v>0</v>
          </cell>
        </row>
        <row r="3569">
          <cell r="A3569" t="str">
            <v>02539500</v>
          </cell>
          <cell r="B3569" t="str">
            <v>IRVINE VALLEY COLLEGE</v>
          </cell>
          <cell r="C3569" t="str">
            <v>CA</v>
          </cell>
          <cell r="D3569" t="str">
            <v>926184399</v>
          </cell>
          <cell r="E3569" t="str">
            <v>Public</v>
          </cell>
          <cell r="F3569">
            <v>2512</v>
          </cell>
          <cell r="G3569">
            <v>10455918</v>
          </cell>
          <cell r="H3569">
            <v>0</v>
          </cell>
          <cell r="I3569">
            <v>0</v>
          </cell>
          <cell r="J3569">
            <v>0</v>
          </cell>
          <cell r="K3569">
            <v>0</v>
          </cell>
        </row>
        <row r="3570">
          <cell r="A3570" t="str">
            <v>02539800</v>
          </cell>
          <cell r="B3570" t="str">
            <v>QUEEN CITY COLLEGE</v>
          </cell>
          <cell r="C3570" t="str">
            <v>TN</v>
          </cell>
          <cell r="D3570" t="str">
            <v>370423545</v>
          </cell>
          <cell r="E3570" t="str">
            <v>Proprietary</v>
          </cell>
          <cell r="F3570">
            <v>114</v>
          </cell>
          <cell r="G3570">
            <v>436696.52</v>
          </cell>
          <cell r="H3570">
            <v>0</v>
          </cell>
          <cell r="I3570">
            <v>0</v>
          </cell>
          <cell r="J3570">
            <v>0</v>
          </cell>
          <cell r="K3570">
            <v>0</v>
          </cell>
        </row>
        <row r="3571">
          <cell r="A3571" t="str">
            <v>02540000</v>
          </cell>
          <cell r="B3571" t="str">
            <v>Tennessee Academy of Cosmetology</v>
          </cell>
          <cell r="C3571" t="str">
            <v>TN</v>
          </cell>
          <cell r="D3571" t="str">
            <v>381338940</v>
          </cell>
          <cell r="E3571" t="str">
            <v>Proprietary</v>
          </cell>
          <cell r="F3571">
            <v>2</v>
          </cell>
          <cell r="G3571">
            <v>4572</v>
          </cell>
          <cell r="H3571">
            <v>0</v>
          </cell>
          <cell r="I3571">
            <v>0</v>
          </cell>
          <cell r="J3571">
            <v>0</v>
          </cell>
          <cell r="K3571">
            <v>0</v>
          </cell>
        </row>
        <row r="3572">
          <cell r="A3572" t="str">
            <v>02541000</v>
          </cell>
          <cell r="B3572" t="str">
            <v>ALASKA CAREER COLLEGE</v>
          </cell>
          <cell r="C3572" t="str">
            <v>AK</v>
          </cell>
          <cell r="D3572" t="str">
            <v>995071033</v>
          </cell>
          <cell r="E3572" t="str">
            <v>Proprietary</v>
          </cell>
          <cell r="F3572">
            <v>356</v>
          </cell>
          <cell r="G3572">
            <v>1269565</v>
          </cell>
          <cell r="H3572">
            <v>0</v>
          </cell>
          <cell r="I3572">
            <v>0</v>
          </cell>
          <cell r="J3572">
            <v>0</v>
          </cell>
          <cell r="K3572">
            <v>0</v>
          </cell>
        </row>
        <row r="3573">
          <cell r="A3573" t="str">
            <v>02541200</v>
          </cell>
          <cell r="B3573" t="str">
            <v>Stratford University</v>
          </cell>
          <cell r="C3573" t="str">
            <v>VA</v>
          </cell>
          <cell r="D3573" t="str">
            <v>220432403</v>
          </cell>
          <cell r="E3573" t="str">
            <v>Proprietary</v>
          </cell>
          <cell r="F3573">
            <v>1653</v>
          </cell>
          <cell r="G3573">
            <v>7294563.5099999998</v>
          </cell>
          <cell r="H3573">
            <v>0</v>
          </cell>
          <cell r="I3573">
            <v>0</v>
          </cell>
          <cell r="J3573">
            <v>0</v>
          </cell>
          <cell r="K3573">
            <v>0</v>
          </cell>
        </row>
        <row r="3574">
          <cell r="A3574" t="str">
            <v>02541900</v>
          </cell>
          <cell r="B3574" t="str">
            <v>BJ'S BEAUTY &amp; BARBER COLLEGE</v>
          </cell>
          <cell r="C3574" t="str">
            <v>WA</v>
          </cell>
          <cell r="D3574" t="str">
            <v>984094318</v>
          </cell>
          <cell r="E3574" t="str">
            <v>Proprietary</v>
          </cell>
          <cell r="F3574">
            <v>86</v>
          </cell>
          <cell r="G3574">
            <v>361396.77</v>
          </cell>
          <cell r="H3574">
            <v>0</v>
          </cell>
          <cell r="I3574">
            <v>0</v>
          </cell>
          <cell r="J3574">
            <v>0</v>
          </cell>
          <cell r="K3574">
            <v>0</v>
          </cell>
        </row>
        <row r="3575">
          <cell r="A3575" t="str">
            <v>02542300</v>
          </cell>
          <cell r="B3575" t="str">
            <v>NATIONAL HOLISTIC INSTITUTE</v>
          </cell>
          <cell r="C3575" t="str">
            <v>CA</v>
          </cell>
          <cell r="D3575" t="str">
            <v>946082020</v>
          </cell>
          <cell r="E3575" t="str">
            <v>Proprietary</v>
          </cell>
          <cell r="F3575">
            <v>816</v>
          </cell>
          <cell r="G3575">
            <v>3543035.35</v>
          </cell>
          <cell r="H3575">
            <v>0</v>
          </cell>
          <cell r="I3575">
            <v>0</v>
          </cell>
          <cell r="J3575">
            <v>0</v>
          </cell>
          <cell r="K3575">
            <v>0</v>
          </cell>
        </row>
        <row r="3576">
          <cell r="A3576" t="str">
            <v>02543400</v>
          </cell>
          <cell r="B3576" t="str">
            <v>BROWNSON TECHNICAL SCHOOL</v>
          </cell>
          <cell r="C3576" t="str">
            <v>CA</v>
          </cell>
          <cell r="D3576" t="str">
            <v>928056329</v>
          </cell>
          <cell r="E3576" t="str">
            <v>Proprietary</v>
          </cell>
          <cell r="F3576">
            <v>160</v>
          </cell>
          <cell r="G3576">
            <v>625767.71</v>
          </cell>
          <cell r="H3576">
            <v>0</v>
          </cell>
          <cell r="I3576">
            <v>0</v>
          </cell>
          <cell r="J3576">
            <v>0</v>
          </cell>
          <cell r="K3576">
            <v>0</v>
          </cell>
        </row>
        <row r="3577">
          <cell r="A3577" t="str">
            <v>02544300</v>
          </cell>
          <cell r="B3577" t="str">
            <v>BUTLER BEAUTY ACADEMY</v>
          </cell>
          <cell r="C3577" t="str">
            <v>PA</v>
          </cell>
          <cell r="D3577" t="str">
            <v>160015925</v>
          </cell>
          <cell r="E3577" t="str">
            <v>Proprietary</v>
          </cell>
          <cell r="F3577">
            <v>53</v>
          </cell>
          <cell r="G3577">
            <v>206034</v>
          </cell>
          <cell r="H3577">
            <v>0</v>
          </cell>
          <cell r="I3577">
            <v>0</v>
          </cell>
          <cell r="J3577">
            <v>0</v>
          </cell>
          <cell r="K3577">
            <v>0</v>
          </cell>
        </row>
        <row r="3578">
          <cell r="A3578" t="str">
            <v>02545200</v>
          </cell>
          <cell r="B3578" t="str">
            <v>CHIEF DULL KNIFE COLLEGE</v>
          </cell>
          <cell r="C3578" t="str">
            <v>MT</v>
          </cell>
          <cell r="D3578" t="str">
            <v>590430098</v>
          </cell>
          <cell r="E3578" t="str">
            <v>Public</v>
          </cell>
          <cell r="F3578">
            <v>72</v>
          </cell>
          <cell r="G3578">
            <v>281577</v>
          </cell>
          <cell r="H3578">
            <v>0</v>
          </cell>
          <cell r="I3578">
            <v>0</v>
          </cell>
          <cell r="J3578">
            <v>0</v>
          </cell>
          <cell r="K3578">
            <v>0</v>
          </cell>
        </row>
        <row r="3579">
          <cell r="A3579" t="str">
            <v>02545400</v>
          </cell>
          <cell r="B3579" t="str">
            <v>NORTH AMERICAN TRADE SCHOOLS</v>
          </cell>
          <cell r="C3579" t="str">
            <v>MD</v>
          </cell>
          <cell r="D3579" t="str">
            <v>212440069</v>
          </cell>
          <cell r="E3579" t="str">
            <v>Proprietary</v>
          </cell>
          <cell r="F3579">
            <v>461</v>
          </cell>
          <cell r="G3579">
            <v>1771945</v>
          </cell>
          <cell r="H3579">
            <v>0</v>
          </cell>
          <cell r="I3579">
            <v>0</v>
          </cell>
          <cell r="J3579">
            <v>0</v>
          </cell>
          <cell r="K3579">
            <v>0</v>
          </cell>
        </row>
        <row r="3580">
          <cell r="A3580" t="str">
            <v>02545800</v>
          </cell>
          <cell r="B3580" t="str">
            <v>INNER STATE BEAUTY SCHOOL</v>
          </cell>
          <cell r="C3580" t="str">
            <v>OH</v>
          </cell>
          <cell r="D3580" t="str">
            <v>441242405</v>
          </cell>
          <cell r="E3580" t="str">
            <v>Proprietary</v>
          </cell>
          <cell r="F3580">
            <v>83</v>
          </cell>
          <cell r="G3580">
            <v>336282.63</v>
          </cell>
          <cell r="H3580">
            <v>0</v>
          </cell>
          <cell r="I3580">
            <v>0</v>
          </cell>
          <cell r="J3580">
            <v>0</v>
          </cell>
          <cell r="K3580">
            <v>0</v>
          </cell>
        </row>
        <row r="3581">
          <cell r="A3581" t="str">
            <v>02545900</v>
          </cell>
          <cell r="B3581" t="str">
            <v>Hypnosis Motivation Institute</v>
          </cell>
          <cell r="C3581" t="str">
            <v>CA</v>
          </cell>
          <cell r="D3581" t="str">
            <v>913564154</v>
          </cell>
          <cell r="E3581" t="str">
            <v>Private-Nonprofit</v>
          </cell>
          <cell r="F3581">
            <v>35</v>
          </cell>
          <cell r="G3581">
            <v>138844</v>
          </cell>
          <cell r="H3581">
            <v>0</v>
          </cell>
          <cell r="I3581">
            <v>0</v>
          </cell>
          <cell r="J3581">
            <v>0</v>
          </cell>
          <cell r="K3581">
            <v>0</v>
          </cell>
        </row>
        <row r="3582">
          <cell r="A3582" t="str">
            <v>02546200</v>
          </cell>
          <cell r="B3582" t="str">
            <v>LAUREL BUSINESS INSTITUTE</v>
          </cell>
          <cell r="C3582" t="str">
            <v>PA</v>
          </cell>
          <cell r="D3582" t="str">
            <v>154010877</v>
          </cell>
          <cell r="E3582" t="str">
            <v>Proprietary</v>
          </cell>
          <cell r="F3582">
            <v>225</v>
          </cell>
          <cell r="G3582">
            <v>1033368</v>
          </cell>
          <cell r="H3582">
            <v>0</v>
          </cell>
          <cell r="I3582">
            <v>0</v>
          </cell>
          <cell r="J3582">
            <v>0</v>
          </cell>
          <cell r="K3582">
            <v>0</v>
          </cell>
        </row>
        <row r="3583">
          <cell r="A3583" t="str">
            <v>02546300</v>
          </cell>
          <cell r="B3583" t="str">
            <v>YESHIVA OF THE TELSHE ALUMNI</v>
          </cell>
          <cell r="C3583" t="str">
            <v>NY</v>
          </cell>
          <cell r="D3583" t="str">
            <v>104712897</v>
          </cell>
          <cell r="E3583" t="str">
            <v>Private-Nonprofit</v>
          </cell>
          <cell r="F3583">
            <v>44</v>
          </cell>
          <cell r="G3583">
            <v>223562</v>
          </cell>
          <cell r="H3583">
            <v>0</v>
          </cell>
          <cell r="I3583">
            <v>0</v>
          </cell>
          <cell r="J3583">
            <v>0</v>
          </cell>
          <cell r="K3583">
            <v>0</v>
          </cell>
        </row>
        <row r="3584">
          <cell r="A3584" t="str">
            <v>02546400</v>
          </cell>
          <cell r="B3584" t="str">
            <v>MTI Business College</v>
          </cell>
          <cell r="C3584" t="str">
            <v>CA</v>
          </cell>
          <cell r="D3584" t="str">
            <v>952074349</v>
          </cell>
          <cell r="E3584" t="str">
            <v>Proprietary</v>
          </cell>
          <cell r="F3584">
            <v>35</v>
          </cell>
          <cell r="G3584">
            <v>142340.5</v>
          </cell>
          <cell r="H3584">
            <v>0</v>
          </cell>
          <cell r="I3584">
            <v>0</v>
          </cell>
          <cell r="J3584">
            <v>0</v>
          </cell>
          <cell r="K3584">
            <v>0</v>
          </cell>
        </row>
        <row r="3585">
          <cell r="A3585" t="str">
            <v>02547600</v>
          </cell>
          <cell r="B3585" t="str">
            <v>FLORIDA NATIONAL UNIVERSITY</v>
          </cell>
          <cell r="C3585" t="str">
            <v>FL</v>
          </cell>
          <cell r="D3585" t="str">
            <v>330124108</v>
          </cell>
          <cell r="E3585" t="str">
            <v>Proprietary</v>
          </cell>
          <cell r="F3585">
            <v>3081</v>
          </cell>
          <cell r="G3585">
            <v>14762948.34</v>
          </cell>
          <cell r="H3585">
            <v>0</v>
          </cell>
          <cell r="I3585">
            <v>0</v>
          </cell>
          <cell r="J3585">
            <v>0</v>
          </cell>
          <cell r="K3585">
            <v>0</v>
          </cell>
        </row>
        <row r="3586">
          <cell r="A3586" t="str">
            <v>02548500</v>
          </cell>
          <cell r="B3586" t="str">
            <v>Cosmetology Training Center</v>
          </cell>
          <cell r="C3586" t="str">
            <v>LA</v>
          </cell>
          <cell r="D3586" t="str">
            <v>705035138</v>
          </cell>
          <cell r="E3586" t="str">
            <v>Proprietary</v>
          </cell>
          <cell r="F3586">
            <v>63</v>
          </cell>
          <cell r="G3586">
            <v>261462</v>
          </cell>
          <cell r="H3586">
            <v>0</v>
          </cell>
          <cell r="I3586">
            <v>0</v>
          </cell>
          <cell r="J3586">
            <v>0</v>
          </cell>
          <cell r="K3586">
            <v>0</v>
          </cell>
        </row>
        <row r="3587">
          <cell r="A3587" t="str">
            <v>02548800</v>
          </cell>
          <cell r="B3587" t="str">
            <v>SOUTH TEXAS VOCATIONAL TECHNICAL INSTITUTE</v>
          </cell>
          <cell r="C3587" t="str">
            <v>TX</v>
          </cell>
          <cell r="D3587" t="str">
            <v>785965036</v>
          </cell>
          <cell r="E3587" t="str">
            <v>Proprietary</v>
          </cell>
          <cell r="F3587">
            <v>929</v>
          </cell>
          <cell r="G3587">
            <v>4168554.97</v>
          </cell>
          <cell r="H3587">
            <v>0</v>
          </cell>
          <cell r="I3587">
            <v>0</v>
          </cell>
          <cell r="J3587">
            <v>0</v>
          </cell>
          <cell r="K3587">
            <v>0</v>
          </cell>
        </row>
        <row r="3588">
          <cell r="A3588" t="str">
            <v>02549000</v>
          </cell>
          <cell r="B3588" t="str">
            <v>Brightwood College</v>
          </cell>
          <cell r="C3588" t="str">
            <v>CA</v>
          </cell>
          <cell r="D3588" t="str">
            <v>920837736</v>
          </cell>
          <cell r="E3588" t="str">
            <v>Proprietary</v>
          </cell>
          <cell r="F3588">
            <v>499</v>
          </cell>
          <cell r="G3588">
            <v>1304205</v>
          </cell>
          <cell r="H3588">
            <v>0</v>
          </cell>
          <cell r="I3588">
            <v>0</v>
          </cell>
          <cell r="J3588">
            <v>0</v>
          </cell>
          <cell r="K3588">
            <v>0</v>
          </cell>
        </row>
        <row r="3589">
          <cell r="A3589" t="str">
            <v>02550000</v>
          </cell>
          <cell r="B3589" t="str">
            <v>CLARION COUNTY CAREER CENTER PRACTICAL NURSING</v>
          </cell>
          <cell r="C3589" t="str">
            <v>PA</v>
          </cell>
          <cell r="D3589" t="str">
            <v>162544637</v>
          </cell>
          <cell r="E3589" t="str">
            <v>Public</v>
          </cell>
          <cell r="F3589">
            <v>41</v>
          </cell>
          <cell r="G3589">
            <v>196081</v>
          </cell>
          <cell r="H3589">
            <v>0</v>
          </cell>
          <cell r="I3589">
            <v>0</v>
          </cell>
          <cell r="J3589">
            <v>0</v>
          </cell>
          <cell r="K3589">
            <v>0</v>
          </cell>
        </row>
        <row r="3590">
          <cell r="A3590" t="str">
            <v>02550600</v>
          </cell>
          <cell r="B3590" t="str">
            <v>TALMUDICAL INSTITUTE OF UPSTATE NEW YORK</v>
          </cell>
          <cell r="C3590" t="str">
            <v>NY</v>
          </cell>
          <cell r="D3590" t="str">
            <v>146073046</v>
          </cell>
          <cell r="E3590" t="str">
            <v>Private-Nonprofit</v>
          </cell>
          <cell r="F3590">
            <v>6</v>
          </cell>
          <cell r="G3590">
            <v>32370</v>
          </cell>
          <cell r="H3590">
            <v>0</v>
          </cell>
          <cell r="I3590">
            <v>0</v>
          </cell>
          <cell r="J3590">
            <v>0</v>
          </cell>
          <cell r="K3590">
            <v>0</v>
          </cell>
        </row>
        <row r="3591">
          <cell r="A3591" t="str">
            <v>02550800</v>
          </cell>
          <cell r="B3591" t="str">
            <v>NEBRASKA INDIAN COMMUNITY COLLEGE</v>
          </cell>
          <cell r="C3591" t="str">
            <v>NE</v>
          </cell>
          <cell r="D3591" t="str">
            <v>680390428</v>
          </cell>
          <cell r="E3591" t="str">
            <v>Public</v>
          </cell>
          <cell r="F3591">
            <v>83</v>
          </cell>
          <cell r="G3591">
            <v>280093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</row>
        <row r="3592">
          <cell r="A3592" t="str">
            <v>02551100</v>
          </cell>
          <cell r="B3592" t="str">
            <v>PJ'S COLLEGE OF COSMETOLOGY</v>
          </cell>
          <cell r="C3592" t="str">
            <v>KY</v>
          </cell>
          <cell r="D3592" t="str">
            <v>421412434</v>
          </cell>
          <cell r="E3592" t="str">
            <v>Proprietary</v>
          </cell>
          <cell r="F3592">
            <v>50</v>
          </cell>
          <cell r="G3592">
            <v>211143.25</v>
          </cell>
          <cell r="H3592">
            <v>0</v>
          </cell>
          <cell r="I3592">
            <v>0</v>
          </cell>
          <cell r="J3592">
            <v>0</v>
          </cell>
          <cell r="K3592">
            <v>0</v>
          </cell>
        </row>
        <row r="3593">
          <cell r="A3593" t="str">
            <v>02552300</v>
          </cell>
          <cell r="B3593" t="str">
            <v>Colegio Mayor de Tecnologia</v>
          </cell>
          <cell r="C3593" t="str">
            <v>PR</v>
          </cell>
          <cell r="D3593" t="str">
            <v>007142615</v>
          </cell>
          <cell r="E3593" t="str">
            <v>Proprietary</v>
          </cell>
          <cell r="F3593">
            <v>125</v>
          </cell>
          <cell r="G3593">
            <v>423752.26</v>
          </cell>
          <cell r="H3593">
            <v>0</v>
          </cell>
          <cell r="I3593">
            <v>0</v>
          </cell>
          <cell r="J3593">
            <v>0</v>
          </cell>
          <cell r="K3593">
            <v>0</v>
          </cell>
        </row>
        <row r="3594">
          <cell r="A3594" t="str">
            <v>02552400</v>
          </cell>
          <cell r="B3594" t="str">
            <v>ACADEMY OF HAIR TECHNOLOGY</v>
          </cell>
          <cell r="C3594" t="str">
            <v>SC</v>
          </cell>
          <cell r="D3594" t="str">
            <v>296152363</v>
          </cell>
          <cell r="E3594" t="str">
            <v>Proprietary</v>
          </cell>
          <cell r="F3594">
            <v>53</v>
          </cell>
          <cell r="G3594">
            <v>171729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</row>
        <row r="3595">
          <cell r="A3595" t="str">
            <v>02553000</v>
          </cell>
          <cell r="B3595" t="str">
            <v>Modern College of Design (The)</v>
          </cell>
          <cell r="C3595" t="str">
            <v>OH</v>
          </cell>
          <cell r="D3595" t="str">
            <v>454401612</v>
          </cell>
          <cell r="E3595" t="str">
            <v>Proprietary</v>
          </cell>
          <cell r="F3595">
            <v>99</v>
          </cell>
          <cell r="G3595">
            <v>424328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</row>
        <row r="3596">
          <cell r="A3596" t="str">
            <v>02553500</v>
          </cell>
          <cell r="B3596" t="str">
            <v>ASSOCIATED TECHNICAL COLLEGE</v>
          </cell>
          <cell r="C3596" t="str">
            <v>CA</v>
          </cell>
          <cell r="D3596" t="str">
            <v>921013245</v>
          </cell>
          <cell r="E3596" t="str">
            <v>Proprietary</v>
          </cell>
          <cell r="F3596">
            <v>159</v>
          </cell>
          <cell r="G3596">
            <v>686312.29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</row>
        <row r="3597">
          <cell r="A3597" t="str">
            <v>02553600</v>
          </cell>
          <cell r="B3597" t="str">
            <v>DIVERSIFIED VOCATIONAL COLLEGE</v>
          </cell>
          <cell r="C3597" t="str">
            <v>CA</v>
          </cell>
          <cell r="D3597" t="str">
            <v>900171604</v>
          </cell>
          <cell r="E3597" t="str">
            <v>Proprietary</v>
          </cell>
          <cell r="F3597">
            <v>624</v>
          </cell>
          <cell r="G3597">
            <v>3078773.4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</row>
        <row r="3598">
          <cell r="A3598" t="str">
            <v>02553700</v>
          </cell>
          <cell r="B3598" t="str">
            <v>NUETA HIDATSA SAHNISH COLLEGE</v>
          </cell>
          <cell r="C3598" t="str">
            <v>ND</v>
          </cell>
          <cell r="D3598" t="str">
            <v>587630490</v>
          </cell>
          <cell r="E3598" t="str">
            <v>Public</v>
          </cell>
          <cell r="F3598">
            <v>33</v>
          </cell>
          <cell r="G3598">
            <v>117548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</row>
        <row r="3599">
          <cell r="A3599" t="str">
            <v>02554200</v>
          </cell>
          <cell r="B3599" t="str">
            <v>Radford M. Locklin Technical College</v>
          </cell>
          <cell r="C3599" t="str">
            <v>FL</v>
          </cell>
          <cell r="D3599" t="str">
            <v>325708015</v>
          </cell>
          <cell r="E3599" t="str">
            <v>Public</v>
          </cell>
          <cell r="F3599">
            <v>131</v>
          </cell>
          <cell r="G3599">
            <v>548484.55000000005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</row>
        <row r="3600">
          <cell r="A3600" t="str">
            <v>02554500</v>
          </cell>
          <cell r="B3600" t="str">
            <v>Hazleton Area Career Center</v>
          </cell>
          <cell r="C3600" t="str">
            <v>PA</v>
          </cell>
          <cell r="D3600" t="str">
            <v>182021597</v>
          </cell>
          <cell r="E3600" t="str">
            <v>Public</v>
          </cell>
          <cell r="F3600">
            <v>13</v>
          </cell>
          <cell r="G3600">
            <v>43162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</row>
        <row r="3601">
          <cell r="A3601" t="str">
            <v>02554800</v>
          </cell>
          <cell r="B3601" t="str">
            <v>Vanguard College of Cosmetology A Paul Mitchell Partner School-Metaire</v>
          </cell>
          <cell r="C3601" t="str">
            <v>LA</v>
          </cell>
          <cell r="D3601" t="str">
            <v>700024705</v>
          </cell>
          <cell r="E3601" t="str">
            <v>Proprietary</v>
          </cell>
          <cell r="F3601">
            <v>338</v>
          </cell>
          <cell r="G3601">
            <v>1492035.62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</row>
        <row r="3602">
          <cell r="A3602" t="str">
            <v>02555400</v>
          </cell>
          <cell r="B3602" t="str">
            <v>UNIVERSITY OF TEXAS M.D. ANDERSON CANCER CENTER</v>
          </cell>
          <cell r="C3602" t="str">
            <v>TX</v>
          </cell>
          <cell r="D3602" t="str">
            <v>770300240</v>
          </cell>
          <cell r="E3602" t="str">
            <v>Public</v>
          </cell>
          <cell r="F3602">
            <v>108</v>
          </cell>
          <cell r="G3602">
            <v>634342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</row>
        <row r="3603">
          <cell r="A3603" t="str">
            <v>02556100</v>
          </cell>
          <cell r="B3603" t="str">
            <v>ETI School of Skilled Trades</v>
          </cell>
          <cell r="C3603" t="str">
            <v>IL</v>
          </cell>
          <cell r="D3603" t="str">
            <v>605275627</v>
          </cell>
          <cell r="E3603" t="str">
            <v>Proprietary</v>
          </cell>
          <cell r="F3603">
            <v>235</v>
          </cell>
          <cell r="G3603">
            <v>847742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</row>
        <row r="3604">
          <cell r="A3604" t="str">
            <v>02556500</v>
          </cell>
          <cell r="B3604" t="str">
            <v>Yukon Beauty College</v>
          </cell>
          <cell r="C3604" t="str">
            <v>OK</v>
          </cell>
          <cell r="D3604" t="str">
            <v>730994108</v>
          </cell>
          <cell r="E3604" t="str">
            <v>Proprietary</v>
          </cell>
          <cell r="F3604">
            <v>18</v>
          </cell>
          <cell r="G3604">
            <v>58516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</row>
        <row r="3605">
          <cell r="A3605" t="str">
            <v>02556600</v>
          </cell>
          <cell r="B3605" t="str">
            <v>Niles School of Cosmetology</v>
          </cell>
          <cell r="C3605" t="str">
            <v>IL</v>
          </cell>
          <cell r="D3605" t="str">
            <v>607142827</v>
          </cell>
          <cell r="E3605" t="str">
            <v>Proprietary</v>
          </cell>
          <cell r="F3605">
            <v>21</v>
          </cell>
          <cell r="G3605">
            <v>82356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</row>
        <row r="3606">
          <cell r="A3606" t="str">
            <v>02556700</v>
          </cell>
          <cell r="B3606" t="str">
            <v>SEMINAR L'MOROS BAIS YAAKOV</v>
          </cell>
          <cell r="C3606" t="str">
            <v>NY</v>
          </cell>
          <cell r="D3606" t="str">
            <v>112191699</v>
          </cell>
          <cell r="E3606" t="str">
            <v>Private-Nonprofit</v>
          </cell>
          <cell r="F3606">
            <v>234</v>
          </cell>
          <cell r="G3606">
            <v>1318106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</row>
        <row r="3607">
          <cell r="A3607" t="str">
            <v>02556800</v>
          </cell>
          <cell r="B3607" t="str">
            <v>Paul Mitchell the School Salt Lake City</v>
          </cell>
          <cell r="C3607" t="str">
            <v>UT</v>
          </cell>
          <cell r="D3607" t="str">
            <v>841177204</v>
          </cell>
          <cell r="E3607" t="str">
            <v>Proprietary</v>
          </cell>
          <cell r="F3607">
            <v>322</v>
          </cell>
          <cell r="G3607">
            <v>1288989.98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</row>
        <row r="3608">
          <cell r="A3608" t="str">
            <v>02558700</v>
          </cell>
          <cell r="B3608" t="str">
            <v>PRISM CAREER INSTITUTE</v>
          </cell>
          <cell r="C3608" t="str">
            <v>PA</v>
          </cell>
          <cell r="D3608" t="str">
            <v>191522923</v>
          </cell>
          <cell r="E3608" t="str">
            <v>Proprietary</v>
          </cell>
          <cell r="F3608">
            <v>1154</v>
          </cell>
          <cell r="G3608">
            <v>4590169.07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</row>
        <row r="3609">
          <cell r="A3609" t="str">
            <v>02559000</v>
          </cell>
          <cell r="B3609" t="str">
            <v>University of Advancing Computer Technology</v>
          </cell>
          <cell r="C3609" t="str">
            <v>AZ</v>
          </cell>
          <cell r="D3609" t="str">
            <v>852831056</v>
          </cell>
          <cell r="E3609" t="str">
            <v>Proprietary</v>
          </cell>
          <cell r="F3609">
            <v>448</v>
          </cell>
          <cell r="G3609">
            <v>2183925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</row>
        <row r="3610">
          <cell r="A3610" t="str">
            <v>02559300</v>
          </cell>
          <cell r="B3610" t="str">
            <v>UNITED EDUCATION INSTITUTE</v>
          </cell>
          <cell r="C3610" t="str">
            <v>CA</v>
          </cell>
          <cell r="D3610" t="str">
            <v>902552933</v>
          </cell>
          <cell r="E3610" t="str">
            <v>Proprietary</v>
          </cell>
          <cell r="F3610">
            <v>7448</v>
          </cell>
          <cell r="G3610">
            <v>27176072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</row>
        <row r="3611">
          <cell r="A3611" t="str">
            <v>02559400</v>
          </cell>
          <cell r="B3611" t="str">
            <v>INTERCOAST COLLEGES</v>
          </cell>
          <cell r="C3611" t="str">
            <v>CA</v>
          </cell>
          <cell r="D3611" t="str">
            <v>928051656</v>
          </cell>
          <cell r="E3611" t="str">
            <v>Proprietary</v>
          </cell>
          <cell r="F3611">
            <v>1023</v>
          </cell>
          <cell r="G3611">
            <v>4316790.76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</row>
        <row r="3612">
          <cell r="A3612" t="str">
            <v>02559500</v>
          </cell>
          <cell r="B3612" t="str">
            <v>SALON PROFESSIONAL ACADEMY (THE)</v>
          </cell>
          <cell r="C3612" t="str">
            <v>ID</v>
          </cell>
          <cell r="D3612" t="str">
            <v>836865104</v>
          </cell>
          <cell r="E3612" t="str">
            <v>Proprietary</v>
          </cell>
          <cell r="F3612">
            <v>66</v>
          </cell>
          <cell r="G3612">
            <v>310126.86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</row>
        <row r="3613">
          <cell r="A3613" t="str">
            <v>02560000</v>
          </cell>
          <cell r="B3613" t="str">
            <v>CASAL AVEDA INSTITUTE</v>
          </cell>
          <cell r="C3613" t="str">
            <v>OH</v>
          </cell>
          <cell r="D3613" t="str">
            <v>445152240</v>
          </cell>
          <cell r="E3613" t="str">
            <v>Proprietary</v>
          </cell>
          <cell r="F3613">
            <v>97</v>
          </cell>
          <cell r="G3613">
            <v>396414.26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</row>
        <row r="3614">
          <cell r="A3614" t="str">
            <v>02560600</v>
          </cell>
          <cell r="B3614" t="str">
            <v>PINNACLE INSTITUTE OF COSMETOLOGY</v>
          </cell>
          <cell r="C3614" t="str">
            <v>NC</v>
          </cell>
          <cell r="D3614" t="str">
            <v>281158020</v>
          </cell>
          <cell r="E3614" t="str">
            <v>Proprietary</v>
          </cell>
          <cell r="F3614">
            <v>48</v>
          </cell>
          <cell r="G3614">
            <v>211063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</row>
        <row r="3615">
          <cell r="A3615" t="str">
            <v>02560700</v>
          </cell>
          <cell r="B3615" t="str">
            <v>PICKAWAY ROSS COUNTY JOINT VOCATIONAL SCHOOL DISTRICT</v>
          </cell>
          <cell r="C3615" t="str">
            <v>OH</v>
          </cell>
          <cell r="D3615" t="str">
            <v>456013977</v>
          </cell>
          <cell r="E3615" t="str">
            <v>Public</v>
          </cell>
          <cell r="F3615">
            <v>113</v>
          </cell>
          <cell r="G3615">
            <v>494436.89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</row>
        <row r="3616">
          <cell r="A3616" t="str">
            <v>02562300</v>
          </cell>
          <cell r="B3616" t="str">
            <v>Apollo Career Center</v>
          </cell>
          <cell r="C3616" t="str">
            <v>OH</v>
          </cell>
          <cell r="D3616" t="str">
            <v>458061497</v>
          </cell>
          <cell r="E3616" t="str">
            <v>Public</v>
          </cell>
          <cell r="F3616">
            <v>172</v>
          </cell>
          <cell r="G3616">
            <v>663666.5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</row>
        <row r="3617">
          <cell r="A3617" t="str">
            <v>02562500</v>
          </cell>
          <cell r="B3617" t="str">
            <v>INTERNATIONAL TECHNICAL COLLEGE</v>
          </cell>
          <cell r="C3617" t="str">
            <v>PR</v>
          </cell>
          <cell r="D3617" t="str">
            <v>009183325</v>
          </cell>
          <cell r="E3617" t="str">
            <v>Proprietary</v>
          </cell>
          <cell r="F3617">
            <v>103</v>
          </cell>
          <cell r="G3617">
            <v>466700.83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</row>
        <row r="3618">
          <cell r="A3618" t="str">
            <v>02563000</v>
          </cell>
          <cell r="B3618" t="str">
            <v>RAPHAEL'S SCHOOL OF BEAUTY CULTURE</v>
          </cell>
          <cell r="C3618" t="str">
            <v>OH</v>
          </cell>
          <cell r="D3618" t="str">
            <v>446012847</v>
          </cell>
          <cell r="E3618" t="str">
            <v>Proprietary</v>
          </cell>
          <cell r="F3618">
            <v>181</v>
          </cell>
          <cell r="G3618">
            <v>694743.67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</row>
        <row r="3619">
          <cell r="A3619" t="str">
            <v>02564700</v>
          </cell>
          <cell r="B3619" t="str">
            <v>ELAINE STEVEN BEAUTY COLLEGE</v>
          </cell>
          <cell r="C3619" t="str">
            <v>MO</v>
          </cell>
          <cell r="D3619" t="str">
            <v>631362343</v>
          </cell>
          <cell r="E3619" t="str">
            <v>Proprietary</v>
          </cell>
          <cell r="F3619">
            <v>153</v>
          </cell>
          <cell r="G3619">
            <v>572362.72</v>
          </cell>
          <cell r="H3619">
            <v>0</v>
          </cell>
          <cell r="I3619">
            <v>0</v>
          </cell>
          <cell r="J3619">
            <v>0</v>
          </cell>
          <cell r="K3619">
            <v>0</v>
          </cell>
        </row>
        <row r="3620">
          <cell r="A3620" t="str">
            <v>02565000</v>
          </cell>
          <cell r="B3620" t="str">
            <v>PLATT TECHNICAL HIGH SCHOOL</v>
          </cell>
          <cell r="C3620" t="str">
            <v>CT</v>
          </cell>
          <cell r="D3620" t="str">
            <v>064602105</v>
          </cell>
          <cell r="E3620" t="str">
            <v>Public</v>
          </cell>
          <cell r="F3620">
            <v>9</v>
          </cell>
          <cell r="G3620">
            <v>38762.5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</row>
        <row r="3621">
          <cell r="A3621" t="str">
            <v>02567600</v>
          </cell>
          <cell r="B3621" t="str">
            <v>SUMTER BEAUTY COLLEGE</v>
          </cell>
          <cell r="C3621" t="str">
            <v>SC</v>
          </cell>
          <cell r="D3621" t="str">
            <v>291502871</v>
          </cell>
          <cell r="E3621" t="str">
            <v>Proprietary</v>
          </cell>
          <cell r="F3621">
            <v>22</v>
          </cell>
          <cell r="G3621">
            <v>104398</v>
          </cell>
          <cell r="H3621">
            <v>0</v>
          </cell>
          <cell r="I3621">
            <v>0</v>
          </cell>
          <cell r="J3621">
            <v>0</v>
          </cell>
          <cell r="K3621">
            <v>0</v>
          </cell>
        </row>
        <row r="3622">
          <cell r="A3622" t="str">
            <v>02568100</v>
          </cell>
          <cell r="B3622" t="str">
            <v>TEXAS BARBER COLLEGE</v>
          </cell>
          <cell r="C3622" t="str">
            <v>TX</v>
          </cell>
          <cell r="D3622" t="str">
            <v>770367450</v>
          </cell>
          <cell r="E3622" t="str">
            <v>Proprietary</v>
          </cell>
          <cell r="F3622">
            <v>632</v>
          </cell>
          <cell r="G3622">
            <v>2528402</v>
          </cell>
          <cell r="H3622">
            <v>0</v>
          </cell>
          <cell r="I3622">
            <v>0</v>
          </cell>
          <cell r="J3622">
            <v>0</v>
          </cell>
          <cell r="K3622">
            <v>0</v>
          </cell>
        </row>
        <row r="3623">
          <cell r="A3623" t="str">
            <v>02568500</v>
          </cell>
          <cell r="B3623" t="str">
            <v>GRABBER SCHOOL OF HAIR DESIGN</v>
          </cell>
          <cell r="C3623" t="str">
            <v>MO</v>
          </cell>
          <cell r="D3623" t="str">
            <v>631263933</v>
          </cell>
          <cell r="E3623" t="str">
            <v>Proprietary</v>
          </cell>
          <cell r="F3623">
            <v>193</v>
          </cell>
          <cell r="G3623">
            <v>800177</v>
          </cell>
          <cell r="H3623">
            <v>0</v>
          </cell>
          <cell r="I3623">
            <v>0</v>
          </cell>
          <cell r="J3623">
            <v>0</v>
          </cell>
          <cell r="K3623">
            <v>0</v>
          </cell>
        </row>
        <row r="3624">
          <cell r="A3624" t="str">
            <v>02568600</v>
          </cell>
          <cell r="B3624" t="str">
            <v>MAHONING COUNTY CAREER AND TECHNICAL CENTER</v>
          </cell>
          <cell r="C3624" t="str">
            <v>OH</v>
          </cell>
          <cell r="D3624" t="str">
            <v>444069710</v>
          </cell>
          <cell r="E3624" t="str">
            <v>Public</v>
          </cell>
          <cell r="F3624">
            <v>27</v>
          </cell>
          <cell r="G3624">
            <v>114917.14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</row>
        <row r="3625">
          <cell r="A3625" t="str">
            <v>02568800</v>
          </cell>
          <cell r="B3625" t="str">
            <v>SUSSEX COUNTY COMMUNITY COLLEGE</v>
          </cell>
          <cell r="C3625" t="str">
            <v>NJ</v>
          </cell>
          <cell r="D3625" t="str">
            <v>078601149</v>
          </cell>
          <cell r="E3625" t="str">
            <v>Public</v>
          </cell>
          <cell r="F3625">
            <v>791</v>
          </cell>
          <cell r="G3625">
            <v>2824583.5</v>
          </cell>
          <cell r="H3625">
            <v>0</v>
          </cell>
          <cell r="I3625">
            <v>0</v>
          </cell>
          <cell r="J3625">
            <v>0</v>
          </cell>
          <cell r="K3625">
            <v>0</v>
          </cell>
        </row>
        <row r="3626">
          <cell r="A3626" t="str">
            <v>02569400</v>
          </cell>
          <cell r="B3626" t="str">
            <v>Escuela de Artes Plasticas y Diseño de Puerto Rico</v>
          </cell>
          <cell r="C3626" t="str">
            <v>PR</v>
          </cell>
          <cell r="D3626" t="str">
            <v>009011112</v>
          </cell>
          <cell r="E3626" t="str">
            <v>Public</v>
          </cell>
          <cell r="F3626">
            <v>347</v>
          </cell>
          <cell r="G3626">
            <v>1692110.91</v>
          </cell>
          <cell r="H3626">
            <v>0</v>
          </cell>
          <cell r="I3626">
            <v>0</v>
          </cell>
          <cell r="J3626">
            <v>0</v>
          </cell>
          <cell r="K3626">
            <v>0</v>
          </cell>
        </row>
        <row r="3627">
          <cell r="A3627" t="str">
            <v>02569600</v>
          </cell>
          <cell r="B3627" t="str">
            <v>SEARCY BEAUTY COLLEGE</v>
          </cell>
          <cell r="C3627" t="str">
            <v>AR</v>
          </cell>
          <cell r="D3627" t="str">
            <v>721430000</v>
          </cell>
          <cell r="E3627" t="str">
            <v>Proprietary</v>
          </cell>
          <cell r="F3627">
            <v>79</v>
          </cell>
          <cell r="G3627">
            <v>290347.52000000002</v>
          </cell>
          <cell r="H3627">
            <v>0</v>
          </cell>
          <cell r="I3627">
            <v>0</v>
          </cell>
          <cell r="J3627">
            <v>0</v>
          </cell>
          <cell r="K3627">
            <v>0</v>
          </cell>
        </row>
        <row r="3628">
          <cell r="A3628" t="str">
            <v>02570300</v>
          </cell>
          <cell r="B3628" t="str">
            <v>LOS ANGELES ORT TECHNICAL INSTITUTE</v>
          </cell>
          <cell r="C3628" t="str">
            <v>CA</v>
          </cell>
          <cell r="D3628" t="str">
            <v>900484904</v>
          </cell>
          <cell r="E3628" t="str">
            <v>Private-Nonprofit</v>
          </cell>
          <cell r="F3628">
            <v>230</v>
          </cell>
          <cell r="G3628">
            <v>905669.45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</row>
        <row r="3629">
          <cell r="A3629" t="str">
            <v>02570400</v>
          </cell>
          <cell r="B3629" t="str">
            <v>Educational Technical College (EDUTEC)</v>
          </cell>
          <cell r="C3629" t="str">
            <v>PR</v>
          </cell>
          <cell r="D3629" t="str">
            <v>009670000</v>
          </cell>
          <cell r="E3629" t="str">
            <v>Proprietary</v>
          </cell>
          <cell r="F3629">
            <v>384</v>
          </cell>
          <cell r="G3629">
            <v>1938615.81</v>
          </cell>
          <cell r="H3629">
            <v>0</v>
          </cell>
          <cell r="I3629">
            <v>0</v>
          </cell>
          <cell r="J3629">
            <v>0</v>
          </cell>
          <cell r="K3629">
            <v>0</v>
          </cell>
        </row>
        <row r="3630">
          <cell r="A3630" t="str">
            <v>02572000</v>
          </cell>
          <cell r="B3630" t="str">
            <v>Vista College</v>
          </cell>
          <cell r="C3630" t="str">
            <v>TX</v>
          </cell>
          <cell r="D3630" t="str">
            <v>799252021</v>
          </cell>
          <cell r="E3630" t="str">
            <v>Proprietary</v>
          </cell>
          <cell r="F3630">
            <v>4467</v>
          </cell>
          <cell r="G3630">
            <v>18020359</v>
          </cell>
          <cell r="H3630">
            <v>0</v>
          </cell>
          <cell r="I3630">
            <v>0</v>
          </cell>
          <cell r="J3630">
            <v>0</v>
          </cell>
          <cell r="K3630">
            <v>0</v>
          </cell>
        </row>
        <row r="3631">
          <cell r="A3631" t="str">
            <v>02572700</v>
          </cell>
          <cell r="B3631" t="str">
            <v>EVANS HAIRSTYLING COLLEGE</v>
          </cell>
          <cell r="C3631" t="str">
            <v>UT</v>
          </cell>
          <cell r="D3631" t="str">
            <v>847703021</v>
          </cell>
          <cell r="E3631" t="str">
            <v>Proprietary</v>
          </cell>
          <cell r="F3631">
            <v>18</v>
          </cell>
          <cell r="G3631">
            <v>88006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</row>
        <row r="3632">
          <cell r="A3632" t="str">
            <v>02572800</v>
          </cell>
          <cell r="B3632" t="str">
            <v>VISTA COLLEGE</v>
          </cell>
          <cell r="C3632" t="str">
            <v>TX</v>
          </cell>
          <cell r="D3632" t="str">
            <v>750800000</v>
          </cell>
          <cell r="E3632" t="str">
            <v>Proprietary</v>
          </cell>
          <cell r="F3632">
            <v>894</v>
          </cell>
          <cell r="G3632">
            <v>3755804</v>
          </cell>
          <cell r="H3632">
            <v>0</v>
          </cell>
          <cell r="I3632">
            <v>0</v>
          </cell>
          <cell r="J3632">
            <v>0</v>
          </cell>
          <cell r="K3632">
            <v>0</v>
          </cell>
        </row>
        <row r="3633">
          <cell r="A3633" t="str">
            <v>02573100</v>
          </cell>
          <cell r="B3633" t="str">
            <v>EVANS HAIRSTYLING COLLEGE OF CEDAR CITY</v>
          </cell>
          <cell r="C3633" t="str">
            <v>UT</v>
          </cell>
          <cell r="D3633" t="str">
            <v>847202523</v>
          </cell>
          <cell r="E3633" t="str">
            <v>Proprietary</v>
          </cell>
          <cell r="F3633">
            <v>52</v>
          </cell>
          <cell r="G3633">
            <v>215097</v>
          </cell>
          <cell r="H3633">
            <v>0</v>
          </cell>
          <cell r="I3633">
            <v>0</v>
          </cell>
          <cell r="J3633">
            <v>0</v>
          </cell>
          <cell r="K3633">
            <v>0</v>
          </cell>
        </row>
        <row r="3634">
          <cell r="A3634" t="str">
            <v>02573200</v>
          </cell>
          <cell r="B3634" t="str">
            <v>LA BELLE BEAUTY ACADEMY</v>
          </cell>
          <cell r="C3634" t="str">
            <v>FL</v>
          </cell>
          <cell r="D3634" t="str">
            <v>331352827</v>
          </cell>
          <cell r="E3634" t="str">
            <v>Proprietary</v>
          </cell>
          <cell r="F3634">
            <v>205</v>
          </cell>
          <cell r="G3634">
            <v>761704</v>
          </cell>
          <cell r="H3634">
            <v>0</v>
          </cell>
          <cell r="I3634">
            <v>0</v>
          </cell>
          <cell r="J3634">
            <v>0</v>
          </cell>
          <cell r="K3634">
            <v>0</v>
          </cell>
        </row>
        <row r="3635">
          <cell r="A3635" t="str">
            <v>02575400</v>
          </cell>
          <cell r="B3635" t="str">
            <v>INTERNATIONAL CULINARY CENTER</v>
          </cell>
          <cell r="C3635" t="str">
            <v>NY</v>
          </cell>
          <cell r="D3635" t="str">
            <v>100132618</v>
          </cell>
          <cell r="E3635" t="str">
            <v>Proprietary</v>
          </cell>
          <cell r="F3635">
            <v>193</v>
          </cell>
          <cell r="G3635">
            <v>496600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</row>
        <row r="3636">
          <cell r="A3636" t="str">
            <v>02576100</v>
          </cell>
          <cell r="B3636" t="str">
            <v>ESCUELA TECNICA DE ELECTRICIDAD</v>
          </cell>
          <cell r="C3636" t="str">
            <v>PR</v>
          </cell>
          <cell r="D3636" t="str">
            <v>007304875</v>
          </cell>
          <cell r="E3636" t="str">
            <v>Proprietary</v>
          </cell>
          <cell r="F3636">
            <v>438</v>
          </cell>
          <cell r="G3636">
            <v>2494238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</row>
        <row r="3637">
          <cell r="A3637" t="str">
            <v>02576900</v>
          </cell>
          <cell r="B3637" t="str">
            <v>CHARTER COLLEGE</v>
          </cell>
          <cell r="C3637" t="str">
            <v>WA</v>
          </cell>
          <cell r="D3637" t="str">
            <v>986837575</v>
          </cell>
          <cell r="E3637" t="str">
            <v>Proprietary</v>
          </cell>
          <cell r="F3637">
            <v>3174</v>
          </cell>
          <cell r="G3637">
            <v>13407411.720000001</v>
          </cell>
          <cell r="H3637">
            <v>0</v>
          </cell>
          <cell r="I3637">
            <v>0</v>
          </cell>
          <cell r="J3637">
            <v>0</v>
          </cell>
          <cell r="K3637">
            <v>0</v>
          </cell>
        </row>
        <row r="3638">
          <cell r="A3638" t="str">
            <v>02577000</v>
          </cell>
          <cell r="B3638" t="str">
            <v>PAUL MITCHELL THE SCHOOL - ESANI</v>
          </cell>
          <cell r="C3638" t="str">
            <v>GA</v>
          </cell>
          <cell r="D3638" t="str">
            <v>300761507</v>
          </cell>
          <cell r="E3638" t="str">
            <v>Proprietary</v>
          </cell>
          <cell r="F3638">
            <v>223</v>
          </cell>
          <cell r="G3638">
            <v>976185.18</v>
          </cell>
          <cell r="H3638">
            <v>0</v>
          </cell>
          <cell r="I3638">
            <v>0</v>
          </cell>
          <cell r="J3638">
            <v>0</v>
          </cell>
          <cell r="K3638">
            <v>0</v>
          </cell>
        </row>
        <row r="3639">
          <cell r="A3639" t="str">
            <v>02577900</v>
          </cell>
          <cell r="B3639" t="str">
            <v>SANTA BARBARA BUSINESS COLLEGE</v>
          </cell>
          <cell r="C3639" t="str">
            <v>CA</v>
          </cell>
          <cell r="D3639" t="str">
            <v>933091664</v>
          </cell>
          <cell r="E3639" t="str">
            <v>Proprietary</v>
          </cell>
          <cell r="F3639">
            <v>460</v>
          </cell>
          <cell r="G3639">
            <v>1793744</v>
          </cell>
          <cell r="H3639">
            <v>0</v>
          </cell>
          <cell r="I3639">
            <v>0</v>
          </cell>
          <cell r="J3639">
            <v>0</v>
          </cell>
          <cell r="K3639">
            <v>0</v>
          </cell>
        </row>
        <row r="3640">
          <cell r="A3640" t="str">
            <v>02578000</v>
          </cell>
          <cell r="B3640" t="str">
            <v>SANTA BARBARA BUSINESS COLLEGE</v>
          </cell>
          <cell r="C3640" t="str">
            <v>CA</v>
          </cell>
          <cell r="D3640" t="str">
            <v>934546943</v>
          </cell>
          <cell r="E3640" t="str">
            <v>Proprietary</v>
          </cell>
          <cell r="F3640">
            <v>122</v>
          </cell>
          <cell r="G3640">
            <v>386576</v>
          </cell>
          <cell r="H3640">
            <v>0</v>
          </cell>
          <cell r="I3640">
            <v>0</v>
          </cell>
          <cell r="J3640">
            <v>0</v>
          </cell>
          <cell r="K3640">
            <v>0</v>
          </cell>
        </row>
        <row r="3641">
          <cell r="A3641" t="str">
            <v>02578200</v>
          </cell>
          <cell r="B3641" t="str">
            <v>NOSSI COLLEGE OF ART</v>
          </cell>
          <cell r="C3641" t="str">
            <v>TN</v>
          </cell>
          <cell r="D3641" t="str">
            <v>371155138</v>
          </cell>
          <cell r="E3641" t="str">
            <v>Proprietary</v>
          </cell>
          <cell r="F3641">
            <v>235</v>
          </cell>
          <cell r="G3641">
            <v>1303032</v>
          </cell>
          <cell r="H3641">
            <v>0</v>
          </cell>
          <cell r="I3641">
            <v>0</v>
          </cell>
          <cell r="J3641">
            <v>0</v>
          </cell>
          <cell r="K3641">
            <v>0</v>
          </cell>
        </row>
        <row r="3642">
          <cell r="A3642" t="str">
            <v>02580200</v>
          </cell>
          <cell r="B3642" t="str">
            <v>Atlanta School of Massage</v>
          </cell>
          <cell r="C3642" t="str">
            <v>GA</v>
          </cell>
          <cell r="D3642" t="str">
            <v>303386704</v>
          </cell>
          <cell r="E3642" t="str">
            <v>Proprietary</v>
          </cell>
          <cell r="F3642">
            <v>246</v>
          </cell>
          <cell r="G3642">
            <v>793882.74</v>
          </cell>
          <cell r="H3642">
            <v>0</v>
          </cell>
          <cell r="I3642">
            <v>0</v>
          </cell>
          <cell r="J3642">
            <v>0</v>
          </cell>
          <cell r="K3642">
            <v>0</v>
          </cell>
        </row>
        <row r="3643">
          <cell r="A3643" t="str">
            <v>02581100</v>
          </cell>
          <cell r="B3643" t="str">
            <v>Claremore Beauty College</v>
          </cell>
          <cell r="C3643" t="str">
            <v>OK</v>
          </cell>
          <cell r="D3643" t="str">
            <v>740177034</v>
          </cell>
          <cell r="E3643" t="str">
            <v>Proprietary</v>
          </cell>
          <cell r="F3643">
            <v>8</v>
          </cell>
          <cell r="G3643">
            <v>21236</v>
          </cell>
          <cell r="H3643">
            <v>0</v>
          </cell>
          <cell r="I3643">
            <v>0</v>
          </cell>
          <cell r="J3643">
            <v>0</v>
          </cell>
          <cell r="K3643">
            <v>0</v>
          </cell>
        </row>
        <row r="3644">
          <cell r="A3644" t="str">
            <v>02582000</v>
          </cell>
          <cell r="B3644" t="str">
            <v>BNOS ZION OF BOBOV SEMINARY</v>
          </cell>
          <cell r="C3644" t="str">
            <v>NY</v>
          </cell>
          <cell r="D3644" t="str">
            <v>112193621</v>
          </cell>
          <cell r="E3644" t="str">
            <v>Private-Nonprofit</v>
          </cell>
          <cell r="F3644">
            <v>72</v>
          </cell>
          <cell r="G3644">
            <v>417181</v>
          </cell>
          <cell r="H3644">
            <v>0</v>
          </cell>
          <cell r="I3644">
            <v>0</v>
          </cell>
          <cell r="J3644">
            <v>0</v>
          </cell>
          <cell r="K3644">
            <v>0</v>
          </cell>
        </row>
        <row r="3645">
          <cell r="A3645" t="str">
            <v>02582200</v>
          </cell>
          <cell r="B3645" t="str">
            <v>GUY'S ACADEMY HAIR, SKIN &amp; NAILS</v>
          </cell>
          <cell r="C3645" t="str">
            <v>LA</v>
          </cell>
          <cell r="D3645" t="str">
            <v>711052404</v>
          </cell>
          <cell r="E3645" t="str">
            <v>Proprietary</v>
          </cell>
          <cell r="F3645">
            <v>63</v>
          </cell>
          <cell r="G3645">
            <v>277679.40999999997</v>
          </cell>
          <cell r="H3645">
            <v>0</v>
          </cell>
          <cell r="I3645">
            <v>0</v>
          </cell>
          <cell r="J3645">
            <v>0</v>
          </cell>
          <cell r="K3645">
            <v>0</v>
          </cell>
        </row>
        <row r="3646">
          <cell r="A3646" t="str">
            <v>02582700</v>
          </cell>
          <cell r="B3646" t="str">
            <v>Cortiva Institute - Tucson</v>
          </cell>
          <cell r="C3646" t="str">
            <v>AZ</v>
          </cell>
          <cell r="D3646" t="str">
            <v>857103503</v>
          </cell>
          <cell r="E3646" t="str">
            <v>Proprietary</v>
          </cell>
          <cell r="F3646">
            <v>96</v>
          </cell>
          <cell r="G3646">
            <v>243139</v>
          </cell>
          <cell r="H3646">
            <v>0</v>
          </cell>
          <cell r="I3646">
            <v>0</v>
          </cell>
          <cell r="J3646">
            <v>0</v>
          </cell>
          <cell r="K3646">
            <v>0</v>
          </cell>
        </row>
        <row r="3647">
          <cell r="A3647" t="str">
            <v>02583000</v>
          </cell>
          <cell r="B3647" t="str">
            <v>Gwinnett College</v>
          </cell>
          <cell r="C3647" t="str">
            <v>GA</v>
          </cell>
          <cell r="D3647" t="str">
            <v>300473447</v>
          </cell>
          <cell r="E3647" t="str">
            <v>Proprietary</v>
          </cell>
          <cell r="F3647">
            <v>790</v>
          </cell>
          <cell r="G3647">
            <v>2617146.7599999998</v>
          </cell>
          <cell r="H3647">
            <v>0</v>
          </cell>
          <cell r="I3647">
            <v>0</v>
          </cell>
          <cell r="J3647">
            <v>0</v>
          </cell>
          <cell r="K3647">
            <v>0</v>
          </cell>
        </row>
        <row r="3648">
          <cell r="A3648" t="str">
            <v>02584400</v>
          </cell>
          <cell r="B3648" t="str">
            <v>NEW ENGLAND TRACTOR TRAILER TRAINING SCHOOL OF MASSACHUSETTS</v>
          </cell>
          <cell r="C3648" t="str">
            <v>RI</v>
          </cell>
          <cell r="D3648" t="str">
            <v>028601752</v>
          </cell>
          <cell r="E3648" t="str">
            <v>Proprietary</v>
          </cell>
          <cell r="F3648">
            <v>1269</v>
          </cell>
          <cell r="G3648">
            <v>4032784</v>
          </cell>
          <cell r="H3648">
            <v>0</v>
          </cell>
          <cell r="I3648">
            <v>0</v>
          </cell>
          <cell r="J3648">
            <v>0</v>
          </cell>
          <cell r="K3648">
            <v>0</v>
          </cell>
        </row>
        <row r="3649">
          <cell r="A3649" t="str">
            <v>02584900</v>
          </cell>
          <cell r="B3649" t="str">
            <v>FIRST INSTITUTE</v>
          </cell>
          <cell r="C3649" t="str">
            <v>IL</v>
          </cell>
          <cell r="D3649" t="str">
            <v>600147489</v>
          </cell>
          <cell r="E3649" t="str">
            <v>Proprietary</v>
          </cell>
          <cell r="F3649">
            <v>183</v>
          </cell>
          <cell r="G3649">
            <v>702259</v>
          </cell>
          <cell r="H3649">
            <v>0</v>
          </cell>
          <cell r="I3649">
            <v>0</v>
          </cell>
          <cell r="J3649">
            <v>0</v>
          </cell>
          <cell r="K3649">
            <v>0</v>
          </cell>
        </row>
        <row r="3650">
          <cell r="A3650" t="str">
            <v>02586400</v>
          </cell>
          <cell r="B3650" t="str">
            <v>TRUMBULL CAREER AND TECHNICAL CENTER-ADULT TRAINING CENTER</v>
          </cell>
          <cell r="C3650" t="str">
            <v>OH</v>
          </cell>
          <cell r="D3650" t="str">
            <v>444831997</v>
          </cell>
          <cell r="E3650" t="str">
            <v>Public</v>
          </cell>
          <cell r="F3650">
            <v>51</v>
          </cell>
          <cell r="G3650">
            <v>204855</v>
          </cell>
          <cell r="H3650">
            <v>0</v>
          </cell>
          <cell r="I3650">
            <v>0</v>
          </cell>
          <cell r="J3650">
            <v>0</v>
          </cell>
          <cell r="K3650">
            <v>0</v>
          </cell>
        </row>
        <row r="3651">
          <cell r="A3651" t="str">
            <v>02586900</v>
          </cell>
          <cell r="B3651" t="str">
            <v>HARRIS SCHOOL OF BUSINESS</v>
          </cell>
          <cell r="C3651" t="str">
            <v>NJ</v>
          </cell>
          <cell r="D3651" t="str">
            <v>080432604</v>
          </cell>
          <cell r="E3651" t="str">
            <v>Proprietary</v>
          </cell>
          <cell r="F3651">
            <v>590</v>
          </cell>
          <cell r="G3651">
            <v>1967172.07</v>
          </cell>
          <cell r="H3651">
            <v>0</v>
          </cell>
          <cell r="I3651">
            <v>0</v>
          </cell>
          <cell r="J3651">
            <v>0</v>
          </cell>
          <cell r="K3651">
            <v>0</v>
          </cell>
        </row>
        <row r="3652">
          <cell r="A3652" t="str">
            <v>02587500</v>
          </cell>
          <cell r="B3652" t="str">
            <v>Universidad Ana G. Méndez - Cupey Campus</v>
          </cell>
          <cell r="C3652" t="str">
            <v>PR</v>
          </cell>
          <cell r="D3652" t="str">
            <v>009262602</v>
          </cell>
          <cell r="E3652" t="str">
            <v>Private-Nonprofit</v>
          </cell>
          <cell r="F3652">
            <v>8830</v>
          </cell>
          <cell r="G3652">
            <v>43391446.109999999</v>
          </cell>
          <cell r="H3652">
            <v>24</v>
          </cell>
          <cell r="I3652">
            <v>67284</v>
          </cell>
          <cell r="J3652">
            <v>0</v>
          </cell>
          <cell r="K3652">
            <v>0</v>
          </cell>
        </row>
        <row r="3653">
          <cell r="A3653" t="str">
            <v>02587600</v>
          </cell>
          <cell r="B3653" t="str">
            <v>Orlo School of Hair Design &amp; Cosmetology (The)</v>
          </cell>
          <cell r="C3653" t="str">
            <v>NY</v>
          </cell>
          <cell r="D3653" t="str">
            <v>122061723</v>
          </cell>
          <cell r="E3653" t="str">
            <v>Proprietary</v>
          </cell>
          <cell r="F3653">
            <v>41</v>
          </cell>
          <cell r="G3653">
            <v>153939</v>
          </cell>
          <cell r="H3653">
            <v>0</v>
          </cell>
          <cell r="I3653">
            <v>0</v>
          </cell>
          <cell r="J3653">
            <v>0</v>
          </cell>
          <cell r="K3653">
            <v>0</v>
          </cell>
        </row>
        <row r="3654">
          <cell r="A3654" t="str">
            <v>02587700</v>
          </cell>
          <cell r="B3654" t="str">
            <v>HAIR PROFESSIONALS CAREER COLLEGE</v>
          </cell>
          <cell r="C3654" t="str">
            <v>IL</v>
          </cell>
          <cell r="D3654" t="str">
            <v>604651929</v>
          </cell>
          <cell r="E3654" t="str">
            <v>Proprietary</v>
          </cell>
          <cell r="F3654">
            <v>58</v>
          </cell>
          <cell r="G3654">
            <v>191587.42</v>
          </cell>
          <cell r="H3654">
            <v>0</v>
          </cell>
          <cell r="I3654">
            <v>0</v>
          </cell>
          <cell r="J3654">
            <v>0</v>
          </cell>
          <cell r="K3654">
            <v>0</v>
          </cell>
        </row>
        <row r="3655">
          <cell r="A3655" t="str">
            <v>02588200</v>
          </cell>
          <cell r="B3655" t="str">
            <v>DOUGLAS J AVEDA INSTITUTE</v>
          </cell>
          <cell r="C3655" t="str">
            <v>MI</v>
          </cell>
          <cell r="D3655" t="str">
            <v>488234351</v>
          </cell>
          <cell r="E3655" t="str">
            <v>Proprietary</v>
          </cell>
          <cell r="F3655">
            <v>638</v>
          </cell>
          <cell r="G3655">
            <v>2518327.0499999998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</row>
        <row r="3656">
          <cell r="A3656" t="str">
            <v>02588500</v>
          </cell>
          <cell r="B3656" t="str">
            <v>Ohio State School of Cosmetology</v>
          </cell>
          <cell r="C3656" t="str">
            <v>OH</v>
          </cell>
          <cell r="D3656" t="str">
            <v>430562300</v>
          </cell>
          <cell r="E3656" t="str">
            <v>Proprietary</v>
          </cell>
          <cell r="F3656">
            <v>45</v>
          </cell>
          <cell r="G3656">
            <v>156331</v>
          </cell>
          <cell r="H3656">
            <v>0</v>
          </cell>
          <cell r="I3656">
            <v>0</v>
          </cell>
          <cell r="J3656">
            <v>0</v>
          </cell>
          <cell r="K3656">
            <v>0</v>
          </cell>
        </row>
        <row r="3657">
          <cell r="A3657" t="str">
            <v>02591600</v>
          </cell>
          <cell r="B3657" t="str">
            <v>NORTH-WEST COLLEGE</v>
          </cell>
          <cell r="C3657" t="str">
            <v>CA</v>
          </cell>
          <cell r="D3657" t="str">
            <v>914111611</v>
          </cell>
          <cell r="E3657" t="str">
            <v>Proprietary</v>
          </cell>
          <cell r="F3657">
            <v>279</v>
          </cell>
          <cell r="G3657">
            <v>1047857</v>
          </cell>
          <cell r="H3657">
            <v>0</v>
          </cell>
          <cell r="I3657">
            <v>0</v>
          </cell>
          <cell r="J3657">
            <v>0</v>
          </cell>
          <cell r="K3657">
            <v>0</v>
          </cell>
        </row>
        <row r="3658">
          <cell r="A3658" t="str">
            <v>02591900</v>
          </cell>
          <cell r="B3658" t="str">
            <v>Brightwood College</v>
          </cell>
          <cell r="C3658" t="str">
            <v>TX</v>
          </cell>
          <cell r="D3658" t="str">
            <v>799071525</v>
          </cell>
          <cell r="E3658" t="str">
            <v>Proprietary</v>
          </cell>
          <cell r="F3658">
            <v>527</v>
          </cell>
          <cell r="G3658">
            <v>1428082</v>
          </cell>
          <cell r="H3658">
            <v>0</v>
          </cell>
          <cell r="I3658">
            <v>0</v>
          </cell>
          <cell r="J3658">
            <v>0</v>
          </cell>
          <cell r="K3658">
            <v>0</v>
          </cell>
        </row>
        <row r="3659">
          <cell r="A3659" t="str">
            <v>02593700</v>
          </cell>
          <cell r="B3659" t="str">
            <v>Richport Technical College</v>
          </cell>
          <cell r="C3659" t="str">
            <v>PR</v>
          </cell>
          <cell r="D3659" t="str">
            <v>007780000</v>
          </cell>
          <cell r="E3659" t="str">
            <v>Proprietary</v>
          </cell>
          <cell r="F3659">
            <v>102</v>
          </cell>
          <cell r="G3659">
            <v>518259.29</v>
          </cell>
          <cell r="H3659">
            <v>0</v>
          </cell>
          <cell r="I3659">
            <v>0</v>
          </cell>
          <cell r="J3659">
            <v>0</v>
          </cell>
          <cell r="K3659">
            <v>0</v>
          </cell>
        </row>
        <row r="3660">
          <cell r="A3660" t="str">
            <v>02594300</v>
          </cell>
          <cell r="B3660" t="str">
            <v>CollegeAmerica Denver</v>
          </cell>
          <cell r="C3660" t="str">
            <v>CO</v>
          </cell>
          <cell r="D3660" t="str">
            <v>802223380</v>
          </cell>
          <cell r="E3660" t="str">
            <v>Private-Nonprofit</v>
          </cell>
          <cell r="F3660">
            <v>346</v>
          </cell>
          <cell r="G3660">
            <v>1606063.31</v>
          </cell>
          <cell r="H3660">
            <v>0</v>
          </cell>
          <cell r="I3660">
            <v>0</v>
          </cell>
          <cell r="J3660">
            <v>0</v>
          </cell>
          <cell r="K3660">
            <v>0</v>
          </cell>
        </row>
        <row r="3661">
          <cell r="A3661" t="str">
            <v>02595000</v>
          </cell>
          <cell r="B3661" t="str">
            <v>Hair Academy The</v>
          </cell>
          <cell r="C3661" t="str">
            <v>TN</v>
          </cell>
          <cell r="D3661" t="str">
            <v>373342909</v>
          </cell>
          <cell r="E3661" t="str">
            <v>Proprietary</v>
          </cell>
          <cell r="F3661">
            <v>33</v>
          </cell>
          <cell r="G3661">
            <v>128539</v>
          </cell>
          <cell r="H3661">
            <v>0</v>
          </cell>
          <cell r="I3661">
            <v>0</v>
          </cell>
          <cell r="J3661">
            <v>0</v>
          </cell>
          <cell r="K3661">
            <v>0</v>
          </cell>
        </row>
        <row r="3662">
          <cell r="A3662" t="str">
            <v>02595600</v>
          </cell>
          <cell r="B3662" t="str">
            <v>ASIAN-AMERICAN INTERNATIONAL BEAUTY COLLEGE</v>
          </cell>
          <cell r="C3662" t="str">
            <v>CA</v>
          </cell>
          <cell r="D3662" t="str">
            <v>926834043</v>
          </cell>
          <cell r="E3662" t="str">
            <v>Proprietary</v>
          </cell>
          <cell r="F3662">
            <v>142</v>
          </cell>
          <cell r="G3662">
            <v>554660.93000000005</v>
          </cell>
          <cell r="H3662">
            <v>0</v>
          </cell>
          <cell r="I3662">
            <v>0</v>
          </cell>
          <cell r="J3662">
            <v>0</v>
          </cell>
          <cell r="K3662">
            <v>0</v>
          </cell>
        </row>
        <row r="3663">
          <cell r="A3663" t="str">
            <v>02595700</v>
          </cell>
          <cell r="B3663" t="str">
            <v>Hillsdale Beauty College</v>
          </cell>
          <cell r="C3663" t="str">
            <v>MI</v>
          </cell>
          <cell r="D3663" t="str">
            <v>492420000</v>
          </cell>
          <cell r="E3663" t="str">
            <v>Proprietary</v>
          </cell>
          <cell r="F3663">
            <v>33</v>
          </cell>
          <cell r="G3663">
            <v>118656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</row>
        <row r="3664">
          <cell r="A3664" t="str">
            <v>02596400</v>
          </cell>
          <cell r="B3664" t="str">
            <v>SPARTAN COLLEGE OF AERONAUTICS &amp; TECHNOLOGY</v>
          </cell>
          <cell r="C3664" t="str">
            <v>CA</v>
          </cell>
          <cell r="D3664" t="str">
            <v>903012904</v>
          </cell>
          <cell r="E3664" t="str">
            <v>Proprietary</v>
          </cell>
          <cell r="F3664">
            <v>561</v>
          </cell>
          <cell r="G3664">
            <v>2754645</v>
          </cell>
          <cell r="H3664">
            <v>0</v>
          </cell>
          <cell r="I3664">
            <v>0</v>
          </cell>
          <cell r="J3664">
            <v>0</v>
          </cell>
          <cell r="K3664">
            <v>0</v>
          </cell>
        </row>
        <row r="3665">
          <cell r="A3665" t="str">
            <v>02597300</v>
          </cell>
          <cell r="B3665" t="str">
            <v>South Baylo University</v>
          </cell>
          <cell r="C3665" t="str">
            <v>CA</v>
          </cell>
          <cell r="D3665" t="str">
            <v>928011701</v>
          </cell>
          <cell r="E3665" t="str">
            <v>Private-Nonprofit</v>
          </cell>
          <cell r="F3665">
            <v>22</v>
          </cell>
          <cell r="G3665">
            <v>71808.59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</row>
        <row r="3666">
          <cell r="A3666" t="str">
            <v>02597400</v>
          </cell>
          <cell r="B3666" t="str">
            <v>PONTOTOC TECHNOLOGY CENTER DISTRICT #14</v>
          </cell>
          <cell r="C3666" t="str">
            <v>OK</v>
          </cell>
          <cell r="D3666" t="str">
            <v>748208621</v>
          </cell>
          <cell r="E3666" t="str">
            <v>Public</v>
          </cell>
          <cell r="F3666">
            <v>51</v>
          </cell>
          <cell r="G3666">
            <v>300646.81</v>
          </cell>
          <cell r="H3666">
            <v>0</v>
          </cell>
          <cell r="I3666">
            <v>0</v>
          </cell>
          <cell r="J3666">
            <v>0</v>
          </cell>
          <cell r="K3666">
            <v>0</v>
          </cell>
        </row>
        <row r="3667">
          <cell r="A3667" t="str">
            <v>02599400</v>
          </cell>
          <cell r="B3667" t="str">
            <v>NEW YORK COLLEGE OF HEALTH PROFESSIONS</v>
          </cell>
          <cell r="C3667" t="str">
            <v>NY</v>
          </cell>
          <cell r="D3667" t="str">
            <v>117914413</v>
          </cell>
          <cell r="E3667" t="str">
            <v>Private-Nonprofit</v>
          </cell>
          <cell r="F3667">
            <v>247</v>
          </cell>
          <cell r="G3667">
            <v>1175682.54</v>
          </cell>
          <cell r="H3667">
            <v>0</v>
          </cell>
          <cell r="I3667">
            <v>0</v>
          </cell>
          <cell r="J3667">
            <v>0</v>
          </cell>
          <cell r="K3667">
            <v>0</v>
          </cell>
        </row>
        <row r="3668">
          <cell r="A3668" t="str">
            <v>02599700</v>
          </cell>
          <cell r="B3668" t="str">
            <v>Vatterott College</v>
          </cell>
          <cell r="C3668" t="str">
            <v>MO</v>
          </cell>
          <cell r="D3668" t="str">
            <v>633014428</v>
          </cell>
          <cell r="E3668" t="str">
            <v>Proprietary</v>
          </cell>
          <cell r="F3668">
            <v>2216</v>
          </cell>
          <cell r="G3668">
            <v>6588496</v>
          </cell>
          <cell r="H3668">
            <v>0</v>
          </cell>
          <cell r="I3668">
            <v>0</v>
          </cell>
          <cell r="J3668">
            <v>0</v>
          </cell>
          <cell r="K3668">
            <v>0</v>
          </cell>
        </row>
        <row r="3669">
          <cell r="A3669" t="str">
            <v>02600000</v>
          </cell>
          <cell r="B3669" t="str">
            <v>NORTHWEST TECHNOLOGY CENTER, SCHOOL DISTRICT 10</v>
          </cell>
          <cell r="C3669" t="str">
            <v>OK</v>
          </cell>
          <cell r="D3669" t="str">
            <v>737179672</v>
          </cell>
          <cell r="E3669" t="str">
            <v>Public</v>
          </cell>
          <cell r="F3669">
            <v>16</v>
          </cell>
          <cell r="G3669">
            <v>70817.45</v>
          </cell>
          <cell r="H3669">
            <v>0</v>
          </cell>
          <cell r="I3669">
            <v>0</v>
          </cell>
          <cell r="J3669">
            <v>0</v>
          </cell>
          <cell r="K3669">
            <v>0</v>
          </cell>
        </row>
        <row r="3670">
          <cell r="A3670" t="str">
            <v>02600200</v>
          </cell>
          <cell r="B3670" t="str">
            <v>OCEAN CORPORATION (THE)</v>
          </cell>
          <cell r="C3670" t="str">
            <v>TX</v>
          </cell>
          <cell r="D3670" t="str">
            <v>770993479</v>
          </cell>
          <cell r="E3670" t="str">
            <v>Proprietary</v>
          </cell>
          <cell r="F3670">
            <v>125</v>
          </cell>
          <cell r="G3670">
            <v>600974</v>
          </cell>
          <cell r="H3670">
            <v>0</v>
          </cell>
          <cell r="I3670">
            <v>0</v>
          </cell>
          <cell r="J3670">
            <v>0</v>
          </cell>
          <cell r="K3670">
            <v>0</v>
          </cell>
        </row>
        <row r="3671">
          <cell r="A3671" t="str">
            <v>02600500</v>
          </cell>
          <cell r="B3671" t="str">
            <v>Wes Watkins Technology Center School District #25</v>
          </cell>
          <cell r="C3671" t="str">
            <v>OK</v>
          </cell>
          <cell r="D3671" t="str">
            <v>748839660</v>
          </cell>
          <cell r="E3671" t="str">
            <v>Public</v>
          </cell>
          <cell r="F3671">
            <v>57</v>
          </cell>
          <cell r="G3671">
            <v>219907</v>
          </cell>
          <cell r="H3671">
            <v>0</v>
          </cell>
          <cell r="I3671">
            <v>0</v>
          </cell>
          <cell r="J3671">
            <v>0</v>
          </cell>
          <cell r="K3671">
            <v>0</v>
          </cell>
        </row>
        <row r="3672">
          <cell r="A3672" t="str">
            <v>02600900</v>
          </cell>
          <cell r="B3672" t="str">
            <v>AVEDA INSTITUTE COVINGTON</v>
          </cell>
          <cell r="C3672" t="str">
            <v>LA</v>
          </cell>
          <cell r="D3672" t="str">
            <v>704332922</v>
          </cell>
          <cell r="E3672" t="str">
            <v>Proprietary</v>
          </cell>
          <cell r="F3672">
            <v>1869</v>
          </cell>
          <cell r="G3672">
            <v>7608704.5499999998</v>
          </cell>
          <cell r="H3672">
            <v>0</v>
          </cell>
          <cell r="I3672">
            <v>0</v>
          </cell>
          <cell r="J3672">
            <v>0</v>
          </cell>
          <cell r="K3672">
            <v>0</v>
          </cell>
        </row>
        <row r="3673">
          <cell r="A3673" t="str">
            <v>02601100</v>
          </cell>
          <cell r="B3673" t="str">
            <v>OPELOUSAS SCHOOL OF COSMETOLOGY</v>
          </cell>
          <cell r="C3673" t="str">
            <v>LA</v>
          </cell>
          <cell r="D3673" t="str">
            <v>705706156</v>
          </cell>
          <cell r="E3673" t="str">
            <v>Proprietary</v>
          </cell>
          <cell r="F3673">
            <v>33</v>
          </cell>
          <cell r="G3673">
            <v>144265</v>
          </cell>
          <cell r="H3673">
            <v>0</v>
          </cell>
          <cell r="I3673">
            <v>0</v>
          </cell>
          <cell r="J3673">
            <v>0</v>
          </cell>
          <cell r="K3673">
            <v>0</v>
          </cell>
        </row>
        <row r="3674">
          <cell r="A3674" t="str">
            <v>02601600</v>
          </cell>
          <cell r="B3674" t="str">
            <v>BREWSTER TECHNICAL COLLEGE</v>
          </cell>
          <cell r="C3674" t="str">
            <v>FL</v>
          </cell>
          <cell r="D3674" t="str">
            <v>336022196</v>
          </cell>
          <cell r="E3674" t="str">
            <v>Public</v>
          </cell>
          <cell r="F3674">
            <v>150</v>
          </cell>
          <cell r="G3674">
            <v>537198.73</v>
          </cell>
          <cell r="H3674">
            <v>0</v>
          </cell>
          <cell r="I3674">
            <v>0</v>
          </cell>
          <cell r="J3674">
            <v>0</v>
          </cell>
          <cell r="K3674">
            <v>0</v>
          </cell>
        </row>
        <row r="3675">
          <cell r="A3675" t="str">
            <v>02602100</v>
          </cell>
          <cell r="B3675" t="str">
            <v>NORTHWEST COLLEGE OF ART &amp; DESIGN</v>
          </cell>
          <cell r="C3675" t="str">
            <v>WA</v>
          </cell>
          <cell r="D3675" t="str">
            <v>984024333</v>
          </cell>
          <cell r="E3675" t="str">
            <v>Proprietary</v>
          </cell>
          <cell r="F3675">
            <v>50</v>
          </cell>
          <cell r="G3675">
            <v>272884.5</v>
          </cell>
          <cell r="H3675">
            <v>0</v>
          </cell>
          <cell r="I3675">
            <v>0</v>
          </cell>
          <cell r="J3675">
            <v>0</v>
          </cell>
          <cell r="K3675">
            <v>0</v>
          </cell>
        </row>
        <row r="3676">
          <cell r="A3676" t="str">
            <v>02602300</v>
          </cell>
          <cell r="B3676" t="str">
            <v>Central Coast College</v>
          </cell>
          <cell r="C3676" t="str">
            <v>CA</v>
          </cell>
          <cell r="D3676" t="str">
            <v>939013301</v>
          </cell>
          <cell r="E3676" t="str">
            <v>Proprietary</v>
          </cell>
          <cell r="F3676">
            <v>233</v>
          </cell>
          <cell r="G3676">
            <v>776986.06</v>
          </cell>
          <cell r="H3676">
            <v>0</v>
          </cell>
          <cell r="I3676">
            <v>0</v>
          </cell>
          <cell r="J3676">
            <v>0</v>
          </cell>
          <cell r="K3676">
            <v>0</v>
          </cell>
        </row>
        <row r="3677">
          <cell r="A3677" t="str">
            <v>02603100</v>
          </cell>
          <cell r="B3677" t="str">
            <v>Crave Beauty Academy</v>
          </cell>
          <cell r="C3677" t="str">
            <v>KS</v>
          </cell>
          <cell r="D3677" t="str">
            <v>672035428</v>
          </cell>
          <cell r="E3677" t="str">
            <v>Proprietary</v>
          </cell>
          <cell r="F3677">
            <v>134</v>
          </cell>
          <cell r="G3677">
            <v>557160</v>
          </cell>
          <cell r="H3677">
            <v>0</v>
          </cell>
          <cell r="I3677">
            <v>0</v>
          </cell>
          <cell r="J3677">
            <v>0</v>
          </cell>
          <cell r="K3677">
            <v>0</v>
          </cell>
        </row>
        <row r="3678">
          <cell r="A3678" t="str">
            <v>02603800</v>
          </cell>
          <cell r="B3678" t="str">
            <v>LORAIN COUNTY JVS ADULT CAREER CENTER</v>
          </cell>
          <cell r="C3678" t="str">
            <v>OH</v>
          </cell>
          <cell r="D3678" t="str">
            <v>440749799</v>
          </cell>
          <cell r="E3678" t="str">
            <v>Public</v>
          </cell>
          <cell r="F3678">
            <v>39</v>
          </cell>
          <cell r="G3678">
            <v>116742.52</v>
          </cell>
          <cell r="H3678">
            <v>0</v>
          </cell>
          <cell r="I3678">
            <v>0</v>
          </cell>
          <cell r="J3678">
            <v>0</v>
          </cell>
          <cell r="K3678">
            <v>0</v>
          </cell>
        </row>
        <row r="3679">
          <cell r="A3679" t="str">
            <v>02604700</v>
          </cell>
          <cell r="B3679" t="str">
            <v>Center for Advanced Legal Studies</v>
          </cell>
          <cell r="C3679" t="str">
            <v>TX</v>
          </cell>
          <cell r="D3679" t="str">
            <v>770421912</v>
          </cell>
          <cell r="E3679" t="str">
            <v>Proprietary</v>
          </cell>
          <cell r="F3679">
            <v>151</v>
          </cell>
          <cell r="G3679">
            <v>729068.82</v>
          </cell>
          <cell r="H3679">
            <v>0</v>
          </cell>
          <cell r="I3679">
            <v>0</v>
          </cell>
          <cell r="J3679">
            <v>0</v>
          </cell>
          <cell r="K3679">
            <v>0</v>
          </cell>
        </row>
        <row r="3680">
          <cell r="A3680" t="str">
            <v>02606300</v>
          </cell>
          <cell r="B3680" t="str">
            <v>PAUL MITCHELL THE SCHOOL WICHITA</v>
          </cell>
          <cell r="C3680" t="str">
            <v>KS</v>
          </cell>
          <cell r="D3680" t="str">
            <v>672261321</v>
          </cell>
          <cell r="E3680" t="str">
            <v>Proprietary</v>
          </cell>
          <cell r="F3680">
            <v>140</v>
          </cell>
          <cell r="G3680">
            <v>569505.54</v>
          </cell>
          <cell r="H3680">
            <v>0</v>
          </cell>
          <cell r="I3680">
            <v>0</v>
          </cell>
          <cell r="J3680">
            <v>0</v>
          </cell>
          <cell r="K3680">
            <v>0</v>
          </cell>
        </row>
        <row r="3681">
          <cell r="A3681" t="str">
            <v>02607000</v>
          </cell>
          <cell r="B3681" t="str">
            <v>Tricoci University of Beauty Culture</v>
          </cell>
          <cell r="C3681" t="str">
            <v>IN</v>
          </cell>
          <cell r="D3681" t="str">
            <v>474042419</v>
          </cell>
          <cell r="E3681" t="str">
            <v>Proprietary</v>
          </cell>
          <cell r="F3681">
            <v>97</v>
          </cell>
          <cell r="G3681">
            <v>329686</v>
          </cell>
          <cell r="H3681">
            <v>0</v>
          </cell>
          <cell r="I3681">
            <v>0</v>
          </cell>
          <cell r="J3681">
            <v>0</v>
          </cell>
          <cell r="K3681">
            <v>0</v>
          </cell>
        </row>
        <row r="3682">
          <cell r="A3682" t="str">
            <v>02607100</v>
          </cell>
          <cell r="B3682" t="str">
            <v>Paul Mitchell The School Boise</v>
          </cell>
          <cell r="C3682" t="str">
            <v>ID</v>
          </cell>
          <cell r="D3682" t="str">
            <v>837091662</v>
          </cell>
          <cell r="E3682" t="str">
            <v>Proprietary</v>
          </cell>
          <cell r="F3682">
            <v>312</v>
          </cell>
          <cell r="G3682">
            <v>1313187.26</v>
          </cell>
          <cell r="H3682">
            <v>0</v>
          </cell>
          <cell r="I3682">
            <v>0</v>
          </cell>
          <cell r="J3682">
            <v>0</v>
          </cell>
          <cell r="K3682">
            <v>0</v>
          </cell>
        </row>
        <row r="3683">
          <cell r="A3683" t="str">
            <v>02608000</v>
          </cell>
          <cell r="B3683" t="str">
            <v>NEOSHO BEAUTY COLLEGE</v>
          </cell>
          <cell r="C3683" t="str">
            <v>MO</v>
          </cell>
          <cell r="D3683" t="str">
            <v>648501525</v>
          </cell>
          <cell r="E3683" t="str">
            <v>Proprietary</v>
          </cell>
          <cell r="F3683">
            <v>27</v>
          </cell>
          <cell r="G3683">
            <v>104857</v>
          </cell>
          <cell r="H3683">
            <v>0</v>
          </cell>
          <cell r="I3683">
            <v>0</v>
          </cell>
          <cell r="J3683">
            <v>0</v>
          </cell>
          <cell r="K3683">
            <v>0</v>
          </cell>
        </row>
        <row r="3684">
          <cell r="A3684" t="str">
            <v>02609200</v>
          </cell>
          <cell r="B3684" t="str">
            <v>Vatterott College</v>
          </cell>
          <cell r="C3684" t="str">
            <v>IA</v>
          </cell>
          <cell r="D3684" t="str">
            <v>503214704</v>
          </cell>
          <cell r="E3684" t="str">
            <v>Proprietary</v>
          </cell>
          <cell r="F3684">
            <v>5</v>
          </cell>
          <cell r="G3684">
            <v>10160</v>
          </cell>
          <cell r="H3684">
            <v>0</v>
          </cell>
          <cell r="I3684">
            <v>0</v>
          </cell>
          <cell r="J3684">
            <v>0</v>
          </cell>
          <cell r="K3684">
            <v>0</v>
          </cell>
        </row>
        <row r="3685">
          <cell r="A3685" t="str">
            <v>02609400</v>
          </cell>
          <cell r="B3685" t="str">
            <v>Valley College</v>
          </cell>
          <cell r="C3685" t="str">
            <v>WV</v>
          </cell>
          <cell r="D3685" t="str">
            <v>254045711</v>
          </cell>
          <cell r="E3685" t="str">
            <v>Proprietary</v>
          </cell>
          <cell r="F3685">
            <v>615</v>
          </cell>
          <cell r="G3685">
            <v>2613496</v>
          </cell>
          <cell r="H3685">
            <v>0</v>
          </cell>
          <cell r="I3685">
            <v>0</v>
          </cell>
          <cell r="J3685">
            <v>0</v>
          </cell>
          <cell r="K3685">
            <v>0</v>
          </cell>
        </row>
        <row r="3686">
          <cell r="A3686" t="str">
            <v>02609500</v>
          </cell>
          <cell r="B3686" t="str">
            <v>Career Training Academy</v>
          </cell>
          <cell r="C3686" t="str">
            <v>PA</v>
          </cell>
          <cell r="D3686" t="str">
            <v>150683504</v>
          </cell>
          <cell r="E3686" t="str">
            <v>Proprietary</v>
          </cell>
          <cell r="F3686">
            <v>44</v>
          </cell>
          <cell r="G3686">
            <v>105579</v>
          </cell>
          <cell r="H3686">
            <v>0</v>
          </cell>
          <cell r="I3686">
            <v>0</v>
          </cell>
          <cell r="J3686">
            <v>0</v>
          </cell>
          <cell r="K3686">
            <v>0</v>
          </cell>
        </row>
        <row r="3687">
          <cell r="A3687" t="str">
            <v>02610500</v>
          </cell>
          <cell r="B3687" t="str">
            <v>XENON INTERNATIONAL ACADEMY II</v>
          </cell>
          <cell r="C3687" t="str">
            <v>NE</v>
          </cell>
          <cell r="D3687" t="str">
            <v>681273522</v>
          </cell>
          <cell r="E3687" t="str">
            <v>Proprietary</v>
          </cell>
          <cell r="F3687">
            <v>136</v>
          </cell>
          <cell r="G3687">
            <v>567968.92000000004</v>
          </cell>
          <cell r="H3687">
            <v>0</v>
          </cell>
          <cell r="I3687">
            <v>0</v>
          </cell>
          <cell r="J3687">
            <v>0</v>
          </cell>
          <cell r="K3687">
            <v>0</v>
          </cell>
        </row>
        <row r="3688">
          <cell r="A3688" t="str">
            <v>02610900</v>
          </cell>
          <cell r="B3688" t="str">
            <v>STONE CHILD COLLEGE</v>
          </cell>
          <cell r="C3688" t="str">
            <v>MT</v>
          </cell>
          <cell r="D3688" t="str">
            <v>595219796</v>
          </cell>
          <cell r="E3688" t="str">
            <v>Public</v>
          </cell>
          <cell r="F3688">
            <v>180</v>
          </cell>
          <cell r="G3688">
            <v>768630.45</v>
          </cell>
          <cell r="H3688">
            <v>0</v>
          </cell>
          <cell r="I3688">
            <v>0</v>
          </cell>
          <cell r="J3688">
            <v>0</v>
          </cell>
          <cell r="K3688">
            <v>0</v>
          </cell>
        </row>
        <row r="3689">
          <cell r="A3689" t="str">
            <v>02612700</v>
          </cell>
          <cell r="B3689" t="str">
            <v>SALON PROFESSIONAL ACADEMY - MELBOURNE, THE</v>
          </cell>
          <cell r="C3689" t="str">
            <v>FL</v>
          </cell>
          <cell r="D3689" t="str">
            <v>329043919</v>
          </cell>
          <cell r="E3689" t="str">
            <v>Proprietary</v>
          </cell>
          <cell r="F3689">
            <v>134</v>
          </cell>
          <cell r="G3689">
            <v>498471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</row>
        <row r="3690">
          <cell r="A3690" t="str">
            <v>02615800</v>
          </cell>
          <cell r="B3690" t="str">
            <v>College of Court Reporting</v>
          </cell>
          <cell r="C3690" t="str">
            <v>IN</v>
          </cell>
          <cell r="D3690" t="str">
            <v>463855529</v>
          </cell>
          <cell r="E3690" t="str">
            <v>Proprietary</v>
          </cell>
          <cell r="F3690">
            <v>112</v>
          </cell>
          <cell r="G3690">
            <v>476267.24</v>
          </cell>
          <cell r="H3690">
            <v>0</v>
          </cell>
          <cell r="I3690">
            <v>0</v>
          </cell>
          <cell r="J3690">
            <v>0</v>
          </cell>
          <cell r="K3690">
            <v>0</v>
          </cell>
        </row>
        <row r="3691">
          <cell r="A3691" t="str">
            <v>02616100</v>
          </cell>
          <cell r="B3691" t="str">
            <v>JEAN MADELINE AVEDA INSTITUTE</v>
          </cell>
          <cell r="C3691" t="str">
            <v>PA</v>
          </cell>
          <cell r="D3691" t="str">
            <v>191471542</v>
          </cell>
          <cell r="E3691" t="str">
            <v>Proprietary</v>
          </cell>
          <cell r="F3691">
            <v>183</v>
          </cell>
          <cell r="G3691">
            <v>836417.34</v>
          </cell>
          <cell r="H3691">
            <v>0</v>
          </cell>
          <cell r="I3691">
            <v>0</v>
          </cell>
          <cell r="J3691">
            <v>0</v>
          </cell>
          <cell r="K3691">
            <v>0</v>
          </cell>
        </row>
        <row r="3692">
          <cell r="A3692" t="str">
            <v>02616600</v>
          </cell>
          <cell r="B3692" t="str">
            <v>SHEAR EGO INTERNATIONAL SCHOOL OF HAIR DESIGN</v>
          </cell>
          <cell r="C3692" t="str">
            <v>NY</v>
          </cell>
          <cell r="D3692" t="str">
            <v>146173501</v>
          </cell>
          <cell r="E3692" t="str">
            <v>Proprietary</v>
          </cell>
          <cell r="F3692">
            <v>80</v>
          </cell>
          <cell r="G3692">
            <v>263025.03000000003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</row>
        <row r="3693">
          <cell r="A3693" t="str">
            <v>02617000</v>
          </cell>
          <cell r="B3693" t="str">
            <v>Continental School of Beauty Culture</v>
          </cell>
          <cell r="C3693" t="str">
            <v>NY</v>
          </cell>
          <cell r="D3693" t="str">
            <v>147602618</v>
          </cell>
          <cell r="E3693" t="str">
            <v>Proprietary</v>
          </cell>
          <cell r="F3693">
            <v>44</v>
          </cell>
          <cell r="G3693">
            <v>174805.25</v>
          </cell>
          <cell r="H3693">
            <v>0</v>
          </cell>
          <cell r="I3693">
            <v>0</v>
          </cell>
          <cell r="J3693">
            <v>0</v>
          </cell>
          <cell r="K3693">
            <v>0</v>
          </cell>
        </row>
        <row r="3694">
          <cell r="A3694" t="str">
            <v>02617500</v>
          </cell>
          <cell r="B3694" t="str">
            <v>Altierus Career College</v>
          </cell>
          <cell r="C3694" t="str">
            <v>VA</v>
          </cell>
          <cell r="D3694" t="str">
            <v>221926808</v>
          </cell>
          <cell r="E3694" t="str">
            <v>Private-Nonprofit</v>
          </cell>
          <cell r="F3694">
            <v>13</v>
          </cell>
          <cell r="G3694">
            <v>10446</v>
          </cell>
          <cell r="H3694">
            <v>0</v>
          </cell>
          <cell r="I3694">
            <v>0</v>
          </cell>
          <cell r="J3694">
            <v>0</v>
          </cell>
          <cell r="K3694">
            <v>0</v>
          </cell>
        </row>
        <row r="3695">
          <cell r="A3695" t="str">
            <v>02618400</v>
          </cell>
          <cell r="B3695" t="str">
            <v>MICHIGAN CAREER AND TECHNICAL INSTITUTE</v>
          </cell>
          <cell r="C3695" t="str">
            <v>MI</v>
          </cell>
          <cell r="D3695" t="str">
            <v>490809254</v>
          </cell>
          <cell r="E3695" t="str">
            <v>Public</v>
          </cell>
          <cell r="F3695">
            <v>175</v>
          </cell>
          <cell r="G3695">
            <v>514066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</row>
        <row r="3696">
          <cell r="A3696" t="str">
            <v>02619200</v>
          </cell>
          <cell r="B3696" t="str">
            <v>DENHAM SPRINGS BEAUTY COLLEGE</v>
          </cell>
          <cell r="C3696" t="str">
            <v>LA</v>
          </cell>
          <cell r="D3696" t="str">
            <v>707263829</v>
          </cell>
          <cell r="E3696" t="str">
            <v>Proprietary</v>
          </cell>
          <cell r="F3696">
            <v>36</v>
          </cell>
          <cell r="G3696">
            <v>159663</v>
          </cell>
          <cell r="H3696">
            <v>0</v>
          </cell>
          <cell r="I3696">
            <v>0</v>
          </cell>
          <cell r="J3696">
            <v>0</v>
          </cell>
          <cell r="K3696">
            <v>0</v>
          </cell>
        </row>
        <row r="3697">
          <cell r="A3697" t="str">
            <v>02620000</v>
          </cell>
          <cell r="B3697" t="str">
            <v>SANDUSKY CAREER CENTER</v>
          </cell>
          <cell r="C3697" t="str">
            <v>OH</v>
          </cell>
          <cell r="D3697" t="str">
            <v>448704786</v>
          </cell>
          <cell r="E3697" t="str">
            <v>Public</v>
          </cell>
          <cell r="F3697">
            <v>89</v>
          </cell>
          <cell r="G3697">
            <v>358160</v>
          </cell>
          <cell r="H3697">
            <v>0</v>
          </cell>
          <cell r="I3697">
            <v>0</v>
          </cell>
          <cell r="J3697">
            <v>0</v>
          </cell>
          <cell r="K3697">
            <v>0</v>
          </cell>
        </row>
        <row r="3698">
          <cell r="A3698" t="str">
            <v>02621300</v>
          </cell>
          <cell r="B3698" t="str">
            <v>Academy of Cosmetology</v>
          </cell>
          <cell r="C3698" t="str">
            <v>MT</v>
          </cell>
          <cell r="D3698" t="str">
            <v>597153544</v>
          </cell>
          <cell r="E3698" t="str">
            <v>Proprietary</v>
          </cell>
          <cell r="F3698">
            <v>18</v>
          </cell>
          <cell r="G3698">
            <v>72345</v>
          </cell>
          <cell r="H3698">
            <v>0</v>
          </cell>
          <cell r="I3698">
            <v>0</v>
          </cell>
          <cell r="J3698">
            <v>0</v>
          </cell>
          <cell r="K3698">
            <v>0</v>
          </cell>
        </row>
        <row r="3699">
          <cell r="A3699" t="str">
            <v>02621500</v>
          </cell>
          <cell r="B3699" t="str">
            <v>CAREER COLLEGE OF NORTHERN NEVADA</v>
          </cell>
          <cell r="C3699" t="str">
            <v>NV</v>
          </cell>
          <cell r="D3699" t="str">
            <v>894347905</v>
          </cell>
          <cell r="E3699" t="str">
            <v>Proprietary</v>
          </cell>
          <cell r="F3699">
            <v>364</v>
          </cell>
          <cell r="G3699">
            <v>1353562</v>
          </cell>
          <cell r="H3699">
            <v>0</v>
          </cell>
          <cell r="I3699">
            <v>0</v>
          </cell>
          <cell r="J3699">
            <v>0</v>
          </cell>
          <cell r="K3699">
            <v>0</v>
          </cell>
        </row>
        <row r="3700">
          <cell r="A3700" t="str">
            <v>02622900</v>
          </cell>
          <cell r="B3700" t="str">
            <v>RABBINICAL COLLEGE OF YESHIVA AND KOLEL BAIS MEDROSH ELYON ASSOCIATION</v>
          </cell>
          <cell r="C3700" t="str">
            <v>NY</v>
          </cell>
          <cell r="D3700" t="str">
            <v>109523013</v>
          </cell>
          <cell r="E3700" t="str">
            <v>Private-Nonprofit</v>
          </cell>
          <cell r="F3700">
            <v>11</v>
          </cell>
          <cell r="G3700">
            <v>78724</v>
          </cell>
          <cell r="H3700">
            <v>0</v>
          </cell>
          <cell r="I3700">
            <v>0</v>
          </cell>
          <cell r="J3700">
            <v>0</v>
          </cell>
          <cell r="K3700">
            <v>0</v>
          </cell>
        </row>
        <row r="3701">
          <cell r="A3701" t="str">
            <v>02623600</v>
          </cell>
          <cell r="B3701" t="str">
            <v>Paradise Valley Community College</v>
          </cell>
          <cell r="C3701" t="str">
            <v>AZ</v>
          </cell>
          <cell r="D3701" t="str">
            <v>850321210</v>
          </cell>
          <cell r="E3701" t="str">
            <v>Public</v>
          </cell>
          <cell r="F3701">
            <v>1929</v>
          </cell>
          <cell r="G3701">
            <v>6396736</v>
          </cell>
          <cell r="H3701">
            <v>0</v>
          </cell>
          <cell r="I3701">
            <v>0</v>
          </cell>
          <cell r="J3701">
            <v>0</v>
          </cell>
          <cell r="K3701">
            <v>0</v>
          </cell>
        </row>
        <row r="3702">
          <cell r="A3702" t="str">
            <v>02623800</v>
          </cell>
          <cell r="B3702" t="str">
            <v>Cortiva Institute - Scottsdale</v>
          </cell>
          <cell r="C3702" t="str">
            <v>AZ</v>
          </cell>
          <cell r="D3702" t="str">
            <v>852574218</v>
          </cell>
          <cell r="E3702" t="str">
            <v>Proprietary</v>
          </cell>
          <cell r="F3702">
            <v>22</v>
          </cell>
          <cell r="G3702">
            <v>63084</v>
          </cell>
          <cell r="H3702">
            <v>0</v>
          </cell>
          <cell r="I3702">
            <v>0</v>
          </cell>
          <cell r="J3702">
            <v>0</v>
          </cell>
          <cell r="K3702">
            <v>0</v>
          </cell>
        </row>
        <row r="3703">
          <cell r="A3703" t="str">
            <v>03000100</v>
          </cell>
          <cell r="B3703" t="str">
            <v>YESHIVA GEDOLAH IMREI YOSEF D'SPINKA</v>
          </cell>
          <cell r="C3703" t="str">
            <v>NY</v>
          </cell>
          <cell r="D3703" t="str">
            <v>112194696</v>
          </cell>
          <cell r="E3703" t="str">
            <v>Private-Nonprofit</v>
          </cell>
          <cell r="F3703">
            <v>111</v>
          </cell>
          <cell r="G3703">
            <v>671645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</row>
        <row r="3704">
          <cell r="A3704" t="str">
            <v>03001800</v>
          </cell>
          <cell r="B3704" t="str">
            <v>WELCH COLLEGE</v>
          </cell>
          <cell r="C3704" t="str">
            <v>TN</v>
          </cell>
          <cell r="D3704" t="str">
            <v>370668460</v>
          </cell>
          <cell r="E3704" t="str">
            <v>Private-Nonprofit</v>
          </cell>
          <cell r="F3704">
            <v>124</v>
          </cell>
          <cell r="G3704">
            <v>468072.26</v>
          </cell>
          <cell r="H3704">
            <v>1</v>
          </cell>
          <cell r="I3704">
            <v>3752</v>
          </cell>
          <cell r="J3704">
            <v>0</v>
          </cell>
          <cell r="K3704">
            <v>0</v>
          </cell>
        </row>
        <row r="3705">
          <cell r="A3705" t="str">
            <v>03002000</v>
          </cell>
          <cell r="B3705" t="str">
            <v>Hairmasters Institute of Cosmetology</v>
          </cell>
          <cell r="C3705" t="str">
            <v>IL</v>
          </cell>
          <cell r="D3705" t="str">
            <v>617015547</v>
          </cell>
          <cell r="E3705" t="str">
            <v>Proprietary</v>
          </cell>
          <cell r="F3705">
            <v>46</v>
          </cell>
          <cell r="G3705">
            <v>172344</v>
          </cell>
          <cell r="H3705">
            <v>0</v>
          </cell>
          <cell r="I3705">
            <v>0</v>
          </cell>
          <cell r="J3705">
            <v>0</v>
          </cell>
          <cell r="K3705">
            <v>0</v>
          </cell>
        </row>
        <row r="3706">
          <cell r="A3706" t="str">
            <v>03002100</v>
          </cell>
          <cell r="B3706" t="str">
            <v>KENTUCKY MOUNTAIN BIBLE COLLEGE</v>
          </cell>
          <cell r="C3706" t="str">
            <v>KY</v>
          </cell>
          <cell r="D3706" t="str">
            <v>413399433</v>
          </cell>
          <cell r="E3706" t="str">
            <v>Private-Nonprofit</v>
          </cell>
          <cell r="F3706">
            <v>38</v>
          </cell>
          <cell r="G3706">
            <v>169662.25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</row>
        <row r="3707">
          <cell r="A3707" t="str">
            <v>03002500</v>
          </cell>
          <cell r="B3707" t="str">
            <v>J.F. Ingram State Technical College</v>
          </cell>
          <cell r="C3707" t="str">
            <v>AL</v>
          </cell>
          <cell r="D3707" t="str">
            <v>360220350</v>
          </cell>
          <cell r="E3707" t="str">
            <v>Public</v>
          </cell>
          <cell r="F3707">
            <v>216</v>
          </cell>
          <cell r="G3707">
            <v>484885.53</v>
          </cell>
          <cell r="H3707">
            <v>0</v>
          </cell>
          <cell r="I3707">
            <v>0</v>
          </cell>
          <cell r="J3707">
            <v>0</v>
          </cell>
          <cell r="K3707">
            <v>0</v>
          </cell>
        </row>
        <row r="3708">
          <cell r="A3708" t="str">
            <v>03003600</v>
          </cell>
          <cell r="B3708" t="str">
            <v>WILLIAM T MCFATTER TECHNICAL COLLEGE</v>
          </cell>
          <cell r="C3708" t="str">
            <v>FL</v>
          </cell>
          <cell r="D3708" t="str">
            <v>333177499</v>
          </cell>
          <cell r="E3708" t="str">
            <v>Public</v>
          </cell>
          <cell r="F3708">
            <v>292</v>
          </cell>
          <cell r="G3708">
            <v>1108496.8799999999</v>
          </cell>
          <cell r="H3708">
            <v>0</v>
          </cell>
          <cell r="I3708">
            <v>0</v>
          </cell>
          <cell r="J3708">
            <v>0</v>
          </cell>
          <cell r="K3708">
            <v>0</v>
          </cell>
        </row>
        <row r="3709">
          <cell r="A3709" t="str">
            <v>03005100</v>
          </cell>
          <cell r="B3709" t="str">
            <v>ARKANSAS BEAUTY SCHOOL- LITTLE ROCK</v>
          </cell>
          <cell r="C3709" t="str">
            <v>AR</v>
          </cell>
          <cell r="D3709" t="str">
            <v>722095116</v>
          </cell>
          <cell r="E3709" t="str">
            <v>Proprietary</v>
          </cell>
          <cell r="F3709">
            <v>149</v>
          </cell>
          <cell r="G3709">
            <v>424875.9</v>
          </cell>
          <cell r="H3709">
            <v>0</v>
          </cell>
          <cell r="I3709">
            <v>0</v>
          </cell>
          <cell r="J3709">
            <v>0</v>
          </cell>
          <cell r="K3709">
            <v>0</v>
          </cell>
        </row>
        <row r="3710">
          <cell r="A3710" t="str">
            <v>03005400</v>
          </cell>
          <cell r="B3710" t="str">
            <v>Georgia Career Institute</v>
          </cell>
          <cell r="C3710" t="str">
            <v>GA</v>
          </cell>
          <cell r="D3710" t="str">
            <v>300945912</v>
          </cell>
          <cell r="E3710" t="str">
            <v>Proprietary</v>
          </cell>
          <cell r="F3710">
            <v>451</v>
          </cell>
          <cell r="G3710">
            <v>1671167</v>
          </cell>
          <cell r="H3710">
            <v>0</v>
          </cell>
          <cell r="I3710">
            <v>0</v>
          </cell>
          <cell r="J3710">
            <v>0</v>
          </cell>
          <cell r="K3710">
            <v>0</v>
          </cell>
        </row>
        <row r="3711">
          <cell r="A3711" t="str">
            <v>03005700</v>
          </cell>
          <cell r="B3711" t="str">
            <v>DETROIT BUSINESS INSTITUTE - DOWNRIVER</v>
          </cell>
          <cell r="C3711" t="str">
            <v>MI</v>
          </cell>
          <cell r="D3711" t="str">
            <v>481936761</v>
          </cell>
          <cell r="E3711" t="str">
            <v>Proprietary</v>
          </cell>
          <cell r="F3711">
            <v>61</v>
          </cell>
          <cell r="G3711">
            <v>234733.01</v>
          </cell>
          <cell r="H3711">
            <v>0</v>
          </cell>
          <cell r="I3711">
            <v>0</v>
          </cell>
          <cell r="J3711">
            <v>0</v>
          </cell>
          <cell r="K3711">
            <v>0</v>
          </cell>
        </row>
        <row r="3712">
          <cell r="A3712" t="str">
            <v>03006300</v>
          </cell>
          <cell r="B3712" t="str">
            <v>IBMC COLLEGE</v>
          </cell>
          <cell r="C3712" t="str">
            <v>CO</v>
          </cell>
          <cell r="D3712" t="str">
            <v>805253044</v>
          </cell>
          <cell r="E3712" t="str">
            <v>Proprietary</v>
          </cell>
          <cell r="F3712">
            <v>670</v>
          </cell>
          <cell r="G3712">
            <v>2543814</v>
          </cell>
          <cell r="H3712">
            <v>0</v>
          </cell>
          <cell r="I3712">
            <v>0</v>
          </cell>
          <cell r="J3712">
            <v>0</v>
          </cell>
          <cell r="K3712">
            <v>0</v>
          </cell>
        </row>
        <row r="3713">
          <cell r="A3713" t="str">
            <v>03007100</v>
          </cell>
          <cell r="B3713" t="str">
            <v>HOT SPRINGS BEAUTY COLLEGE</v>
          </cell>
          <cell r="C3713" t="str">
            <v>AR</v>
          </cell>
          <cell r="D3713" t="str">
            <v>719015432</v>
          </cell>
          <cell r="E3713" t="str">
            <v>Proprietary</v>
          </cell>
          <cell r="F3713">
            <v>33</v>
          </cell>
          <cell r="G3713">
            <v>147002</v>
          </cell>
          <cell r="H3713">
            <v>0</v>
          </cell>
          <cell r="I3713">
            <v>0</v>
          </cell>
          <cell r="J3713">
            <v>0</v>
          </cell>
          <cell r="K3713">
            <v>0</v>
          </cell>
        </row>
        <row r="3714">
          <cell r="A3714" t="str">
            <v>03007300</v>
          </cell>
          <cell r="B3714" t="str">
            <v>OREGON COLLEGE OF ART &amp; CRAFT</v>
          </cell>
          <cell r="C3714" t="str">
            <v>OR</v>
          </cell>
          <cell r="D3714" t="str">
            <v>972256399</v>
          </cell>
          <cell r="E3714" t="str">
            <v>Private-Nonprofit</v>
          </cell>
          <cell r="F3714">
            <v>48</v>
          </cell>
          <cell r="G3714">
            <v>217070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</row>
        <row r="3715">
          <cell r="A3715" t="str">
            <v>03008600</v>
          </cell>
          <cell r="B3715" t="str">
            <v>Cortiva Institute</v>
          </cell>
          <cell r="C3715" t="str">
            <v>FL</v>
          </cell>
          <cell r="D3715" t="str">
            <v>330641342</v>
          </cell>
          <cell r="E3715" t="str">
            <v>Proprietary</v>
          </cell>
          <cell r="F3715">
            <v>458</v>
          </cell>
          <cell r="G3715">
            <v>1274788.83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</row>
        <row r="3716">
          <cell r="A3716" t="str">
            <v>03008700</v>
          </cell>
          <cell r="B3716" t="str">
            <v>SOUTHWEST TECHNOLOGY CENTER SCHOOL DISTRICT # 27</v>
          </cell>
          <cell r="C3716" t="str">
            <v>OK</v>
          </cell>
          <cell r="D3716" t="str">
            <v>735211527</v>
          </cell>
          <cell r="E3716" t="str">
            <v>Public</v>
          </cell>
          <cell r="F3716">
            <v>72</v>
          </cell>
          <cell r="G3716">
            <v>297953.64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</row>
        <row r="3717">
          <cell r="A3717" t="str">
            <v>03008800</v>
          </cell>
          <cell r="B3717" t="str">
            <v>FRANKLIN ACADEMY</v>
          </cell>
          <cell r="C3717" t="str">
            <v>TN</v>
          </cell>
          <cell r="D3717" t="str">
            <v>373123939</v>
          </cell>
          <cell r="E3717" t="str">
            <v>Private-Nonprofit</v>
          </cell>
          <cell r="F3717">
            <v>83</v>
          </cell>
          <cell r="G3717">
            <v>301082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</row>
        <row r="3718">
          <cell r="A3718" t="str">
            <v>03009400</v>
          </cell>
          <cell r="B3718" t="str">
            <v>Nuvani Institute</v>
          </cell>
          <cell r="C3718" t="str">
            <v>TX</v>
          </cell>
          <cell r="D3718" t="str">
            <v>782122840</v>
          </cell>
          <cell r="E3718" t="str">
            <v>Proprietary</v>
          </cell>
          <cell r="F3718">
            <v>43</v>
          </cell>
          <cell r="G3718">
            <v>152099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</row>
        <row r="3719">
          <cell r="A3719" t="str">
            <v>03009500</v>
          </cell>
          <cell r="B3719" t="str">
            <v>WINSTON-SALEM BARBER SCHOOL</v>
          </cell>
          <cell r="C3719" t="str">
            <v>NC</v>
          </cell>
          <cell r="D3719" t="str">
            <v>271273757</v>
          </cell>
          <cell r="E3719" t="str">
            <v>Proprietary</v>
          </cell>
          <cell r="F3719">
            <v>135</v>
          </cell>
          <cell r="G3719">
            <v>597100.26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</row>
        <row r="3720">
          <cell r="A3720" t="str">
            <v>03010400</v>
          </cell>
          <cell r="B3720" t="str">
            <v>CRESCENT CITY SCHOOL OF GAMING &amp; BARTENDING</v>
          </cell>
          <cell r="C3720" t="str">
            <v>LA</v>
          </cell>
          <cell r="D3720" t="str">
            <v>701195507</v>
          </cell>
          <cell r="E3720" t="str">
            <v>Proprietary</v>
          </cell>
          <cell r="F3720">
            <v>255</v>
          </cell>
          <cell r="G3720">
            <v>1231908.54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</row>
        <row r="3721">
          <cell r="A3721" t="str">
            <v>03010600</v>
          </cell>
          <cell r="B3721" t="str">
            <v>Virginia College</v>
          </cell>
          <cell r="C3721" t="str">
            <v>AL</v>
          </cell>
          <cell r="D3721" t="str">
            <v>352095154</v>
          </cell>
          <cell r="E3721" t="str">
            <v>Proprietary</v>
          </cell>
          <cell r="F3721">
            <v>6625</v>
          </cell>
          <cell r="G3721">
            <v>16337822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</row>
        <row r="3722">
          <cell r="A3722" t="str">
            <v>03010700</v>
          </cell>
          <cell r="B3722" t="str">
            <v>Paul Mitchell the School Roanoke</v>
          </cell>
          <cell r="C3722" t="str">
            <v>VA</v>
          </cell>
          <cell r="D3722" t="str">
            <v>240142255</v>
          </cell>
          <cell r="E3722" t="str">
            <v>Proprietary</v>
          </cell>
          <cell r="F3722">
            <v>102</v>
          </cell>
          <cell r="G3722">
            <v>392538.27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</row>
        <row r="3723">
          <cell r="A3723" t="str">
            <v>03010800</v>
          </cell>
          <cell r="B3723" t="str">
            <v>Fortis Institute</v>
          </cell>
          <cell r="C3723" t="str">
            <v>AL</v>
          </cell>
          <cell r="D3723" t="str">
            <v>352110000</v>
          </cell>
          <cell r="E3723" t="str">
            <v>Proprietary</v>
          </cell>
          <cell r="F3723">
            <v>1340</v>
          </cell>
          <cell r="G3723">
            <v>5241547.07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</row>
        <row r="3724">
          <cell r="A3724" t="str">
            <v>03011300</v>
          </cell>
          <cell r="B3724" t="str">
            <v>CALIFORNIA STATE UNIVERSITY, SAN MARCOS</v>
          </cell>
          <cell r="C3724" t="str">
            <v>CA</v>
          </cell>
          <cell r="D3724" t="str">
            <v>920960001</v>
          </cell>
          <cell r="E3724" t="str">
            <v>Public</v>
          </cell>
          <cell r="F3724">
            <v>7323</v>
          </cell>
          <cell r="G3724">
            <v>32835441.77</v>
          </cell>
          <cell r="H3724">
            <v>83</v>
          </cell>
          <cell r="I3724">
            <v>283473</v>
          </cell>
          <cell r="J3724">
            <v>1</v>
          </cell>
          <cell r="K3724">
            <v>5717</v>
          </cell>
        </row>
        <row r="3725">
          <cell r="A3725" t="str">
            <v>03011500</v>
          </cell>
          <cell r="B3725" t="str">
            <v>Fortis Institute</v>
          </cell>
          <cell r="C3725" t="str">
            <v>PA</v>
          </cell>
          <cell r="D3725" t="str">
            <v>187042936</v>
          </cell>
          <cell r="E3725" t="str">
            <v>Proprietary</v>
          </cell>
          <cell r="F3725">
            <v>214</v>
          </cell>
          <cell r="G3725">
            <v>772898.5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</row>
        <row r="3726">
          <cell r="A3726" t="str">
            <v>03011600</v>
          </cell>
          <cell r="B3726" t="str">
            <v>Fortis Institute</v>
          </cell>
          <cell r="C3726" t="str">
            <v>PA</v>
          </cell>
          <cell r="D3726" t="str">
            <v>185092903</v>
          </cell>
          <cell r="E3726" t="str">
            <v>Proprietary</v>
          </cell>
          <cell r="F3726">
            <v>312</v>
          </cell>
          <cell r="G3726">
            <v>1383390.52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</row>
        <row r="3727">
          <cell r="A3727" t="str">
            <v>03011800</v>
          </cell>
          <cell r="B3727" t="str">
            <v>UCAS UNIVERSITY OF COSMETOLOGY ARTS &amp; SCIENCES</v>
          </cell>
          <cell r="C3727" t="str">
            <v>TX</v>
          </cell>
          <cell r="D3727" t="str">
            <v>782149903</v>
          </cell>
          <cell r="E3727" t="str">
            <v>Proprietary</v>
          </cell>
          <cell r="F3727">
            <v>88</v>
          </cell>
          <cell r="G3727">
            <v>258533.25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</row>
        <row r="3728">
          <cell r="A3728" t="str">
            <v>03012300</v>
          </cell>
          <cell r="B3728" t="str">
            <v>ASM BEAUTY WORLD ACADEMY</v>
          </cell>
          <cell r="C3728" t="str">
            <v>FL</v>
          </cell>
          <cell r="D3728" t="str">
            <v>330241954</v>
          </cell>
          <cell r="E3728" t="str">
            <v>Proprietary</v>
          </cell>
          <cell r="F3728">
            <v>77</v>
          </cell>
          <cell r="G3728">
            <v>220988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</row>
        <row r="3729">
          <cell r="A3729" t="str">
            <v>03014900</v>
          </cell>
          <cell r="B3729" t="str">
            <v>PLATT COLLEGE</v>
          </cell>
          <cell r="C3729" t="str">
            <v>CO</v>
          </cell>
          <cell r="D3729" t="str">
            <v>800143141</v>
          </cell>
          <cell r="E3729" t="str">
            <v>Proprietary</v>
          </cell>
          <cell r="F3729">
            <v>147</v>
          </cell>
          <cell r="G3729">
            <v>583961.74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</row>
        <row r="3730">
          <cell r="A3730" t="str">
            <v>03015100</v>
          </cell>
          <cell r="B3730" t="str">
            <v>ALLIANCE CAREER CENTER</v>
          </cell>
          <cell r="C3730" t="str">
            <v>OH</v>
          </cell>
          <cell r="D3730" t="str">
            <v>446012899</v>
          </cell>
          <cell r="E3730" t="str">
            <v>Public</v>
          </cell>
          <cell r="F3730">
            <v>82</v>
          </cell>
          <cell r="G3730">
            <v>384360.87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</row>
        <row r="3731">
          <cell r="A3731" t="str">
            <v>03015300</v>
          </cell>
          <cell r="B3731" t="str">
            <v>EHOVE CAREER CENTER</v>
          </cell>
          <cell r="C3731" t="str">
            <v>OH</v>
          </cell>
          <cell r="D3731" t="str">
            <v>448469500</v>
          </cell>
          <cell r="E3731" t="str">
            <v>Public</v>
          </cell>
          <cell r="F3731">
            <v>162</v>
          </cell>
          <cell r="G3731">
            <v>521872.82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</row>
        <row r="3732">
          <cell r="A3732" t="str">
            <v>03016000</v>
          </cell>
          <cell r="B3732" t="str">
            <v>University of Puerto Rico Carolina Regional College</v>
          </cell>
          <cell r="C3732" t="str">
            <v>PR</v>
          </cell>
          <cell r="D3732" t="str">
            <v>009850000</v>
          </cell>
          <cell r="E3732" t="str">
            <v>Public</v>
          </cell>
          <cell r="F3732">
            <v>2604</v>
          </cell>
          <cell r="G3732">
            <v>11786838.970000001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</row>
        <row r="3733">
          <cell r="A3733" t="str">
            <v>03017800</v>
          </cell>
          <cell r="B3733" t="str">
            <v>Travel Institute of the Pacific</v>
          </cell>
          <cell r="C3733" t="str">
            <v>HI</v>
          </cell>
          <cell r="D3733" t="str">
            <v>968141946</v>
          </cell>
          <cell r="E3733" t="str">
            <v>Proprietary</v>
          </cell>
          <cell r="F3733">
            <v>14</v>
          </cell>
          <cell r="G3733">
            <v>65345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</row>
        <row r="3734">
          <cell r="A3734" t="str">
            <v>03018500</v>
          </cell>
          <cell r="B3734" t="str">
            <v>BENE'S CAREER ACADEMY</v>
          </cell>
          <cell r="C3734" t="str">
            <v>FL</v>
          </cell>
          <cell r="D3734" t="str">
            <v>346521636</v>
          </cell>
          <cell r="E3734" t="str">
            <v>Proprietary</v>
          </cell>
          <cell r="F3734">
            <v>315</v>
          </cell>
          <cell r="G3734">
            <v>1100180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</row>
        <row r="3735">
          <cell r="A3735" t="str">
            <v>03019800</v>
          </cell>
          <cell r="B3735" t="str">
            <v>PCI HEALTH TRAINING CENTER</v>
          </cell>
          <cell r="C3735" t="str">
            <v>TX</v>
          </cell>
          <cell r="D3735" t="str">
            <v>752474720</v>
          </cell>
          <cell r="E3735" t="str">
            <v>Proprietary</v>
          </cell>
          <cell r="F3735">
            <v>530</v>
          </cell>
          <cell r="G3735">
            <v>2204569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</row>
        <row r="3736">
          <cell r="A3736" t="str">
            <v>03019900</v>
          </cell>
          <cell r="B3736" t="str">
            <v>Capstone College</v>
          </cell>
          <cell r="C3736" t="str">
            <v>CA</v>
          </cell>
          <cell r="D3736" t="str">
            <v>911034201</v>
          </cell>
          <cell r="E3736" t="str">
            <v>Proprietary</v>
          </cell>
          <cell r="F3736">
            <v>40</v>
          </cell>
          <cell r="G3736">
            <v>146899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</row>
        <row r="3737">
          <cell r="A3737" t="str">
            <v>03021500</v>
          </cell>
          <cell r="B3737" t="str">
            <v>Nuvani Institute</v>
          </cell>
          <cell r="C3737" t="str">
            <v>TX</v>
          </cell>
          <cell r="D3737" t="str">
            <v>788524859</v>
          </cell>
          <cell r="E3737" t="str">
            <v>Proprietary</v>
          </cell>
          <cell r="F3737">
            <v>114</v>
          </cell>
          <cell r="G3737">
            <v>426978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</row>
        <row r="3738">
          <cell r="A3738" t="str">
            <v>03021900</v>
          </cell>
          <cell r="B3738" t="str">
            <v>EDIC  COLLEGE</v>
          </cell>
          <cell r="C3738" t="str">
            <v>PR</v>
          </cell>
          <cell r="D3738" t="str">
            <v>007250000</v>
          </cell>
          <cell r="E3738" t="str">
            <v>Proprietary</v>
          </cell>
          <cell r="F3738">
            <v>2232</v>
          </cell>
          <cell r="G3738">
            <v>11933751.66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</row>
        <row r="3739">
          <cell r="A3739" t="str">
            <v>03022400</v>
          </cell>
          <cell r="B3739" t="str">
            <v>COLLEGE OF THE MARSHALL ISLANDS</v>
          </cell>
          <cell r="C3739" t="str">
            <v>MH</v>
          </cell>
          <cell r="D3739" t="str">
            <v>969601258</v>
          </cell>
          <cell r="E3739" t="str">
            <v>Public</v>
          </cell>
          <cell r="F3739">
            <v>1055</v>
          </cell>
          <cell r="G3739">
            <v>4425988.6900000004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</row>
        <row r="3740">
          <cell r="A3740" t="str">
            <v>03023400</v>
          </cell>
          <cell r="B3740" t="str">
            <v>ARKANSAS COLLEGE OF BARBERING &amp; HAIR DESIGN</v>
          </cell>
          <cell r="C3740" t="str">
            <v>AR</v>
          </cell>
          <cell r="D3740" t="str">
            <v>721145615</v>
          </cell>
          <cell r="E3740" t="str">
            <v>Proprietary</v>
          </cell>
          <cell r="F3740">
            <v>127</v>
          </cell>
          <cell r="G3740">
            <v>456763.28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</row>
        <row r="3741">
          <cell r="A3741" t="str">
            <v>03023500</v>
          </cell>
          <cell r="B3741" t="str">
            <v>Camelot College</v>
          </cell>
          <cell r="C3741" t="str">
            <v>LA</v>
          </cell>
          <cell r="D3741" t="str">
            <v>708057539</v>
          </cell>
          <cell r="E3741" t="str">
            <v>Proprietary</v>
          </cell>
          <cell r="F3741">
            <v>106</v>
          </cell>
          <cell r="G3741">
            <v>392251.11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</row>
        <row r="3742">
          <cell r="A3742" t="str">
            <v>03023700</v>
          </cell>
          <cell r="B3742" t="str">
            <v>MADISON ADULT CAREER CENTER</v>
          </cell>
          <cell r="C3742" t="str">
            <v>OH</v>
          </cell>
          <cell r="D3742" t="str">
            <v>449052718</v>
          </cell>
          <cell r="E3742" t="str">
            <v>Public</v>
          </cell>
          <cell r="F3742">
            <v>54</v>
          </cell>
          <cell r="G3742">
            <v>233035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</row>
        <row r="3743">
          <cell r="A3743" t="str">
            <v>03024900</v>
          </cell>
          <cell r="B3743" t="str">
            <v>Tennessee Academy of Cosmetology</v>
          </cell>
          <cell r="C3743" t="str">
            <v>TN</v>
          </cell>
          <cell r="D3743" t="str">
            <v>381253442</v>
          </cell>
          <cell r="E3743" t="str">
            <v>Proprietary</v>
          </cell>
          <cell r="F3743">
            <v>4</v>
          </cell>
          <cell r="G3743">
            <v>10668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</row>
        <row r="3744">
          <cell r="A3744" t="str">
            <v>03025000</v>
          </cell>
          <cell r="B3744" t="str">
            <v>TEXAS COLLEGE OF COSMETOLOGY</v>
          </cell>
          <cell r="C3744" t="str">
            <v>TX</v>
          </cell>
          <cell r="D3744" t="str">
            <v>796052001</v>
          </cell>
          <cell r="E3744" t="str">
            <v>Proprietary</v>
          </cell>
          <cell r="F3744">
            <v>225</v>
          </cell>
          <cell r="G3744">
            <v>920634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</row>
        <row r="3745">
          <cell r="A3745" t="str">
            <v>03025500</v>
          </cell>
          <cell r="B3745" t="str">
            <v>MECH TECH COLLEGE</v>
          </cell>
          <cell r="C3745" t="str">
            <v>PR</v>
          </cell>
          <cell r="D3745" t="str">
            <v>007256118</v>
          </cell>
          <cell r="E3745" t="str">
            <v>Proprietary</v>
          </cell>
          <cell r="F3745">
            <v>3025</v>
          </cell>
          <cell r="G3745">
            <v>13021356.720000001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</row>
        <row r="3746">
          <cell r="A3746" t="str">
            <v>03025800</v>
          </cell>
          <cell r="B3746" t="str">
            <v>Dawn Career Institute</v>
          </cell>
          <cell r="C3746" t="str">
            <v>DE</v>
          </cell>
          <cell r="D3746" t="str">
            <v>197025436</v>
          </cell>
          <cell r="E3746" t="str">
            <v>Proprietary</v>
          </cell>
          <cell r="F3746">
            <v>294</v>
          </cell>
          <cell r="G3746">
            <v>1232151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</row>
        <row r="3747">
          <cell r="A3747" t="str">
            <v>03025900</v>
          </cell>
          <cell r="B3747" t="str">
            <v>LICEO DE ARTE, DISENOS Y COMERCIO</v>
          </cell>
          <cell r="C3747" t="str">
            <v>PR</v>
          </cell>
          <cell r="D3747" t="str">
            <v>007253503</v>
          </cell>
          <cell r="E3747" t="str">
            <v>Proprietary</v>
          </cell>
          <cell r="F3747">
            <v>305</v>
          </cell>
          <cell r="G3747">
            <v>1561904.36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</row>
        <row r="3748">
          <cell r="A3748" t="str">
            <v>03026500</v>
          </cell>
          <cell r="B3748" t="str">
            <v>Remington College</v>
          </cell>
          <cell r="C3748" t="str">
            <v>TX</v>
          </cell>
          <cell r="D3748" t="str">
            <v>750419935</v>
          </cell>
          <cell r="E3748" t="str">
            <v>Private-Nonprofit</v>
          </cell>
          <cell r="F3748">
            <v>6268</v>
          </cell>
          <cell r="G3748">
            <v>25282379</v>
          </cell>
          <cell r="H3748">
            <v>0</v>
          </cell>
          <cell r="I3748">
            <v>0</v>
          </cell>
          <cell r="J3748">
            <v>0</v>
          </cell>
          <cell r="K3748">
            <v>0</v>
          </cell>
        </row>
        <row r="3749">
          <cell r="A3749" t="str">
            <v>03027100</v>
          </cell>
          <cell r="B3749" t="str">
            <v>Fairview Academy</v>
          </cell>
          <cell r="C3749" t="str">
            <v>OH</v>
          </cell>
          <cell r="D3749" t="str">
            <v>441262214</v>
          </cell>
          <cell r="E3749" t="str">
            <v>Proprietary</v>
          </cell>
          <cell r="F3749">
            <v>5</v>
          </cell>
          <cell r="G3749">
            <v>15448.86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</row>
        <row r="3750">
          <cell r="A3750" t="str">
            <v>03027200</v>
          </cell>
          <cell r="B3750" t="str">
            <v>BLADES SCHOOL OF HAIR DESIGN</v>
          </cell>
          <cell r="C3750" t="str">
            <v>MD</v>
          </cell>
          <cell r="D3750" t="str">
            <v>206190226</v>
          </cell>
          <cell r="E3750" t="str">
            <v>Proprietary</v>
          </cell>
          <cell r="F3750">
            <v>77</v>
          </cell>
          <cell r="G3750">
            <v>318211</v>
          </cell>
          <cell r="H3750">
            <v>0</v>
          </cell>
          <cell r="I3750">
            <v>0</v>
          </cell>
          <cell r="J3750">
            <v>0</v>
          </cell>
          <cell r="K3750">
            <v>0</v>
          </cell>
        </row>
        <row r="3751">
          <cell r="A3751" t="str">
            <v>03027300</v>
          </cell>
          <cell r="B3751" t="str">
            <v>BLALOCK'S PROFESSIONAL BEAUTY COLLEGE</v>
          </cell>
          <cell r="C3751" t="str">
            <v>LA</v>
          </cell>
          <cell r="D3751" t="str">
            <v>711085745</v>
          </cell>
          <cell r="E3751" t="str">
            <v>Proprietary</v>
          </cell>
          <cell r="F3751">
            <v>24</v>
          </cell>
          <cell r="G3751">
            <v>112938</v>
          </cell>
          <cell r="H3751">
            <v>0</v>
          </cell>
          <cell r="I3751">
            <v>0</v>
          </cell>
          <cell r="J3751">
            <v>0</v>
          </cell>
          <cell r="K3751">
            <v>0</v>
          </cell>
        </row>
        <row r="3752">
          <cell r="A3752" t="str">
            <v>03027400</v>
          </cell>
          <cell r="B3752" t="str">
            <v>Avalon School of Cosmetology</v>
          </cell>
          <cell r="C3752" t="str">
            <v>CO</v>
          </cell>
          <cell r="D3752" t="str">
            <v>800141193</v>
          </cell>
          <cell r="E3752" t="str">
            <v>Proprietary</v>
          </cell>
          <cell r="F3752">
            <v>71</v>
          </cell>
          <cell r="G3752">
            <v>280568.96999999997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</row>
        <row r="3753">
          <cell r="A3753" t="str">
            <v>03027700</v>
          </cell>
          <cell r="B3753" t="str">
            <v>PACIFIC COLLEGE OF ORIENTAL MEDICINE</v>
          </cell>
          <cell r="C3753" t="str">
            <v>CA</v>
          </cell>
          <cell r="D3753" t="str">
            <v>921084408</v>
          </cell>
          <cell r="E3753" t="str">
            <v>Proprietary</v>
          </cell>
          <cell r="F3753">
            <v>157</v>
          </cell>
          <cell r="G3753">
            <v>487345.64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</row>
        <row r="3754">
          <cell r="A3754" t="str">
            <v>03028200</v>
          </cell>
          <cell r="B3754" t="str">
            <v>TRINITY COLLEGE OF FLORIDA</v>
          </cell>
          <cell r="C3754" t="str">
            <v>FL</v>
          </cell>
          <cell r="D3754" t="str">
            <v>346554401</v>
          </cell>
          <cell r="E3754" t="str">
            <v>Private-Nonprofit</v>
          </cell>
          <cell r="F3754">
            <v>146</v>
          </cell>
          <cell r="G3754">
            <v>564769</v>
          </cell>
          <cell r="H3754">
            <v>0</v>
          </cell>
          <cell r="I3754">
            <v>0</v>
          </cell>
          <cell r="J3754">
            <v>0</v>
          </cell>
          <cell r="K3754">
            <v>0</v>
          </cell>
        </row>
        <row r="3755">
          <cell r="A3755" t="str">
            <v>03029600</v>
          </cell>
          <cell r="B3755" t="str">
            <v>Pomona Adult School</v>
          </cell>
          <cell r="C3755" t="str">
            <v>CA</v>
          </cell>
          <cell r="D3755" t="str">
            <v>917661233</v>
          </cell>
          <cell r="E3755" t="str">
            <v>Public</v>
          </cell>
          <cell r="F3755">
            <v>116</v>
          </cell>
          <cell r="G3755">
            <v>409518.97</v>
          </cell>
          <cell r="H3755">
            <v>0</v>
          </cell>
          <cell r="I3755">
            <v>0</v>
          </cell>
          <cell r="J3755">
            <v>0</v>
          </cell>
          <cell r="K3755">
            <v>0</v>
          </cell>
        </row>
        <row r="3756">
          <cell r="A3756" t="str">
            <v>03029700</v>
          </cell>
          <cell r="B3756" t="str">
            <v>Universal Technology College  of  Puerto Rico</v>
          </cell>
          <cell r="C3756" t="str">
            <v>PR</v>
          </cell>
          <cell r="D3756" t="str">
            <v>006031955</v>
          </cell>
          <cell r="E3756" t="str">
            <v>Private-Nonprofit</v>
          </cell>
          <cell r="F3756">
            <v>606</v>
          </cell>
          <cell r="G3756">
            <v>2335017.25</v>
          </cell>
          <cell r="H3756">
            <v>0</v>
          </cell>
          <cell r="I3756">
            <v>0</v>
          </cell>
          <cell r="J3756">
            <v>0</v>
          </cell>
          <cell r="K3756">
            <v>0</v>
          </cell>
        </row>
        <row r="3757">
          <cell r="A3757" t="str">
            <v>03030000</v>
          </cell>
          <cell r="B3757" t="str">
            <v>Ogeechee Technical College</v>
          </cell>
          <cell r="C3757" t="str">
            <v>GA</v>
          </cell>
          <cell r="D3757" t="str">
            <v>304588049</v>
          </cell>
          <cell r="E3757" t="str">
            <v>Public</v>
          </cell>
          <cell r="F3757">
            <v>1373</v>
          </cell>
          <cell r="G3757">
            <v>5195977.51</v>
          </cell>
          <cell r="H3757">
            <v>0</v>
          </cell>
          <cell r="I3757">
            <v>0</v>
          </cell>
          <cell r="J3757">
            <v>0</v>
          </cell>
          <cell r="K3757">
            <v>0</v>
          </cell>
        </row>
        <row r="3758">
          <cell r="A3758" t="str">
            <v>03030600</v>
          </cell>
          <cell r="B3758" t="str">
            <v>CORTIVA INSTITUTE</v>
          </cell>
          <cell r="C3758" t="str">
            <v>UT</v>
          </cell>
          <cell r="D3758" t="str">
            <v>841111606</v>
          </cell>
          <cell r="E3758" t="str">
            <v>Proprietary</v>
          </cell>
          <cell r="F3758">
            <v>636</v>
          </cell>
          <cell r="G3758">
            <v>1962740.18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</row>
        <row r="3759">
          <cell r="A3759" t="str">
            <v>03030900</v>
          </cell>
          <cell r="B3759" t="str">
            <v>DIESEL DRIVING ACADEMY</v>
          </cell>
          <cell r="C3759" t="str">
            <v>LA</v>
          </cell>
          <cell r="D3759" t="str">
            <v>708158109</v>
          </cell>
          <cell r="E3759" t="str">
            <v>Proprietary</v>
          </cell>
          <cell r="F3759">
            <v>199</v>
          </cell>
          <cell r="G3759">
            <v>560028</v>
          </cell>
          <cell r="H3759">
            <v>0</v>
          </cell>
          <cell r="I3759">
            <v>0</v>
          </cell>
          <cell r="J3759">
            <v>0</v>
          </cell>
          <cell r="K3759">
            <v>0</v>
          </cell>
        </row>
        <row r="3760">
          <cell r="A3760" t="str">
            <v>03032300</v>
          </cell>
          <cell r="B3760" t="str">
            <v>SCHOOL OF AUTOMOTIVE MACHINISTS &amp; TECHNOLOGY</v>
          </cell>
          <cell r="C3760" t="str">
            <v>TX</v>
          </cell>
          <cell r="D3760" t="str">
            <v>770551803</v>
          </cell>
          <cell r="E3760" t="str">
            <v>Proprietary</v>
          </cell>
          <cell r="F3760">
            <v>126</v>
          </cell>
          <cell r="G3760">
            <v>610829</v>
          </cell>
          <cell r="H3760">
            <v>0</v>
          </cell>
          <cell r="I3760">
            <v>0</v>
          </cell>
          <cell r="J3760">
            <v>0</v>
          </cell>
          <cell r="K3760">
            <v>0</v>
          </cell>
        </row>
        <row r="3761">
          <cell r="A3761" t="str">
            <v>03032400</v>
          </cell>
          <cell r="B3761" t="str">
            <v>KC's School of Hair Design</v>
          </cell>
          <cell r="C3761" t="str">
            <v>MS</v>
          </cell>
          <cell r="D3761" t="str">
            <v>388630000</v>
          </cell>
          <cell r="E3761" t="str">
            <v>Proprietary</v>
          </cell>
          <cell r="F3761">
            <v>43</v>
          </cell>
          <cell r="G3761">
            <v>181989.7</v>
          </cell>
          <cell r="H3761">
            <v>0</v>
          </cell>
          <cell r="I3761">
            <v>0</v>
          </cell>
          <cell r="J3761">
            <v>0</v>
          </cell>
          <cell r="K3761">
            <v>0</v>
          </cell>
        </row>
        <row r="3762">
          <cell r="A3762" t="str">
            <v>03032500</v>
          </cell>
          <cell r="B3762" t="str">
            <v>ALABAMA STATE COLLEGE OF BARBER STYLING</v>
          </cell>
          <cell r="C3762" t="str">
            <v>AL</v>
          </cell>
          <cell r="D3762" t="str">
            <v>350714615</v>
          </cell>
          <cell r="E3762" t="str">
            <v>Proprietary</v>
          </cell>
          <cell r="F3762">
            <v>13</v>
          </cell>
          <cell r="G3762">
            <v>52862</v>
          </cell>
          <cell r="H3762">
            <v>0</v>
          </cell>
          <cell r="I3762">
            <v>0</v>
          </cell>
          <cell r="J3762">
            <v>0</v>
          </cell>
          <cell r="K3762">
            <v>0</v>
          </cell>
        </row>
        <row r="3763">
          <cell r="A3763" t="str">
            <v>03033000</v>
          </cell>
          <cell r="B3763" t="str">
            <v>NORTHERN MARIANAS COLLEGE</v>
          </cell>
          <cell r="C3763" t="str">
            <v>MP</v>
          </cell>
          <cell r="D3763" t="str">
            <v>969501250</v>
          </cell>
          <cell r="E3763" t="str">
            <v>Public</v>
          </cell>
          <cell r="F3763">
            <v>1044</v>
          </cell>
          <cell r="G3763">
            <v>4531015</v>
          </cell>
          <cell r="H3763">
            <v>22</v>
          </cell>
          <cell r="I3763">
            <v>68943</v>
          </cell>
          <cell r="J3763">
            <v>0</v>
          </cell>
          <cell r="K3763">
            <v>0</v>
          </cell>
        </row>
        <row r="3764">
          <cell r="A3764" t="str">
            <v>03034200</v>
          </cell>
          <cell r="B3764" t="str">
            <v>WASHINGTON COUNTY CAREER CENTER ADULT EDUCATION</v>
          </cell>
          <cell r="C3764" t="str">
            <v>OH</v>
          </cell>
          <cell r="D3764" t="str">
            <v>457509020</v>
          </cell>
          <cell r="E3764" t="str">
            <v>Public</v>
          </cell>
          <cell r="F3764">
            <v>124</v>
          </cell>
          <cell r="G3764">
            <v>306196.53000000003</v>
          </cell>
          <cell r="H3764">
            <v>0</v>
          </cell>
          <cell r="I3764">
            <v>0</v>
          </cell>
          <cell r="J3764">
            <v>0</v>
          </cell>
          <cell r="K3764">
            <v>0</v>
          </cell>
        </row>
        <row r="3765">
          <cell r="A3765" t="str">
            <v>03034400</v>
          </cell>
          <cell r="B3765" t="str">
            <v>CONSERVATORY OF RECORDING ARTS &amp; SCIENCES</v>
          </cell>
          <cell r="C3765" t="str">
            <v>AZ</v>
          </cell>
          <cell r="D3765" t="str">
            <v>852821707</v>
          </cell>
          <cell r="E3765" t="str">
            <v>Proprietary</v>
          </cell>
          <cell r="F3765">
            <v>271</v>
          </cell>
          <cell r="G3765">
            <v>1295794</v>
          </cell>
          <cell r="H3765">
            <v>0</v>
          </cell>
          <cell r="I3765">
            <v>0</v>
          </cell>
          <cell r="J3765">
            <v>0</v>
          </cell>
          <cell r="K3765">
            <v>0</v>
          </cell>
        </row>
        <row r="3766">
          <cell r="A3766" t="str">
            <v>03034500</v>
          </cell>
          <cell r="B3766" t="str">
            <v>Owensboro Community &amp; Technical College</v>
          </cell>
          <cell r="C3766" t="str">
            <v>KY</v>
          </cell>
          <cell r="D3766" t="str">
            <v>423031899</v>
          </cell>
          <cell r="E3766" t="str">
            <v>Public</v>
          </cell>
          <cell r="F3766">
            <v>1752</v>
          </cell>
          <cell r="G3766">
            <v>6091163</v>
          </cell>
          <cell r="H3766">
            <v>0</v>
          </cell>
          <cell r="I3766">
            <v>0</v>
          </cell>
          <cell r="J3766">
            <v>0</v>
          </cell>
          <cell r="K3766">
            <v>0</v>
          </cell>
        </row>
        <row r="3767">
          <cell r="A3767" t="str">
            <v>03035200</v>
          </cell>
          <cell r="B3767" t="str">
            <v>Tint School of Makeup &amp; Cosmetology</v>
          </cell>
          <cell r="C3767" t="str">
            <v>TX</v>
          </cell>
          <cell r="D3767" t="str">
            <v>750514804</v>
          </cell>
          <cell r="E3767" t="str">
            <v>Proprietary</v>
          </cell>
          <cell r="F3767">
            <v>252</v>
          </cell>
          <cell r="G3767">
            <v>751688</v>
          </cell>
          <cell r="H3767">
            <v>0</v>
          </cell>
          <cell r="I3767">
            <v>0</v>
          </cell>
          <cell r="J3767">
            <v>0</v>
          </cell>
          <cell r="K3767">
            <v>0</v>
          </cell>
        </row>
        <row r="3768">
          <cell r="A3768" t="str">
            <v>03035300</v>
          </cell>
          <cell r="B3768" t="str">
            <v>Southern Careers Institute</v>
          </cell>
          <cell r="C3768" t="str">
            <v>TX</v>
          </cell>
          <cell r="D3768" t="str">
            <v>787047667</v>
          </cell>
          <cell r="E3768" t="str">
            <v>Proprietary</v>
          </cell>
          <cell r="F3768">
            <v>5006</v>
          </cell>
          <cell r="G3768">
            <v>18210505</v>
          </cell>
          <cell r="H3768">
            <v>0</v>
          </cell>
          <cell r="I3768">
            <v>0</v>
          </cell>
          <cell r="J3768">
            <v>0</v>
          </cell>
          <cell r="K3768">
            <v>0</v>
          </cell>
        </row>
        <row r="3769">
          <cell r="A3769" t="str">
            <v>03035700</v>
          </cell>
          <cell r="B3769" t="str">
            <v>LAS POSITAS COLLEGE</v>
          </cell>
          <cell r="C3769" t="str">
            <v>CA</v>
          </cell>
          <cell r="D3769" t="str">
            <v>945516750</v>
          </cell>
          <cell r="E3769" t="str">
            <v>Public</v>
          </cell>
          <cell r="F3769">
            <v>1527</v>
          </cell>
          <cell r="G3769">
            <v>5509148</v>
          </cell>
          <cell r="H3769">
            <v>0</v>
          </cell>
          <cell r="I3769">
            <v>0</v>
          </cell>
          <cell r="J3769">
            <v>0</v>
          </cell>
          <cell r="K3769">
            <v>0</v>
          </cell>
        </row>
        <row r="3770">
          <cell r="A3770" t="str">
            <v>03035900</v>
          </cell>
          <cell r="B3770" t="str">
            <v>NATIONAL AVIATION ACADEMY</v>
          </cell>
          <cell r="C3770" t="str">
            <v>FL</v>
          </cell>
          <cell r="D3770" t="str">
            <v>337603931</v>
          </cell>
          <cell r="E3770" t="str">
            <v>Proprietary</v>
          </cell>
          <cell r="F3770">
            <v>801</v>
          </cell>
          <cell r="G3770">
            <v>4893213</v>
          </cell>
          <cell r="H3770">
            <v>0</v>
          </cell>
          <cell r="I3770">
            <v>0</v>
          </cell>
          <cell r="J3770">
            <v>0</v>
          </cell>
          <cell r="K3770">
            <v>0</v>
          </cell>
        </row>
        <row r="3771">
          <cell r="A3771" t="str">
            <v>03037500</v>
          </cell>
          <cell r="B3771" t="str">
            <v>Hodges University</v>
          </cell>
          <cell r="C3771" t="str">
            <v>FL</v>
          </cell>
          <cell r="D3771" t="str">
            <v>341197932</v>
          </cell>
          <cell r="E3771" t="str">
            <v>Private-Nonprofit</v>
          </cell>
          <cell r="F3771">
            <v>990</v>
          </cell>
          <cell r="G3771">
            <v>3879839.77</v>
          </cell>
          <cell r="H3771">
            <v>0</v>
          </cell>
          <cell r="I3771">
            <v>0</v>
          </cell>
          <cell r="J3771">
            <v>0</v>
          </cell>
          <cell r="K3771">
            <v>0</v>
          </cell>
        </row>
        <row r="3772">
          <cell r="A3772" t="str">
            <v>03039900</v>
          </cell>
          <cell r="B3772" t="str">
            <v>Fremont College</v>
          </cell>
          <cell r="C3772" t="str">
            <v>CA</v>
          </cell>
          <cell r="D3772" t="str">
            <v>907035342</v>
          </cell>
          <cell r="E3772" t="str">
            <v>Proprietary</v>
          </cell>
          <cell r="F3772">
            <v>195</v>
          </cell>
          <cell r="G3772">
            <v>961712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</row>
        <row r="3773">
          <cell r="A3773" t="str">
            <v>03042500</v>
          </cell>
          <cell r="B3773" t="str">
            <v>Carrington College</v>
          </cell>
          <cell r="C3773" t="str">
            <v>OR</v>
          </cell>
          <cell r="D3773" t="str">
            <v>972321302</v>
          </cell>
          <cell r="E3773" t="str">
            <v>Proprietary</v>
          </cell>
          <cell r="F3773">
            <v>588</v>
          </cell>
          <cell r="G3773">
            <v>2161552</v>
          </cell>
          <cell r="H3773">
            <v>0</v>
          </cell>
          <cell r="I3773">
            <v>0</v>
          </cell>
          <cell r="J3773">
            <v>0</v>
          </cell>
          <cell r="K3773">
            <v>0</v>
          </cell>
        </row>
        <row r="3774">
          <cell r="A3774" t="str">
            <v>03042800</v>
          </cell>
          <cell r="B3774" t="str">
            <v>SCHOOL BOARD - CITY OF VA. BEACH, VA. BEACH SCHOOL OF PRCTL. NRSG.</v>
          </cell>
          <cell r="C3774" t="str">
            <v>VA</v>
          </cell>
          <cell r="D3774" t="str">
            <v>234560038</v>
          </cell>
          <cell r="E3774" t="str">
            <v>Public</v>
          </cell>
          <cell r="F3774">
            <v>12</v>
          </cell>
          <cell r="G3774">
            <v>30667.87</v>
          </cell>
          <cell r="H3774">
            <v>0</v>
          </cell>
          <cell r="I3774">
            <v>0</v>
          </cell>
          <cell r="J3774">
            <v>0</v>
          </cell>
          <cell r="K3774">
            <v>0</v>
          </cell>
        </row>
        <row r="3775">
          <cell r="A3775" t="str">
            <v>03043100</v>
          </cell>
          <cell r="B3775" t="str">
            <v>THOMAS MORE COLLEGE OF LIBERAL ARTS</v>
          </cell>
          <cell r="C3775" t="str">
            <v>NH</v>
          </cell>
          <cell r="D3775" t="str">
            <v>030544818</v>
          </cell>
          <cell r="E3775" t="str">
            <v>Private-Nonprofit</v>
          </cell>
          <cell r="F3775">
            <v>35</v>
          </cell>
          <cell r="G3775">
            <v>180575</v>
          </cell>
          <cell r="H3775">
            <v>0</v>
          </cell>
          <cell r="I3775">
            <v>0</v>
          </cell>
          <cell r="J3775">
            <v>0</v>
          </cell>
          <cell r="K3775">
            <v>0</v>
          </cell>
        </row>
        <row r="3776">
          <cell r="A3776" t="str">
            <v>03043200</v>
          </cell>
          <cell r="B3776" t="str">
            <v>Brightwood College</v>
          </cell>
          <cell r="C3776" t="str">
            <v>NV</v>
          </cell>
          <cell r="D3776" t="str">
            <v>891028618</v>
          </cell>
          <cell r="E3776" t="str">
            <v>Proprietary</v>
          </cell>
          <cell r="F3776">
            <v>491</v>
          </cell>
          <cell r="G3776">
            <v>1240291</v>
          </cell>
          <cell r="H3776">
            <v>0</v>
          </cell>
          <cell r="I3776">
            <v>0</v>
          </cell>
          <cell r="J3776">
            <v>0</v>
          </cell>
          <cell r="K3776">
            <v>0</v>
          </cell>
        </row>
        <row r="3777">
          <cell r="A3777" t="str">
            <v>03043900</v>
          </cell>
          <cell r="B3777" t="str">
            <v>NEWSCHOOL OF ARCHITECTURE AND DESIGN</v>
          </cell>
          <cell r="C3777" t="str">
            <v>CA</v>
          </cell>
          <cell r="D3777" t="str">
            <v>921016634</v>
          </cell>
          <cell r="E3777" t="str">
            <v>Proprietary</v>
          </cell>
          <cell r="F3777">
            <v>198</v>
          </cell>
          <cell r="G3777">
            <v>917312</v>
          </cell>
          <cell r="H3777">
            <v>0</v>
          </cell>
          <cell r="I3777">
            <v>0</v>
          </cell>
          <cell r="J3777">
            <v>0</v>
          </cell>
          <cell r="K3777">
            <v>0</v>
          </cell>
        </row>
        <row r="3778">
          <cell r="A3778" t="str">
            <v>03051100</v>
          </cell>
          <cell r="B3778" t="str">
            <v>Chisholm Trail Technology Center School District No. 26</v>
          </cell>
          <cell r="C3778" t="str">
            <v>OK</v>
          </cell>
          <cell r="D3778" t="str">
            <v>737646335</v>
          </cell>
          <cell r="E3778" t="str">
            <v>Public</v>
          </cell>
          <cell r="F3778">
            <v>22</v>
          </cell>
          <cell r="G3778">
            <v>82923.12</v>
          </cell>
          <cell r="H3778">
            <v>0</v>
          </cell>
          <cell r="I3778">
            <v>0</v>
          </cell>
          <cell r="J3778">
            <v>0</v>
          </cell>
          <cell r="K3778">
            <v>0</v>
          </cell>
        </row>
        <row r="3779">
          <cell r="A3779" t="str">
            <v>03051400</v>
          </cell>
          <cell r="B3779" t="str">
            <v>AUBURN CAREER CENTER</v>
          </cell>
          <cell r="C3779" t="str">
            <v>OH</v>
          </cell>
          <cell r="D3779" t="str">
            <v>440779723</v>
          </cell>
          <cell r="E3779" t="str">
            <v>Public</v>
          </cell>
          <cell r="F3779">
            <v>71</v>
          </cell>
          <cell r="G3779">
            <v>252638.97</v>
          </cell>
          <cell r="H3779">
            <v>0</v>
          </cell>
          <cell r="I3779">
            <v>0</v>
          </cell>
          <cell r="J3779">
            <v>0</v>
          </cell>
          <cell r="K3779">
            <v>0</v>
          </cell>
        </row>
        <row r="3780">
          <cell r="A3780" t="str">
            <v>03051500</v>
          </cell>
          <cell r="B3780" t="str">
            <v>US GRANT JOINT VOCATIONAL SCHOOL</v>
          </cell>
          <cell r="C3780" t="str">
            <v>OH</v>
          </cell>
          <cell r="D3780" t="str">
            <v>451069502</v>
          </cell>
          <cell r="E3780" t="str">
            <v>Public</v>
          </cell>
          <cell r="F3780">
            <v>2</v>
          </cell>
          <cell r="G3780">
            <v>9642</v>
          </cell>
          <cell r="H3780">
            <v>0</v>
          </cell>
          <cell r="I3780">
            <v>0</v>
          </cell>
          <cell r="J3780">
            <v>0</v>
          </cell>
          <cell r="K3780">
            <v>0</v>
          </cell>
        </row>
        <row r="3781">
          <cell r="A3781" t="str">
            <v>03052000</v>
          </cell>
          <cell r="B3781" t="str">
            <v>MEREDITH MANOR INTERNATIONAL EQUESTRIAN CENTRE</v>
          </cell>
          <cell r="C3781" t="str">
            <v>WV</v>
          </cell>
          <cell r="D3781" t="str">
            <v>261849707</v>
          </cell>
          <cell r="E3781" t="str">
            <v>Proprietary</v>
          </cell>
          <cell r="F3781">
            <v>39</v>
          </cell>
          <cell r="G3781">
            <v>205724.93</v>
          </cell>
          <cell r="H3781">
            <v>0</v>
          </cell>
          <cell r="I3781">
            <v>0</v>
          </cell>
          <cell r="J3781">
            <v>0</v>
          </cell>
          <cell r="K3781">
            <v>0</v>
          </cell>
        </row>
        <row r="3782">
          <cell r="A3782" t="str">
            <v>03052300</v>
          </cell>
          <cell r="B3782" t="str">
            <v>Kenneth Shuler School of Cosmetology &amp; Hair Design</v>
          </cell>
          <cell r="C3782" t="str">
            <v>SC</v>
          </cell>
          <cell r="D3782" t="str">
            <v>298412013</v>
          </cell>
          <cell r="E3782" t="str">
            <v>Proprietary</v>
          </cell>
          <cell r="F3782">
            <v>340</v>
          </cell>
          <cell r="G3782">
            <v>1298667.21</v>
          </cell>
          <cell r="H3782">
            <v>0</v>
          </cell>
          <cell r="I3782">
            <v>0</v>
          </cell>
          <cell r="J3782">
            <v>0</v>
          </cell>
          <cell r="K3782">
            <v>0</v>
          </cell>
        </row>
        <row r="3783">
          <cell r="A3783" t="str">
            <v>03054100</v>
          </cell>
          <cell r="B3783" t="str">
            <v>ROYALE COLLEGE OF BEAUTY AND BARBERING</v>
          </cell>
          <cell r="C3783" t="str">
            <v>CA</v>
          </cell>
          <cell r="D3783" t="str">
            <v>925902525</v>
          </cell>
          <cell r="E3783" t="str">
            <v>Proprietary</v>
          </cell>
          <cell r="F3783">
            <v>42</v>
          </cell>
          <cell r="G3783">
            <v>147886.39999999999</v>
          </cell>
          <cell r="H3783">
            <v>0</v>
          </cell>
          <cell r="I3783">
            <v>0</v>
          </cell>
          <cell r="J3783">
            <v>0</v>
          </cell>
          <cell r="K3783">
            <v>0</v>
          </cell>
        </row>
        <row r="3784">
          <cell r="A3784" t="str">
            <v>03061100</v>
          </cell>
          <cell r="B3784" t="str">
            <v>Genesis Career College</v>
          </cell>
          <cell r="C3784" t="str">
            <v>TN</v>
          </cell>
          <cell r="D3784" t="str">
            <v>370872718</v>
          </cell>
          <cell r="E3784" t="str">
            <v>Proprietary</v>
          </cell>
          <cell r="F3784">
            <v>151</v>
          </cell>
          <cell r="G3784">
            <v>561780</v>
          </cell>
          <cell r="H3784">
            <v>0</v>
          </cell>
          <cell r="I3784">
            <v>0</v>
          </cell>
          <cell r="J3784">
            <v>0</v>
          </cell>
          <cell r="K3784">
            <v>0</v>
          </cell>
        </row>
        <row r="3785">
          <cell r="A3785" t="str">
            <v>03061200</v>
          </cell>
          <cell r="B3785" t="str">
            <v>Midwest College of Oriental Medicine</v>
          </cell>
          <cell r="C3785" t="str">
            <v>WI</v>
          </cell>
          <cell r="D3785" t="str">
            <v>534039747</v>
          </cell>
          <cell r="E3785" t="str">
            <v>Proprietary</v>
          </cell>
          <cell r="F3785">
            <v>13</v>
          </cell>
          <cell r="G3785">
            <v>68211.199999999997</v>
          </cell>
          <cell r="H3785">
            <v>0</v>
          </cell>
          <cell r="I3785">
            <v>0</v>
          </cell>
          <cell r="J3785">
            <v>0</v>
          </cell>
          <cell r="K3785">
            <v>0</v>
          </cell>
        </row>
        <row r="3786">
          <cell r="A3786" t="str">
            <v>03061800</v>
          </cell>
          <cell r="B3786" t="str">
            <v>Star College of Cosmetology</v>
          </cell>
          <cell r="C3786" t="str">
            <v>TX</v>
          </cell>
          <cell r="D3786" t="str">
            <v>757028214</v>
          </cell>
          <cell r="E3786" t="str">
            <v>Proprietary</v>
          </cell>
          <cell r="F3786">
            <v>80</v>
          </cell>
          <cell r="G3786">
            <v>298070</v>
          </cell>
          <cell r="H3786">
            <v>0</v>
          </cell>
          <cell r="I3786">
            <v>0</v>
          </cell>
          <cell r="J3786">
            <v>0</v>
          </cell>
          <cell r="K3786">
            <v>0</v>
          </cell>
        </row>
        <row r="3787">
          <cell r="A3787" t="str">
            <v>03062400</v>
          </cell>
          <cell r="B3787" t="str">
            <v>Mount Diablo Adult Education</v>
          </cell>
          <cell r="C3787" t="str">
            <v>CA</v>
          </cell>
          <cell r="D3787" t="str">
            <v>945181122</v>
          </cell>
          <cell r="E3787" t="str">
            <v>Public</v>
          </cell>
          <cell r="F3787">
            <v>41</v>
          </cell>
          <cell r="G3787">
            <v>161637.01</v>
          </cell>
          <cell r="H3787">
            <v>0</v>
          </cell>
          <cell r="I3787">
            <v>0</v>
          </cell>
          <cell r="J3787">
            <v>0</v>
          </cell>
          <cell r="K3787">
            <v>0</v>
          </cell>
        </row>
        <row r="3788">
          <cell r="A3788" t="str">
            <v>03062700</v>
          </cell>
          <cell r="B3788" t="str">
            <v>PLATT COLLEGE</v>
          </cell>
          <cell r="C3788" t="str">
            <v>CA</v>
          </cell>
          <cell r="D3788" t="str">
            <v>918039998</v>
          </cell>
          <cell r="E3788" t="str">
            <v>Proprietary</v>
          </cell>
          <cell r="F3788">
            <v>1943</v>
          </cell>
          <cell r="G3788">
            <v>9665016</v>
          </cell>
          <cell r="H3788">
            <v>0</v>
          </cell>
          <cell r="I3788">
            <v>0</v>
          </cell>
          <cell r="J3788">
            <v>0</v>
          </cell>
          <cell r="K3788">
            <v>0</v>
          </cell>
        </row>
        <row r="3789">
          <cell r="A3789" t="str">
            <v>03063300</v>
          </cell>
          <cell r="B3789" t="str">
            <v>NORTHWEST ARKANSAS COMMUNITY COLLEGE</v>
          </cell>
          <cell r="C3789" t="str">
            <v>AR</v>
          </cell>
          <cell r="D3789" t="str">
            <v>727125190</v>
          </cell>
          <cell r="E3789" t="str">
            <v>Public</v>
          </cell>
          <cell r="F3789">
            <v>2380</v>
          </cell>
          <cell r="G3789">
            <v>8479789.0899999999</v>
          </cell>
          <cell r="H3789">
            <v>0</v>
          </cell>
          <cell r="I3789">
            <v>0</v>
          </cell>
          <cell r="J3789">
            <v>0</v>
          </cell>
          <cell r="K3789">
            <v>0</v>
          </cell>
        </row>
        <row r="3790">
          <cell r="A3790" t="str">
            <v>03063400</v>
          </cell>
          <cell r="B3790" t="str">
            <v>MODERN TECHNOLOGY SCHOOL</v>
          </cell>
          <cell r="C3790" t="str">
            <v>CA</v>
          </cell>
          <cell r="D3790" t="str">
            <v>927081336</v>
          </cell>
          <cell r="E3790" t="str">
            <v>Proprietary</v>
          </cell>
          <cell r="F3790">
            <v>111</v>
          </cell>
          <cell r="G3790">
            <v>475679.89</v>
          </cell>
          <cell r="H3790">
            <v>0</v>
          </cell>
          <cell r="I3790">
            <v>0</v>
          </cell>
          <cell r="J3790">
            <v>0</v>
          </cell>
          <cell r="K3790">
            <v>0</v>
          </cell>
        </row>
        <row r="3791">
          <cell r="A3791" t="str">
            <v>03064600</v>
          </cell>
          <cell r="B3791" t="str">
            <v>TEXAS SOUTHMOST COLLEGE</v>
          </cell>
          <cell r="C3791" t="str">
            <v>TX</v>
          </cell>
          <cell r="D3791" t="str">
            <v>785204993</v>
          </cell>
          <cell r="E3791" t="str">
            <v>Public</v>
          </cell>
          <cell r="F3791">
            <v>3049</v>
          </cell>
          <cell r="G3791">
            <v>12058835.52</v>
          </cell>
          <cell r="H3791">
            <v>0</v>
          </cell>
          <cell r="I3791">
            <v>0</v>
          </cell>
          <cell r="J3791">
            <v>0</v>
          </cell>
          <cell r="K3791">
            <v>0</v>
          </cell>
        </row>
        <row r="3792">
          <cell r="A3792" t="str">
            <v>03065000</v>
          </cell>
          <cell r="B3792" t="str">
            <v>Paul Mitchell the School Richland</v>
          </cell>
          <cell r="C3792" t="str">
            <v>WA</v>
          </cell>
          <cell r="D3792" t="str">
            <v>993529700</v>
          </cell>
          <cell r="E3792" t="str">
            <v>Proprietary</v>
          </cell>
          <cell r="F3792">
            <v>225</v>
          </cell>
          <cell r="G3792">
            <v>991601.41</v>
          </cell>
          <cell r="H3792">
            <v>0</v>
          </cell>
          <cell r="I3792">
            <v>0</v>
          </cell>
          <cell r="J3792">
            <v>0</v>
          </cell>
          <cell r="K3792">
            <v>0</v>
          </cell>
        </row>
        <row r="3793">
          <cell r="A3793" t="str">
            <v>03065300</v>
          </cell>
          <cell r="B3793" t="str">
            <v>PAUL MITCHELL THE SCHOOL BRADLEY</v>
          </cell>
          <cell r="C3793" t="str">
            <v>IL</v>
          </cell>
          <cell r="D3793" t="str">
            <v>609149307</v>
          </cell>
          <cell r="E3793" t="str">
            <v>Proprietary</v>
          </cell>
          <cell r="F3793">
            <v>167</v>
          </cell>
          <cell r="G3793">
            <v>638742.12</v>
          </cell>
          <cell r="H3793">
            <v>0</v>
          </cell>
          <cell r="I3793">
            <v>0</v>
          </cell>
          <cell r="J3793">
            <v>0</v>
          </cell>
          <cell r="K3793">
            <v>0</v>
          </cell>
        </row>
        <row r="3794">
          <cell r="A3794" t="str">
            <v>03065900</v>
          </cell>
          <cell r="B3794" t="str">
            <v>BUCKEYE CAREER CENTER</v>
          </cell>
          <cell r="C3794" t="str">
            <v>OH</v>
          </cell>
          <cell r="D3794" t="str">
            <v>446639437</v>
          </cell>
          <cell r="E3794" t="str">
            <v>Public</v>
          </cell>
          <cell r="F3794">
            <v>56</v>
          </cell>
          <cell r="G3794">
            <v>245520.57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</row>
        <row r="3795">
          <cell r="A3795" t="str">
            <v>03066300</v>
          </cell>
          <cell r="B3795" t="str">
            <v>BRYAN UNIVERSITY</v>
          </cell>
          <cell r="C3795" t="str">
            <v>MO</v>
          </cell>
          <cell r="D3795" t="str">
            <v>658044921</v>
          </cell>
          <cell r="E3795" t="str">
            <v>Proprietary</v>
          </cell>
          <cell r="F3795">
            <v>360</v>
          </cell>
          <cell r="G3795">
            <v>1845221</v>
          </cell>
          <cell r="H3795">
            <v>0</v>
          </cell>
          <cell r="I3795">
            <v>0</v>
          </cell>
          <cell r="J3795">
            <v>0</v>
          </cell>
          <cell r="K3795">
            <v>0</v>
          </cell>
        </row>
        <row r="3796">
          <cell r="A3796" t="str">
            <v>03066500</v>
          </cell>
          <cell r="B3796" t="str">
            <v>Southeastern Technical College</v>
          </cell>
          <cell r="C3796" t="str">
            <v>GA</v>
          </cell>
          <cell r="D3796" t="str">
            <v>304748817</v>
          </cell>
          <cell r="E3796" t="str">
            <v>Public</v>
          </cell>
          <cell r="F3796">
            <v>1137</v>
          </cell>
          <cell r="G3796">
            <v>3856925.06</v>
          </cell>
          <cell r="H3796">
            <v>0</v>
          </cell>
          <cell r="I3796">
            <v>0</v>
          </cell>
          <cell r="J3796">
            <v>0</v>
          </cell>
          <cell r="K3796">
            <v>0</v>
          </cell>
        </row>
        <row r="3797">
          <cell r="A3797" t="str">
            <v>03066600</v>
          </cell>
          <cell r="B3797" t="str">
            <v>BAY MILLS COMMUNITY COLLEGE</v>
          </cell>
          <cell r="C3797" t="str">
            <v>MI</v>
          </cell>
          <cell r="D3797" t="str">
            <v>497159750</v>
          </cell>
          <cell r="E3797" t="str">
            <v>Public</v>
          </cell>
          <cell r="F3797">
            <v>304</v>
          </cell>
          <cell r="G3797">
            <v>1071231.68</v>
          </cell>
          <cell r="H3797">
            <v>0</v>
          </cell>
          <cell r="I3797">
            <v>0</v>
          </cell>
          <cell r="J3797">
            <v>0</v>
          </cell>
          <cell r="K3797">
            <v>0</v>
          </cell>
        </row>
        <row r="3798">
          <cell r="A3798" t="str">
            <v>03066900</v>
          </cell>
          <cell r="B3798" t="str">
            <v>IntelliTec College</v>
          </cell>
          <cell r="C3798" t="str">
            <v>CO</v>
          </cell>
          <cell r="D3798" t="str">
            <v>815063994</v>
          </cell>
          <cell r="E3798" t="str">
            <v>Proprietary</v>
          </cell>
          <cell r="F3798">
            <v>913</v>
          </cell>
          <cell r="G3798">
            <v>3853322</v>
          </cell>
          <cell r="H3798">
            <v>0</v>
          </cell>
          <cell r="I3798">
            <v>0</v>
          </cell>
          <cell r="J3798">
            <v>0</v>
          </cell>
          <cell r="K3798">
            <v>0</v>
          </cell>
        </row>
        <row r="3799">
          <cell r="A3799" t="str">
            <v>03067400</v>
          </cell>
          <cell r="B3799" t="str">
            <v>BALDWIN PARK ADULT SCHOOL</v>
          </cell>
          <cell r="C3799" t="str">
            <v>CA</v>
          </cell>
          <cell r="D3799" t="str">
            <v>917064897</v>
          </cell>
          <cell r="E3799" t="str">
            <v>Public</v>
          </cell>
          <cell r="F3799">
            <v>237</v>
          </cell>
          <cell r="G3799">
            <v>776822.5</v>
          </cell>
          <cell r="H3799">
            <v>0</v>
          </cell>
          <cell r="I3799">
            <v>0</v>
          </cell>
          <cell r="J3799">
            <v>0</v>
          </cell>
          <cell r="K3799">
            <v>0</v>
          </cell>
        </row>
        <row r="3800">
          <cell r="A3800" t="str">
            <v>03067500</v>
          </cell>
          <cell r="B3800" t="str">
            <v>Institute of Technology</v>
          </cell>
          <cell r="C3800" t="str">
            <v>CA</v>
          </cell>
          <cell r="D3800" t="str">
            <v>936123217</v>
          </cell>
          <cell r="E3800" t="str">
            <v>Proprietary</v>
          </cell>
          <cell r="F3800">
            <v>1353</v>
          </cell>
          <cell r="G3800">
            <v>5478887</v>
          </cell>
          <cell r="H3800">
            <v>0</v>
          </cell>
          <cell r="I3800">
            <v>0</v>
          </cell>
          <cell r="J3800">
            <v>0</v>
          </cell>
          <cell r="K3800">
            <v>0</v>
          </cell>
        </row>
        <row r="3801">
          <cell r="A3801" t="str">
            <v>03067600</v>
          </cell>
          <cell r="B3801" t="str">
            <v>Raphael's School of Beauty Culture</v>
          </cell>
          <cell r="C3801" t="str">
            <v>OH</v>
          </cell>
          <cell r="D3801" t="str">
            <v>445122222</v>
          </cell>
          <cell r="E3801" t="str">
            <v>Proprietary</v>
          </cell>
          <cell r="F3801">
            <v>110</v>
          </cell>
          <cell r="G3801">
            <v>467038.34</v>
          </cell>
          <cell r="H3801">
            <v>0</v>
          </cell>
          <cell r="I3801">
            <v>0</v>
          </cell>
          <cell r="J3801">
            <v>0</v>
          </cell>
          <cell r="K3801">
            <v>0</v>
          </cell>
        </row>
        <row r="3802">
          <cell r="A3802" t="str">
            <v>03068200</v>
          </cell>
          <cell r="B3802" t="str">
            <v>OHIO MEDIA SCHOOL</v>
          </cell>
          <cell r="C3802" t="str">
            <v>OH</v>
          </cell>
          <cell r="D3802" t="str">
            <v>441256273</v>
          </cell>
          <cell r="E3802" t="str">
            <v>Proprietary</v>
          </cell>
          <cell r="F3802">
            <v>576</v>
          </cell>
          <cell r="G3802">
            <v>2297520</v>
          </cell>
          <cell r="H3802">
            <v>0</v>
          </cell>
          <cell r="I3802">
            <v>0</v>
          </cell>
          <cell r="J3802">
            <v>0</v>
          </cell>
          <cell r="K3802">
            <v>0</v>
          </cell>
        </row>
        <row r="3803">
          <cell r="A3803" t="str">
            <v>03068400</v>
          </cell>
          <cell r="B3803" t="str">
            <v>QUALITY TECHNICAL &amp; BEAUTY COLLEGE</v>
          </cell>
          <cell r="C3803" t="str">
            <v>PR</v>
          </cell>
          <cell r="D3803" t="str">
            <v>009616312</v>
          </cell>
          <cell r="E3803" t="str">
            <v>Proprietary</v>
          </cell>
          <cell r="F3803">
            <v>52</v>
          </cell>
          <cell r="G3803">
            <v>186805.01</v>
          </cell>
          <cell r="H3803">
            <v>0</v>
          </cell>
          <cell r="I3803">
            <v>0</v>
          </cell>
          <cell r="J3803">
            <v>0</v>
          </cell>
          <cell r="K3803">
            <v>0</v>
          </cell>
        </row>
        <row r="3804">
          <cell r="A3804" t="str">
            <v>03068600</v>
          </cell>
          <cell r="B3804" t="str">
            <v>SPECIAL SCHOOL DISTRICT OF ST. LOUIS COUNTY</v>
          </cell>
          <cell r="C3804" t="str">
            <v>MO</v>
          </cell>
          <cell r="D3804" t="str">
            <v>631271324</v>
          </cell>
          <cell r="E3804" t="str">
            <v>Public</v>
          </cell>
          <cell r="F3804">
            <v>164</v>
          </cell>
          <cell r="G3804">
            <v>841293.13</v>
          </cell>
          <cell r="H3804">
            <v>0</v>
          </cell>
          <cell r="I3804">
            <v>0</v>
          </cell>
          <cell r="J3804">
            <v>0</v>
          </cell>
          <cell r="K3804">
            <v>0</v>
          </cell>
        </row>
        <row r="3805">
          <cell r="A3805" t="str">
            <v>03069100</v>
          </cell>
          <cell r="B3805" t="str">
            <v>ALLEN COLLEGE</v>
          </cell>
          <cell r="C3805" t="str">
            <v>IA</v>
          </cell>
          <cell r="D3805" t="str">
            <v>507031916</v>
          </cell>
          <cell r="E3805" t="str">
            <v>Private-Nonprofit</v>
          </cell>
          <cell r="F3805">
            <v>101</v>
          </cell>
          <cell r="G3805">
            <v>462231.55</v>
          </cell>
          <cell r="H3805">
            <v>0</v>
          </cell>
          <cell r="I3805">
            <v>0</v>
          </cell>
          <cell r="J3805">
            <v>0</v>
          </cell>
          <cell r="K3805">
            <v>0</v>
          </cell>
        </row>
        <row r="3806">
          <cell r="A3806" t="str">
            <v>03070200</v>
          </cell>
          <cell r="B3806" t="str">
            <v>CENTRAL COLLEGE OF COSMETOLOGY</v>
          </cell>
          <cell r="C3806" t="str">
            <v>MO</v>
          </cell>
          <cell r="D3806" t="str">
            <v>655844637</v>
          </cell>
          <cell r="E3806" t="str">
            <v>Proprietary</v>
          </cell>
          <cell r="F3806">
            <v>59</v>
          </cell>
          <cell r="G3806">
            <v>327598</v>
          </cell>
          <cell r="H3806">
            <v>0</v>
          </cell>
          <cell r="I3806">
            <v>0</v>
          </cell>
          <cell r="J3806">
            <v>0</v>
          </cell>
          <cell r="K3806">
            <v>0</v>
          </cell>
        </row>
        <row r="3807">
          <cell r="A3807" t="str">
            <v>03070500</v>
          </cell>
          <cell r="B3807" t="str">
            <v>D'MART INSTITUTE</v>
          </cell>
          <cell r="C3807" t="str">
            <v>PR</v>
          </cell>
          <cell r="D3807" t="str">
            <v>007943517</v>
          </cell>
          <cell r="E3807" t="str">
            <v>Proprietary</v>
          </cell>
          <cell r="F3807">
            <v>498</v>
          </cell>
          <cell r="G3807">
            <v>2635738.48</v>
          </cell>
          <cell r="H3807">
            <v>0</v>
          </cell>
          <cell r="I3807">
            <v>0</v>
          </cell>
          <cell r="J3807">
            <v>0</v>
          </cell>
          <cell r="K3807">
            <v>0</v>
          </cell>
        </row>
        <row r="3808">
          <cell r="A3808" t="str">
            <v>03070900</v>
          </cell>
          <cell r="B3808" t="str">
            <v>Southeast Missouri Hospital College of Nursing and Health Sciences</v>
          </cell>
          <cell r="C3808" t="str">
            <v>MO</v>
          </cell>
          <cell r="D3808" t="str">
            <v>637034507</v>
          </cell>
          <cell r="E3808" t="str">
            <v>Private-Nonprofit</v>
          </cell>
          <cell r="F3808">
            <v>82</v>
          </cell>
          <cell r="G3808">
            <v>283940</v>
          </cell>
          <cell r="H3808">
            <v>0</v>
          </cell>
          <cell r="I3808">
            <v>0</v>
          </cell>
          <cell r="J3808">
            <v>0</v>
          </cell>
          <cell r="K3808">
            <v>0</v>
          </cell>
        </row>
        <row r="3809">
          <cell r="A3809" t="str">
            <v>03071600</v>
          </cell>
          <cell r="B3809" t="str">
            <v>College of Business &amp; Technology</v>
          </cell>
          <cell r="C3809" t="str">
            <v>FL</v>
          </cell>
          <cell r="D3809" t="str">
            <v>331442028</v>
          </cell>
          <cell r="E3809" t="str">
            <v>Proprietary</v>
          </cell>
          <cell r="F3809">
            <v>600</v>
          </cell>
          <cell r="G3809">
            <v>2578862.4</v>
          </cell>
          <cell r="H3809">
            <v>0</v>
          </cell>
          <cell r="I3809">
            <v>0</v>
          </cell>
          <cell r="J3809">
            <v>0</v>
          </cell>
          <cell r="K3809">
            <v>0</v>
          </cell>
        </row>
        <row r="3810">
          <cell r="A3810" t="str">
            <v>03071900</v>
          </cell>
          <cell r="B3810" t="str">
            <v>Mount Carmel College of Nursing</v>
          </cell>
          <cell r="C3810" t="str">
            <v>OH</v>
          </cell>
          <cell r="D3810" t="str">
            <v>432221598</v>
          </cell>
          <cell r="E3810" t="str">
            <v>Private-Nonprofit</v>
          </cell>
          <cell r="F3810">
            <v>244</v>
          </cell>
          <cell r="G3810">
            <v>1143791</v>
          </cell>
          <cell r="H3810">
            <v>0</v>
          </cell>
          <cell r="I3810">
            <v>0</v>
          </cell>
          <cell r="J3810">
            <v>0</v>
          </cell>
          <cell r="K3810">
            <v>0</v>
          </cell>
        </row>
        <row r="3811">
          <cell r="A3811" t="str">
            <v>03072200</v>
          </cell>
          <cell r="B3811" t="str">
            <v>CHANDLER - GILBERT COMMUNITY COLLEGE</v>
          </cell>
          <cell r="C3811" t="str">
            <v>AZ</v>
          </cell>
          <cell r="D3811" t="str">
            <v>852252499</v>
          </cell>
          <cell r="E3811" t="str">
            <v>Public</v>
          </cell>
          <cell r="F3811">
            <v>2627</v>
          </cell>
          <cell r="G3811">
            <v>8983558</v>
          </cell>
          <cell r="H3811">
            <v>0</v>
          </cell>
          <cell r="I3811">
            <v>0</v>
          </cell>
          <cell r="J3811">
            <v>0</v>
          </cell>
          <cell r="K3811">
            <v>0</v>
          </cell>
        </row>
        <row r="3812">
          <cell r="A3812" t="str">
            <v>03072600</v>
          </cell>
          <cell r="B3812" t="str">
            <v>DCI Career Institute</v>
          </cell>
          <cell r="C3812" t="str">
            <v>PA</v>
          </cell>
          <cell r="D3812" t="str">
            <v>150612307</v>
          </cell>
          <cell r="E3812" t="str">
            <v>Proprietary</v>
          </cell>
          <cell r="F3812">
            <v>40</v>
          </cell>
          <cell r="G3812">
            <v>177485</v>
          </cell>
          <cell r="H3812">
            <v>0</v>
          </cell>
          <cell r="I3812">
            <v>0</v>
          </cell>
          <cell r="J3812">
            <v>0</v>
          </cell>
          <cell r="K3812">
            <v>0</v>
          </cell>
        </row>
        <row r="3813">
          <cell r="A3813" t="str">
            <v>03074500</v>
          </cell>
          <cell r="B3813" t="str">
            <v>EAST WEST COLLEGE OF THE HEALING ARTS</v>
          </cell>
          <cell r="C3813" t="str">
            <v>OR</v>
          </cell>
          <cell r="D3813" t="str">
            <v>972322765</v>
          </cell>
          <cell r="E3813" t="str">
            <v>Proprietary</v>
          </cell>
          <cell r="F3813">
            <v>163</v>
          </cell>
          <cell r="G3813">
            <v>397415.81</v>
          </cell>
          <cell r="H3813">
            <v>0</v>
          </cell>
          <cell r="I3813">
            <v>0</v>
          </cell>
          <cell r="J3813">
            <v>0</v>
          </cell>
          <cell r="K3813">
            <v>0</v>
          </cell>
        </row>
        <row r="3814">
          <cell r="A3814" t="str">
            <v>03075200</v>
          </cell>
          <cell r="B3814" t="str">
            <v>TWIN CITY BEAUTY COLLEGE</v>
          </cell>
          <cell r="C3814" t="str">
            <v>MI</v>
          </cell>
          <cell r="D3814" t="str">
            <v>490853305</v>
          </cell>
          <cell r="E3814" t="str">
            <v>Proprietary</v>
          </cell>
          <cell r="F3814">
            <v>149</v>
          </cell>
          <cell r="G3814">
            <v>521942.2</v>
          </cell>
          <cell r="H3814">
            <v>0</v>
          </cell>
          <cell r="I3814">
            <v>0</v>
          </cell>
          <cell r="J3814">
            <v>0</v>
          </cell>
          <cell r="K3814">
            <v>0</v>
          </cell>
        </row>
        <row r="3815">
          <cell r="A3815" t="str">
            <v>03075600</v>
          </cell>
          <cell r="B3815" t="str">
            <v>Emma's Beauty Academy</v>
          </cell>
          <cell r="C3815" t="str">
            <v>PR</v>
          </cell>
          <cell r="D3815" t="str">
            <v>007950000</v>
          </cell>
          <cell r="E3815" t="str">
            <v>Proprietary</v>
          </cell>
          <cell r="F3815">
            <v>527</v>
          </cell>
          <cell r="G3815">
            <v>2625395.34</v>
          </cell>
          <cell r="H3815">
            <v>0</v>
          </cell>
          <cell r="I3815">
            <v>0</v>
          </cell>
          <cell r="J3815">
            <v>0</v>
          </cell>
          <cell r="K3815">
            <v>0</v>
          </cell>
        </row>
        <row r="3816">
          <cell r="A3816" t="str">
            <v>03076300</v>
          </cell>
          <cell r="B3816" t="str">
            <v>BEULAH HEIGHTS UNIVERSITY</v>
          </cell>
          <cell r="C3816" t="str">
            <v>GA</v>
          </cell>
          <cell r="D3816" t="str">
            <v>303161873</v>
          </cell>
          <cell r="E3816" t="str">
            <v>Private-Nonprofit</v>
          </cell>
          <cell r="F3816">
            <v>171</v>
          </cell>
          <cell r="G3816">
            <v>644737.5</v>
          </cell>
          <cell r="H3816">
            <v>0</v>
          </cell>
          <cell r="I3816">
            <v>0</v>
          </cell>
          <cell r="J3816">
            <v>0</v>
          </cell>
          <cell r="K3816">
            <v>0</v>
          </cell>
        </row>
        <row r="3817">
          <cell r="A3817" t="str">
            <v>03076500</v>
          </cell>
          <cell r="B3817" t="str">
            <v>FAYETTE INSTITUTE OF TECHNOLOGY</v>
          </cell>
          <cell r="C3817" t="str">
            <v>WV</v>
          </cell>
          <cell r="D3817" t="str">
            <v>259012174</v>
          </cell>
          <cell r="E3817" t="str">
            <v>Public</v>
          </cell>
          <cell r="F3817">
            <v>43</v>
          </cell>
          <cell r="G3817">
            <v>181634.77</v>
          </cell>
          <cell r="H3817">
            <v>0</v>
          </cell>
          <cell r="I3817">
            <v>0</v>
          </cell>
          <cell r="J3817">
            <v>0</v>
          </cell>
          <cell r="K3817">
            <v>0</v>
          </cell>
        </row>
        <row r="3818">
          <cell r="A3818" t="str">
            <v>03077200</v>
          </cell>
          <cell r="B3818" t="str">
            <v>PAUL MITCHELL THE SCHOOL MISSOURI COLUMBIA</v>
          </cell>
          <cell r="C3818" t="str">
            <v>MO</v>
          </cell>
          <cell r="D3818" t="str">
            <v>652026520</v>
          </cell>
          <cell r="E3818" t="str">
            <v>Proprietary</v>
          </cell>
          <cell r="F3818">
            <v>107</v>
          </cell>
          <cell r="G3818">
            <v>518351.82</v>
          </cell>
          <cell r="H3818">
            <v>0</v>
          </cell>
          <cell r="I3818">
            <v>0</v>
          </cell>
          <cell r="J3818">
            <v>0</v>
          </cell>
          <cell r="K3818">
            <v>0</v>
          </cell>
        </row>
        <row r="3819">
          <cell r="A3819" t="str">
            <v>03077500</v>
          </cell>
          <cell r="B3819" t="str">
            <v>Rabbi Jacob Joseph School</v>
          </cell>
          <cell r="C3819" t="str">
            <v>NJ</v>
          </cell>
          <cell r="D3819" t="str">
            <v>088174494</v>
          </cell>
          <cell r="E3819" t="str">
            <v>Private-Nonprofit</v>
          </cell>
          <cell r="F3819">
            <v>21</v>
          </cell>
          <cell r="G3819">
            <v>176090</v>
          </cell>
          <cell r="H3819">
            <v>0</v>
          </cell>
          <cell r="I3819">
            <v>0</v>
          </cell>
          <cell r="J3819">
            <v>0</v>
          </cell>
          <cell r="K3819">
            <v>0</v>
          </cell>
        </row>
        <row r="3820">
          <cell r="A3820" t="str">
            <v>03078000</v>
          </cell>
          <cell r="B3820" t="str">
            <v>MIAMI MEDIA SCHOOL</v>
          </cell>
          <cell r="C3820" t="str">
            <v>FL</v>
          </cell>
          <cell r="D3820" t="str">
            <v>331303042</v>
          </cell>
          <cell r="E3820" t="str">
            <v>Proprietary</v>
          </cell>
          <cell r="F3820">
            <v>324</v>
          </cell>
          <cell r="G3820">
            <v>1428527</v>
          </cell>
          <cell r="H3820">
            <v>0</v>
          </cell>
          <cell r="I3820">
            <v>0</v>
          </cell>
          <cell r="J3820">
            <v>0</v>
          </cell>
          <cell r="K3820">
            <v>0</v>
          </cell>
        </row>
        <row r="3821">
          <cell r="A3821" t="str">
            <v>03078400</v>
          </cell>
          <cell r="B3821" t="str">
            <v>Cameo Beauty Academy</v>
          </cell>
          <cell r="C3821" t="str">
            <v>IL</v>
          </cell>
          <cell r="D3821" t="str">
            <v>604533196</v>
          </cell>
          <cell r="E3821" t="str">
            <v>Proprietary</v>
          </cell>
          <cell r="F3821">
            <v>63</v>
          </cell>
          <cell r="G3821">
            <v>221516.97</v>
          </cell>
          <cell r="H3821">
            <v>0</v>
          </cell>
          <cell r="I3821">
            <v>0</v>
          </cell>
          <cell r="J3821">
            <v>0</v>
          </cell>
          <cell r="K3821">
            <v>0</v>
          </cell>
        </row>
        <row r="3822">
          <cell r="A3822" t="str">
            <v>03079000</v>
          </cell>
          <cell r="B3822" t="str">
            <v>ETI TECHNICAL COLLEGE OF NILES</v>
          </cell>
          <cell r="C3822" t="str">
            <v>OH</v>
          </cell>
          <cell r="D3822" t="str">
            <v>444464398</v>
          </cell>
          <cell r="E3822" t="str">
            <v>Proprietary</v>
          </cell>
          <cell r="F3822">
            <v>158</v>
          </cell>
          <cell r="G3822">
            <v>600145.24</v>
          </cell>
          <cell r="H3822">
            <v>0</v>
          </cell>
          <cell r="I3822">
            <v>0</v>
          </cell>
          <cell r="J3822">
            <v>0</v>
          </cell>
          <cell r="K3822">
            <v>0</v>
          </cell>
        </row>
        <row r="3823">
          <cell r="A3823" t="str">
            <v>03079100</v>
          </cell>
          <cell r="B3823" t="str">
            <v>NORTH CENTRAL INSTITUTE</v>
          </cell>
          <cell r="C3823" t="str">
            <v>TN</v>
          </cell>
          <cell r="D3823" t="str">
            <v>370423116</v>
          </cell>
          <cell r="E3823" t="str">
            <v>Proprietary</v>
          </cell>
          <cell r="F3823">
            <v>20</v>
          </cell>
          <cell r="G3823">
            <v>61685.51</v>
          </cell>
          <cell r="H3823">
            <v>0</v>
          </cell>
          <cell r="I3823">
            <v>0</v>
          </cell>
          <cell r="J3823">
            <v>0</v>
          </cell>
          <cell r="K3823">
            <v>0</v>
          </cell>
        </row>
        <row r="3824">
          <cell r="A3824" t="str">
            <v>03079800</v>
          </cell>
          <cell r="B3824" t="str">
            <v>George T. Baker Aviation Technical College</v>
          </cell>
          <cell r="C3824" t="str">
            <v>FL</v>
          </cell>
          <cell r="D3824" t="str">
            <v>331425687</v>
          </cell>
          <cell r="E3824" t="str">
            <v>Public</v>
          </cell>
          <cell r="F3824">
            <v>246</v>
          </cell>
          <cell r="G3824">
            <v>568774.57999999996</v>
          </cell>
          <cell r="H3824">
            <v>0</v>
          </cell>
          <cell r="I3824">
            <v>0</v>
          </cell>
          <cell r="J3824">
            <v>0</v>
          </cell>
          <cell r="K3824">
            <v>0</v>
          </cell>
        </row>
        <row r="3825">
          <cell r="A3825" t="str">
            <v>03079900</v>
          </cell>
          <cell r="B3825" t="str">
            <v>CITY COLLEGE</v>
          </cell>
          <cell r="C3825" t="str">
            <v>FL</v>
          </cell>
          <cell r="D3825" t="str">
            <v>327143129</v>
          </cell>
          <cell r="E3825" t="str">
            <v>Private-Nonprofit</v>
          </cell>
          <cell r="F3825">
            <v>206</v>
          </cell>
          <cell r="G3825">
            <v>707170</v>
          </cell>
          <cell r="H3825">
            <v>0</v>
          </cell>
          <cell r="I3825">
            <v>0</v>
          </cell>
          <cell r="J3825">
            <v>0</v>
          </cell>
          <cell r="K3825">
            <v>0</v>
          </cell>
        </row>
        <row r="3826">
          <cell r="A3826" t="str">
            <v>03081600</v>
          </cell>
          <cell r="B3826" t="str">
            <v>Delaware Chenango Madison Otsego BOCES</v>
          </cell>
          <cell r="C3826" t="str">
            <v>NY</v>
          </cell>
          <cell r="D3826" t="str">
            <v>138159554</v>
          </cell>
          <cell r="E3826" t="str">
            <v>Public</v>
          </cell>
          <cell r="F3826">
            <v>14</v>
          </cell>
          <cell r="G3826">
            <v>71738</v>
          </cell>
          <cell r="H3826">
            <v>0</v>
          </cell>
          <cell r="I3826">
            <v>0</v>
          </cell>
          <cell r="J3826">
            <v>0</v>
          </cell>
          <cell r="K3826">
            <v>0</v>
          </cell>
        </row>
        <row r="3827">
          <cell r="A3827" t="str">
            <v>03081900</v>
          </cell>
          <cell r="B3827" t="str">
            <v>YTI CAREER INSTITUTE - ALTOONA</v>
          </cell>
          <cell r="C3827" t="str">
            <v>PA</v>
          </cell>
          <cell r="D3827" t="str">
            <v>166024457</v>
          </cell>
          <cell r="E3827" t="str">
            <v>Proprietary</v>
          </cell>
          <cell r="F3827">
            <v>65</v>
          </cell>
          <cell r="G3827">
            <v>274791</v>
          </cell>
          <cell r="H3827">
            <v>0</v>
          </cell>
          <cell r="I3827">
            <v>0</v>
          </cell>
          <cell r="J3827">
            <v>0</v>
          </cell>
          <cell r="K3827">
            <v>0</v>
          </cell>
        </row>
        <row r="3828">
          <cell r="A3828" t="str">
            <v>03082100</v>
          </cell>
          <cell r="B3828" t="str">
            <v>MYOTHERAPY COLLEGE OF UTAH</v>
          </cell>
          <cell r="C3828" t="str">
            <v>UT</v>
          </cell>
          <cell r="D3828" t="str">
            <v>841152522</v>
          </cell>
          <cell r="E3828" t="str">
            <v>Proprietary</v>
          </cell>
          <cell r="F3828">
            <v>35</v>
          </cell>
          <cell r="G3828">
            <v>112333.37</v>
          </cell>
          <cell r="H3828">
            <v>0</v>
          </cell>
          <cell r="I3828">
            <v>0</v>
          </cell>
          <cell r="J3828">
            <v>0</v>
          </cell>
          <cell r="K3828">
            <v>0</v>
          </cell>
        </row>
        <row r="3829">
          <cell r="A3829" t="str">
            <v>03082900</v>
          </cell>
          <cell r="B3829" t="str">
            <v>Rosel School of Cosmetology</v>
          </cell>
          <cell r="C3829" t="str">
            <v>IL</v>
          </cell>
          <cell r="D3829" t="str">
            <v>607141217</v>
          </cell>
          <cell r="E3829" t="str">
            <v>Proprietary</v>
          </cell>
          <cell r="F3829">
            <v>45</v>
          </cell>
          <cell r="G3829">
            <v>192595</v>
          </cell>
          <cell r="H3829">
            <v>0</v>
          </cell>
          <cell r="I3829">
            <v>0</v>
          </cell>
          <cell r="J3829">
            <v>0</v>
          </cell>
          <cell r="K3829">
            <v>0</v>
          </cell>
        </row>
        <row r="3830">
          <cell r="A3830" t="str">
            <v>03083000</v>
          </cell>
          <cell r="B3830" t="str">
            <v>Ozarks Technical Community College</v>
          </cell>
          <cell r="C3830" t="str">
            <v>MO</v>
          </cell>
          <cell r="D3830" t="str">
            <v>658023601</v>
          </cell>
          <cell r="E3830" t="str">
            <v>Public</v>
          </cell>
          <cell r="F3830">
            <v>6667</v>
          </cell>
          <cell r="G3830">
            <v>22610405.059999999</v>
          </cell>
          <cell r="H3830">
            <v>0</v>
          </cell>
          <cell r="I3830">
            <v>0</v>
          </cell>
          <cell r="J3830">
            <v>0</v>
          </cell>
          <cell r="K3830">
            <v>0</v>
          </cell>
        </row>
        <row r="3831">
          <cell r="A3831" t="str">
            <v>03083700</v>
          </cell>
          <cell r="B3831" t="str">
            <v>Galen Health Institutes</v>
          </cell>
          <cell r="C3831" t="str">
            <v>KY</v>
          </cell>
          <cell r="D3831" t="str">
            <v>402071047</v>
          </cell>
          <cell r="E3831" t="str">
            <v>Proprietary</v>
          </cell>
          <cell r="F3831">
            <v>4919</v>
          </cell>
          <cell r="G3831">
            <v>18395573.34</v>
          </cell>
          <cell r="H3831">
            <v>0</v>
          </cell>
          <cell r="I3831">
            <v>0</v>
          </cell>
          <cell r="J3831">
            <v>0</v>
          </cell>
          <cell r="K3831">
            <v>0</v>
          </cell>
        </row>
        <row r="3832">
          <cell r="A3832" t="str">
            <v>03083800</v>
          </cell>
          <cell r="B3832" t="str">
            <v>HEARTLAND COMMUNITY COLLEGE</v>
          </cell>
          <cell r="C3832" t="str">
            <v>IL</v>
          </cell>
          <cell r="D3832" t="str">
            <v>617619446</v>
          </cell>
          <cell r="E3832" t="str">
            <v>Public</v>
          </cell>
          <cell r="F3832">
            <v>1371</v>
          </cell>
          <cell r="G3832">
            <v>4604809</v>
          </cell>
          <cell r="H3832">
            <v>0</v>
          </cell>
          <cell r="I3832">
            <v>0</v>
          </cell>
          <cell r="J3832">
            <v>0</v>
          </cell>
          <cell r="K3832">
            <v>0</v>
          </cell>
        </row>
        <row r="3833">
          <cell r="A3833" t="str">
            <v>03084200</v>
          </cell>
          <cell r="B3833" t="str">
            <v>VALLEY COLLEGE</v>
          </cell>
          <cell r="C3833" t="str">
            <v>WV</v>
          </cell>
          <cell r="D3833" t="str">
            <v>247403141</v>
          </cell>
          <cell r="E3833" t="str">
            <v>Proprietary</v>
          </cell>
          <cell r="F3833">
            <v>55</v>
          </cell>
          <cell r="G3833">
            <v>226852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</row>
        <row r="3834">
          <cell r="A3834" t="str">
            <v>03084400</v>
          </cell>
          <cell r="B3834" t="str">
            <v>VALLEY COLLEGE</v>
          </cell>
          <cell r="C3834" t="str">
            <v>WV</v>
          </cell>
          <cell r="D3834" t="str">
            <v>258012643</v>
          </cell>
          <cell r="E3834" t="str">
            <v>Proprietary</v>
          </cell>
          <cell r="F3834">
            <v>138</v>
          </cell>
          <cell r="G3834">
            <v>514042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</row>
        <row r="3835">
          <cell r="A3835" t="str">
            <v>03084700</v>
          </cell>
          <cell r="B3835" t="str">
            <v>VENTURA ADULT AND CONTINUING EDUCATION</v>
          </cell>
          <cell r="C3835" t="str">
            <v>CA</v>
          </cell>
          <cell r="D3835" t="str">
            <v>930037313</v>
          </cell>
          <cell r="E3835" t="str">
            <v>Public</v>
          </cell>
          <cell r="F3835">
            <v>113</v>
          </cell>
          <cell r="G3835">
            <v>414608.26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</row>
        <row r="3836">
          <cell r="A3836" t="str">
            <v>03085700</v>
          </cell>
          <cell r="B3836" t="str">
            <v>PROFESSIONAL TECHNICAL INSTITUTION</v>
          </cell>
          <cell r="C3836" t="str">
            <v>PR</v>
          </cell>
          <cell r="D3836" t="str">
            <v>009597061</v>
          </cell>
          <cell r="E3836" t="str">
            <v>Proprietary</v>
          </cell>
          <cell r="F3836">
            <v>319</v>
          </cell>
          <cell r="G3836">
            <v>1878749.13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</row>
        <row r="3837">
          <cell r="A3837" t="str">
            <v>03087200</v>
          </cell>
          <cell r="B3837" t="str">
            <v>Moler Barber College of Hair Styling</v>
          </cell>
          <cell r="C3837" t="str">
            <v>ND</v>
          </cell>
          <cell r="D3837" t="str">
            <v>581031805</v>
          </cell>
          <cell r="E3837" t="str">
            <v>Proprietary</v>
          </cell>
          <cell r="F3837">
            <v>8</v>
          </cell>
          <cell r="G3837">
            <v>30247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</row>
        <row r="3838">
          <cell r="A3838" t="str">
            <v>03088800</v>
          </cell>
          <cell r="B3838" t="str">
            <v>WATKINS COLLEGE OF ART, DESIGN &amp; FILM</v>
          </cell>
          <cell r="C3838" t="str">
            <v>TN</v>
          </cell>
          <cell r="D3838" t="str">
            <v>372281306</v>
          </cell>
          <cell r="E3838" t="str">
            <v>Private-Nonprofit</v>
          </cell>
          <cell r="F3838">
            <v>92</v>
          </cell>
          <cell r="G3838">
            <v>391973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</row>
        <row r="3839">
          <cell r="A3839" t="str">
            <v>03089100</v>
          </cell>
          <cell r="B3839" t="str">
            <v>GEORGIA INSTITUTE OF COSMETOLOGY</v>
          </cell>
          <cell r="C3839" t="str">
            <v>GA</v>
          </cell>
          <cell r="D3839" t="str">
            <v>306063152</v>
          </cell>
          <cell r="E3839" t="str">
            <v>Proprietary</v>
          </cell>
          <cell r="F3839">
            <v>216</v>
          </cell>
          <cell r="G3839">
            <v>797083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</row>
        <row r="3840">
          <cell r="A3840" t="str">
            <v>03089200</v>
          </cell>
          <cell r="B3840" t="str">
            <v>NOUVELLE INSTITUTE</v>
          </cell>
          <cell r="C3840" t="str">
            <v>FL</v>
          </cell>
          <cell r="D3840" t="str">
            <v>331254141</v>
          </cell>
          <cell r="E3840" t="str">
            <v>Proprietary</v>
          </cell>
          <cell r="F3840">
            <v>389</v>
          </cell>
          <cell r="G3840">
            <v>1440432.07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</row>
        <row r="3841">
          <cell r="A3841" t="str">
            <v>03089300</v>
          </cell>
          <cell r="B3841" t="str">
            <v>HERITAGE BIBLE COLLEGE</v>
          </cell>
          <cell r="C3841" t="str">
            <v>NC</v>
          </cell>
          <cell r="D3841" t="str">
            <v>283340000</v>
          </cell>
          <cell r="E3841" t="str">
            <v>Private-Nonprofit</v>
          </cell>
          <cell r="F3841">
            <v>24</v>
          </cell>
          <cell r="G3841">
            <v>84620.5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</row>
        <row r="3842">
          <cell r="A3842" t="str">
            <v>03090000</v>
          </cell>
          <cell r="B3842" t="str">
            <v>Sharp's Academy of Hairstyling</v>
          </cell>
          <cell r="C3842" t="str">
            <v>MI</v>
          </cell>
          <cell r="D3842" t="str">
            <v>484391838</v>
          </cell>
          <cell r="E3842" t="str">
            <v>Proprietary</v>
          </cell>
          <cell r="F3842">
            <v>19</v>
          </cell>
          <cell r="G3842">
            <v>76330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</row>
        <row r="3843">
          <cell r="A3843" t="str">
            <v>03090600</v>
          </cell>
          <cell r="B3843" t="str">
            <v>Cobb Beauty College</v>
          </cell>
          <cell r="C3843" t="str">
            <v>GA</v>
          </cell>
          <cell r="D3843" t="str">
            <v>301442828</v>
          </cell>
          <cell r="E3843" t="str">
            <v>Proprietary</v>
          </cell>
          <cell r="F3843">
            <v>11</v>
          </cell>
          <cell r="G3843">
            <v>26617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</row>
        <row r="3844">
          <cell r="A3844" t="str">
            <v>03091300</v>
          </cell>
          <cell r="B3844" t="str">
            <v>REGENT UNIVERSITY</v>
          </cell>
          <cell r="C3844" t="str">
            <v>VA</v>
          </cell>
          <cell r="D3844" t="str">
            <v>234649800</v>
          </cell>
          <cell r="E3844" t="str">
            <v>Private-Nonprofit</v>
          </cell>
          <cell r="F3844">
            <v>2892</v>
          </cell>
          <cell r="G3844">
            <v>10257301.960000001</v>
          </cell>
          <cell r="H3844">
            <v>49</v>
          </cell>
          <cell r="I3844">
            <v>154502</v>
          </cell>
          <cell r="J3844">
            <v>0</v>
          </cell>
          <cell r="K3844">
            <v>0</v>
          </cell>
        </row>
        <row r="3845">
          <cell r="A3845" t="str">
            <v>03092600</v>
          </cell>
          <cell r="B3845" t="str">
            <v>Messenger College</v>
          </cell>
          <cell r="C3845" t="str">
            <v>TX</v>
          </cell>
          <cell r="D3845" t="str">
            <v>760214299</v>
          </cell>
          <cell r="E3845" t="str">
            <v>Private-Nonprofit</v>
          </cell>
          <cell r="F3845">
            <v>32</v>
          </cell>
          <cell r="G3845">
            <v>148223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</row>
        <row r="3846">
          <cell r="A3846" t="str">
            <v>03094800</v>
          </cell>
          <cell r="B3846" t="str">
            <v>INDUSTRIAL MANAGEMENT &amp; TRAINING INSTITUTE</v>
          </cell>
          <cell r="C3846" t="str">
            <v>CT</v>
          </cell>
          <cell r="D3846" t="str">
            <v>067061211</v>
          </cell>
          <cell r="E3846" t="str">
            <v>Proprietary</v>
          </cell>
          <cell r="F3846">
            <v>40</v>
          </cell>
          <cell r="G3846">
            <v>135309.5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</row>
        <row r="3847">
          <cell r="A3847" t="str">
            <v>03095500</v>
          </cell>
          <cell r="B3847" t="str">
            <v>ASA COLLEGE</v>
          </cell>
          <cell r="C3847" t="str">
            <v>NY</v>
          </cell>
          <cell r="D3847" t="str">
            <v>112015208</v>
          </cell>
          <cell r="E3847" t="str">
            <v>Proprietary</v>
          </cell>
          <cell r="F3847">
            <v>4464</v>
          </cell>
          <cell r="G3847">
            <v>21565078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</row>
        <row r="3848">
          <cell r="A3848" t="str">
            <v>03095600</v>
          </cell>
          <cell r="B3848" t="str">
            <v>OHIO TECHNICAL CENTER AT VANTAGE CAREER CENTER</v>
          </cell>
          <cell r="C3848" t="str">
            <v>OH</v>
          </cell>
          <cell r="D3848" t="str">
            <v>458911378</v>
          </cell>
          <cell r="E3848" t="str">
            <v>Public</v>
          </cell>
          <cell r="F3848">
            <v>25</v>
          </cell>
          <cell r="G3848">
            <v>137973.96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</row>
        <row r="3849">
          <cell r="A3849" t="str">
            <v>03096200</v>
          </cell>
          <cell r="B3849" t="str">
            <v>CHARLES STUART SCHOOL</v>
          </cell>
          <cell r="C3849" t="str">
            <v>NY</v>
          </cell>
          <cell r="D3849" t="str">
            <v>112292004</v>
          </cell>
          <cell r="E3849" t="str">
            <v>Proprietary</v>
          </cell>
          <cell r="F3849">
            <v>13</v>
          </cell>
          <cell r="G3849">
            <v>48755.64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</row>
        <row r="3850">
          <cell r="A3850" t="str">
            <v>03096400</v>
          </cell>
          <cell r="B3850" t="str">
            <v>Leech Lake Tribal College</v>
          </cell>
          <cell r="C3850" t="str">
            <v>MN</v>
          </cell>
          <cell r="D3850" t="str">
            <v>566330000</v>
          </cell>
          <cell r="E3850" t="str">
            <v>Public</v>
          </cell>
          <cell r="F3850">
            <v>172</v>
          </cell>
          <cell r="G3850">
            <v>650878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</row>
        <row r="3851">
          <cell r="A3851" t="str">
            <v>03097000</v>
          </cell>
          <cell r="B3851" t="str">
            <v>MERCY COLLEGE OF OHIO</v>
          </cell>
          <cell r="C3851" t="str">
            <v>OH</v>
          </cell>
          <cell r="D3851" t="str">
            <v>436041132</v>
          </cell>
          <cell r="E3851" t="str">
            <v>Private-Nonprofit</v>
          </cell>
          <cell r="F3851">
            <v>682</v>
          </cell>
          <cell r="G3851">
            <v>2199027.81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</row>
        <row r="3852">
          <cell r="A3852" t="str">
            <v>03097700</v>
          </cell>
          <cell r="B3852" t="str">
            <v>Central California School of Continuing Education</v>
          </cell>
          <cell r="C3852" t="str">
            <v>CA</v>
          </cell>
          <cell r="D3852" t="str">
            <v>934016739</v>
          </cell>
          <cell r="E3852" t="str">
            <v>Proprietary</v>
          </cell>
          <cell r="F3852">
            <v>99</v>
          </cell>
          <cell r="G3852">
            <v>471505.18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</row>
        <row r="3853">
          <cell r="A3853" t="str">
            <v>03097800</v>
          </cell>
          <cell r="B3853" t="str">
            <v>CARSTEN INSTITUTE OF COSMETOLOGY</v>
          </cell>
          <cell r="C3853" t="str">
            <v>NY</v>
          </cell>
          <cell r="D3853" t="str">
            <v>100176302</v>
          </cell>
          <cell r="E3853" t="str">
            <v>Proprietary</v>
          </cell>
          <cell r="F3853">
            <v>87</v>
          </cell>
          <cell r="G3853">
            <v>288243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</row>
        <row r="3854">
          <cell r="A3854" t="str">
            <v>03098000</v>
          </cell>
          <cell r="B3854" t="str">
            <v>St. John's College</v>
          </cell>
          <cell r="C3854" t="str">
            <v>IL</v>
          </cell>
          <cell r="D3854" t="str">
            <v>627025321</v>
          </cell>
          <cell r="E3854" t="str">
            <v>Private-Nonprofit</v>
          </cell>
          <cell r="F3854">
            <v>35</v>
          </cell>
          <cell r="G3854">
            <v>153722.5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</row>
        <row r="3855">
          <cell r="A3855" t="str">
            <v>03098300</v>
          </cell>
          <cell r="B3855" t="str">
            <v>Putnam Career &amp; Technical Center</v>
          </cell>
          <cell r="C3855" t="str">
            <v>WV</v>
          </cell>
          <cell r="D3855" t="str">
            <v>250700640</v>
          </cell>
          <cell r="E3855" t="str">
            <v>Public</v>
          </cell>
          <cell r="F3855">
            <v>51</v>
          </cell>
          <cell r="G3855">
            <v>234382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</row>
        <row r="3856">
          <cell r="A3856" t="str">
            <v>03098600</v>
          </cell>
          <cell r="B3856" t="str">
            <v>CAREER TECHNOLOGY CENTER OF LACKAWANNA COUNTY</v>
          </cell>
          <cell r="C3856" t="str">
            <v>PA</v>
          </cell>
          <cell r="D3856" t="str">
            <v>185081475</v>
          </cell>
          <cell r="E3856" t="str">
            <v>Public</v>
          </cell>
          <cell r="F3856">
            <v>72</v>
          </cell>
          <cell r="G3856">
            <v>346718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</row>
        <row r="3857">
          <cell r="A3857" t="str">
            <v>03098700</v>
          </cell>
          <cell r="B3857" t="str">
            <v>MILAN INSTITUTE</v>
          </cell>
          <cell r="C3857" t="str">
            <v>CA</v>
          </cell>
          <cell r="D3857" t="str">
            <v>922116030</v>
          </cell>
          <cell r="E3857" t="str">
            <v>Proprietary</v>
          </cell>
          <cell r="F3857">
            <v>163</v>
          </cell>
          <cell r="G3857">
            <v>614515</v>
          </cell>
          <cell r="H3857">
            <v>0</v>
          </cell>
          <cell r="I3857">
            <v>0</v>
          </cell>
          <cell r="J3857">
            <v>0</v>
          </cell>
          <cell r="K3857">
            <v>0</v>
          </cell>
        </row>
        <row r="3858">
          <cell r="A3858" t="str">
            <v>03099000</v>
          </cell>
          <cell r="B3858" t="str">
            <v>Cortiva Institute - Seattle</v>
          </cell>
          <cell r="C3858" t="str">
            <v>WA</v>
          </cell>
          <cell r="D3858" t="str">
            <v>981095474</v>
          </cell>
          <cell r="E3858" t="str">
            <v>Proprietary</v>
          </cell>
          <cell r="F3858">
            <v>76</v>
          </cell>
          <cell r="G3858">
            <v>229689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</row>
        <row r="3859">
          <cell r="A3859" t="str">
            <v>03099600</v>
          </cell>
          <cell r="B3859" t="str">
            <v>MERCY HOSPITAL SCHOOL OF PRACTICAL NURSING, A PROGRAM OF PLANTATION GE</v>
          </cell>
          <cell r="C3859" t="str">
            <v>FL</v>
          </cell>
          <cell r="D3859" t="str">
            <v>331334237</v>
          </cell>
          <cell r="E3859" t="str">
            <v>Proprietary</v>
          </cell>
          <cell r="F3859">
            <v>60</v>
          </cell>
          <cell r="G3859">
            <v>208386.27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</row>
        <row r="3860">
          <cell r="A3860" t="str">
            <v>03100100</v>
          </cell>
          <cell r="B3860" t="str">
            <v>PARAMOUNT BEAUTY ACADEMY</v>
          </cell>
          <cell r="C3860" t="str">
            <v>OH</v>
          </cell>
          <cell r="D3860" t="str">
            <v>456624136</v>
          </cell>
          <cell r="E3860" t="str">
            <v>Proprietary</v>
          </cell>
          <cell r="F3860">
            <v>41</v>
          </cell>
          <cell r="G3860">
            <v>156220</v>
          </cell>
          <cell r="H3860">
            <v>0</v>
          </cell>
          <cell r="I3860">
            <v>0</v>
          </cell>
          <cell r="J3860">
            <v>0</v>
          </cell>
          <cell r="K3860">
            <v>0</v>
          </cell>
        </row>
        <row r="3861">
          <cell r="A3861" t="str">
            <v>03100400</v>
          </cell>
          <cell r="B3861" t="str">
            <v>Coconino County Community College</v>
          </cell>
          <cell r="C3861" t="str">
            <v>AZ</v>
          </cell>
          <cell r="D3861" t="str">
            <v>860052701</v>
          </cell>
          <cell r="E3861" t="str">
            <v>Public</v>
          </cell>
          <cell r="F3861">
            <v>909</v>
          </cell>
          <cell r="G3861">
            <v>3095305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</row>
        <row r="3862">
          <cell r="A3862" t="str">
            <v>03100700</v>
          </cell>
          <cell r="B3862" t="str">
            <v>Carroll Community College</v>
          </cell>
          <cell r="C3862" t="str">
            <v>MD</v>
          </cell>
          <cell r="D3862" t="str">
            <v>211576913</v>
          </cell>
          <cell r="E3862" t="str">
            <v>Public</v>
          </cell>
          <cell r="F3862">
            <v>659</v>
          </cell>
          <cell r="G3862">
            <v>1972696.54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</row>
        <row r="3863">
          <cell r="A3863" t="str">
            <v>03100800</v>
          </cell>
          <cell r="B3863" t="str">
            <v>Big Bend Technical College</v>
          </cell>
          <cell r="C3863" t="str">
            <v>FL</v>
          </cell>
          <cell r="D3863" t="str">
            <v>323480894</v>
          </cell>
          <cell r="E3863" t="str">
            <v>Public</v>
          </cell>
          <cell r="F3863">
            <v>98</v>
          </cell>
          <cell r="G3863">
            <v>447265.6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</row>
        <row r="3864">
          <cell r="A3864" t="str">
            <v>03100900</v>
          </cell>
          <cell r="B3864" t="str">
            <v>LUTHER RICE COLLEGE &amp; SEMINARY</v>
          </cell>
          <cell r="C3864" t="str">
            <v>GA</v>
          </cell>
          <cell r="D3864" t="str">
            <v>300382454</v>
          </cell>
          <cell r="E3864" t="str">
            <v>Private-Nonprofit</v>
          </cell>
          <cell r="F3864">
            <v>212</v>
          </cell>
          <cell r="G3864">
            <v>686022.52</v>
          </cell>
          <cell r="H3864">
            <v>0</v>
          </cell>
          <cell r="I3864">
            <v>0</v>
          </cell>
          <cell r="J3864">
            <v>0</v>
          </cell>
          <cell r="K3864">
            <v>0</v>
          </cell>
        </row>
        <row r="3865">
          <cell r="A3865" t="str">
            <v>03101000</v>
          </cell>
          <cell r="B3865" t="str">
            <v>NEW DIMENSION SCHOOL OF HAIR DESIGN</v>
          </cell>
          <cell r="C3865" t="str">
            <v>MO</v>
          </cell>
          <cell r="D3865" t="str">
            <v>648015017</v>
          </cell>
          <cell r="E3865" t="str">
            <v>Proprietary</v>
          </cell>
          <cell r="F3865">
            <v>19</v>
          </cell>
          <cell r="G3865">
            <v>69357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</row>
        <row r="3866">
          <cell r="A3866" t="str">
            <v>03101300</v>
          </cell>
          <cell r="B3866" t="str">
            <v>GRANITE STATE COLLEGE</v>
          </cell>
          <cell r="C3866" t="str">
            <v>NH</v>
          </cell>
          <cell r="D3866" t="str">
            <v>033016400</v>
          </cell>
          <cell r="E3866" t="str">
            <v>Public</v>
          </cell>
          <cell r="F3866">
            <v>882</v>
          </cell>
          <cell r="G3866">
            <v>2684136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</row>
        <row r="3867">
          <cell r="A3867" t="str">
            <v>03101800</v>
          </cell>
          <cell r="B3867" t="str">
            <v>ILLINOIS MEDIA SCHOOL</v>
          </cell>
          <cell r="C3867" t="str">
            <v>IL</v>
          </cell>
          <cell r="D3867" t="str">
            <v>601487015</v>
          </cell>
          <cell r="E3867" t="str">
            <v>Proprietary</v>
          </cell>
          <cell r="F3867">
            <v>403</v>
          </cell>
          <cell r="G3867">
            <v>1642715</v>
          </cell>
          <cell r="H3867">
            <v>0</v>
          </cell>
          <cell r="I3867">
            <v>0</v>
          </cell>
          <cell r="J3867">
            <v>0</v>
          </cell>
          <cell r="K3867">
            <v>0</v>
          </cell>
        </row>
        <row r="3868">
          <cell r="A3868" t="str">
            <v>03101900</v>
          </cell>
          <cell r="B3868" t="str">
            <v>Trinity Baptist College</v>
          </cell>
          <cell r="C3868" t="str">
            <v>FL</v>
          </cell>
          <cell r="D3868" t="str">
            <v>322211398</v>
          </cell>
          <cell r="E3868" t="str">
            <v>Private-Nonprofit</v>
          </cell>
          <cell r="F3868">
            <v>237</v>
          </cell>
          <cell r="G3868">
            <v>1023651</v>
          </cell>
          <cell r="H3868">
            <v>0</v>
          </cell>
          <cell r="I3868">
            <v>0</v>
          </cell>
          <cell r="J3868">
            <v>0</v>
          </cell>
          <cell r="K3868">
            <v>0</v>
          </cell>
        </row>
        <row r="3869">
          <cell r="A3869" t="str">
            <v>03102000</v>
          </cell>
          <cell r="B3869" t="str">
            <v>Rivertown School of Beauty, Barber, Skin Care and Nails</v>
          </cell>
          <cell r="C3869" t="str">
            <v>GA</v>
          </cell>
          <cell r="D3869" t="str">
            <v>319044747</v>
          </cell>
          <cell r="E3869" t="str">
            <v>Proprietary</v>
          </cell>
          <cell r="F3869">
            <v>191</v>
          </cell>
          <cell r="G3869">
            <v>679006.5</v>
          </cell>
          <cell r="H3869">
            <v>0</v>
          </cell>
          <cell r="I3869">
            <v>0</v>
          </cell>
          <cell r="J3869">
            <v>0</v>
          </cell>
          <cell r="K3869">
            <v>0</v>
          </cell>
        </row>
        <row r="3870">
          <cell r="A3870" t="str">
            <v>03102100</v>
          </cell>
          <cell r="B3870" t="str">
            <v>MORGANTOWN BEAUTY COLLEGE</v>
          </cell>
          <cell r="C3870" t="str">
            <v>WV</v>
          </cell>
          <cell r="D3870" t="str">
            <v>265055430</v>
          </cell>
          <cell r="E3870" t="str">
            <v>Proprietary</v>
          </cell>
          <cell r="F3870">
            <v>69</v>
          </cell>
          <cell r="G3870">
            <v>294810</v>
          </cell>
          <cell r="H3870">
            <v>0</v>
          </cell>
          <cell r="I3870">
            <v>0</v>
          </cell>
          <cell r="J3870">
            <v>0</v>
          </cell>
          <cell r="K3870">
            <v>0</v>
          </cell>
        </row>
        <row r="3871">
          <cell r="A3871" t="str">
            <v>03103300</v>
          </cell>
          <cell r="B3871" t="str">
            <v>JNA INSTITUTE OF CULINARY ARTS</v>
          </cell>
          <cell r="C3871" t="str">
            <v>PA</v>
          </cell>
          <cell r="D3871" t="str">
            <v>191463119</v>
          </cell>
          <cell r="E3871" t="str">
            <v>Proprietary</v>
          </cell>
          <cell r="F3871">
            <v>46</v>
          </cell>
          <cell r="G3871">
            <v>183175.38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</row>
        <row r="3872">
          <cell r="A3872" t="str">
            <v>03103400</v>
          </cell>
          <cell r="B3872" t="str">
            <v>South Texas College</v>
          </cell>
          <cell r="C3872" t="str">
            <v>TX</v>
          </cell>
          <cell r="D3872" t="str">
            <v>785016699</v>
          </cell>
          <cell r="E3872" t="str">
            <v>Public</v>
          </cell>
          <cell r="F3872">
            <v>14861</v>
          </cell>
          <cell r="G3872">
            <v>57808747.469999999</v>
          </cell>
          <cell r="H3872">
            <v>0</v>
          </cell>
          <cell r="I3872">
            <v>0</v>
          </cell>
          <cell r="J3872">
            <v>0</v>
          </cell>
          <cell r="K3872">
            <v>0</v>
          </cell>
        </row>
        <row r="3873">
          <cell r="A3873" t="str">
            <v>03103800</v>
          </cell>
          <cell r="B3873" t="str">
            <v>Southern School of Beauty</v>
          </cell>
          <cell r="C3873" t="str">
            <v>OK</v>
          </cell>
          <cell r="D3873" t="str">
            <v>747015008</v>
          </cell>
          <cell r="E3873" t="str">
            <v>Proprietary</v>
          </cell>
          <cell r="F3873">
            <v>28</v>
          </cell>
          <cell r="G3873">
            <v>130536</v>
          </cell>
          <cell r="H3873">
            <v>0</v>
          </cell>
          <cell r="I3873">
            <v>0</v>
          </cell>
          <cell r="J3873">
            <v>0</v>
          </cell>
          <cell r="K3873">
            <v>0</v>
          </cell>
        </row>
        <row r="3874">
          <cell r="A3874" t="str">
            <v>03103900</v>
          </cell>
          <cell r="B3874" t="str">
            <v>MARION TECHNICAL COLLEGE</v>
          </cell>
          <cell r="C3874" t="str">
            <v>FL</v>
          </cell>
          <cell r="D3874" t="str">
            <v>344713172</v>
          </cell>
          <cell r="E3874" t="str">
            <v>Public</v>
          </cell>
          <cell r="F3874">
            <v>332</v>
          </cell>
          <cell r="G3874">
            <v>1492682.91</v>
          </cell>
          <cell r="H3874">
            <v>0</v>
          </cell>
          <cell r="I3874">
            <v>0</v>
          </cell>
          <cell r="J3874">
            <v>0</v>
          </cell>
          <cell r="K3874">
            <v>0</v>
          </cell>
        </row>
        <row r="3875">
          <cell r="A3875" t="str">
            <v>03104000</v>
          </cell>
          <cell r="B3875" t="str">
            <v>SHAWSHEEN VALLEY SCHOOL OF PRACTICAL NURSING</v>
          </cell>
          <cell r="C3875" t="str">
            <v>MA</v>
          </cell>
          <cell r="D3875" t="str">
            <v>018215499</v>
          </cell>
          <cell r="E3875" t="str">
            <v>Public</v>
          </cell>
          <cell r="F3875">
            <v>20</v>
          </cell>
          <cell r="G3875">
            <v>92634</v>
          </cell>
          <cell r="H3875">
            <v>0</v>
          </cell>
          <cell r="I3875">
            <v>0</v>
          </cell>
          <cell r="J3875">
            <v>0</v>
          </cell>
          <cell r="K3875">
            <v>0</v>
          </cell>
        </row>
        <row r="3876">
          <cell r="A3876" t="str">
            <v>03104200</v>
          </cell>
          <cell r="B3876" t="str">
            <v>CAROLINAS COLLEGE OF HEALTH SCIENCES</v>
          </cell>
          <cell r="C3876" t="str">
            <v>NC</v>
          </cell>
          <cell r="D3876" t="str">
            <v>282032861</v>
          </cell>
          <cell r="E3876" t="str">
            <v>Public</v>
          </cell>
          <cell r="F3876">
            <v>130</v>
          </cell>
          <cell r="G3876">
            <v>271184</v>
          </cell>
          <cell r="H3876">
            <v>0</v>
          </cell>
          <cell r="I3876">
            <v>0</v>
          </cell>
          <cell r="J3876">
            <v>0</v>
          </cell>
          <cell r="K3876">
            <v>0</v>
          </cell>
        </row>
        <row r="3877">
          <cell r="A3877" t="str">
            <v>03104300</v>
          </cell>
          <cell r="B3877" t="str">
            <v>Career Technical Institute</v>
          </cell>
          <cell r="C3877" t="str">
            <v>DC</v>
          </cell>
          <cell r="D3877" t="str">
            <v>200053521</v>
          </cell>
          <cell r="E3877" t="str">
            <v>Proprietary</v>
          </cell>
          <cell r="F3877">
            <v>373</v>
          </cell>
          <cell r="G3877">
            <v>1386267</v>
          </cell>
          <cell r="H3877">
            <v>0</v>
          </cell>
          <cell r="I3877">
            <v>0</v>
          </cell>
          <cell r="J3877">
            <v>0</v>
          </cell>
          <cell r="K3877">
            <v>0</v>
          </cell>
        </row>
        <row r="3878">
          <cell r="A3878" t="str">
            <v>03104400</v>
          </cell>
          <cell r="B3878" t="str">
            <v>Advantage Technical College</v>
          </cell>
          <cell r="C3878" t="str">
            <v>PR</v>
          </cell>
          <cell r="D3878" t="str">
            <v>006741797</v>
          </cell>
          <cell r="E3878" t="str">
            <v>Proprietary</v>
          </cell>
          <cell r="F3878">
            <v>432</v>
          </cell>
          <cell r="G3878">
            <v>1733981.71</v>
          </cell>
          <cell r="H3878">
            <v>0</v>
          </cell>
          <cell r="I3878">
            <v>0</v>
          </cell>
          <cell r="J3878">
            <v>0</v>
          </cell>
          <cell r="K3878">
            <v>0</v>
          </cell>
        </row>
        <row r="3879">
          <cell r="A3879" t="str">
            <v>03104500</v>
          </cell>
          <cell r="B3879" t="str">
            <v>ATLANTA INSTITUTE OF MUSIC AND MEDIA</v>
          </cell>
          <cell r="C3879" t="str">
            <v>GA</v>
          </cell>
          <cell r="D3879" t="str">
            <v>300964988</v>
          </cell>
          <cell r="E3879" t="str">
            <v>Proprietary</v>
          </cell>
          <cell r="F3879">
            <v>177</v>
          </cell>
          <cell r="G3879">
            <v>587133</v>
          </cell>
          <cell r="H3879">
            <v>0</v>
          </cell>
          <cell r="I3879">
            <v>0</v>
          </cell>
          <cell r="J3879">
            <v>0</v>
          </cell>
          <cell r="K3879">
            <v>0</v>
          </cell>
        </row>
        <row r="3880">
          <cell r="A3880" t="str">
            <v>03105200</v>
          </cell>
          <cell r="B3880" t="str">
            <v>BAPTIST HEALTH COLLEGE LITTLE ROCK</v>
          </cell>
          <cell r="C3880" t="str">
            <v>AR</v>
          </cell>
          <cell r="D3880" t="str">
            <v>722102820</v>
          </cell>
          <cell r="E3880" t="str">
            <v>Private-Nonprofit</v>
          </cell>
          <cell r="F3880">
            <v>409</v>
          </cell>
          <cell r="G3880">
            <v>1377289</v>
          </cell>
          <cell r="H3880">
            <v>0</v>
          </cell>
          <cell r="I3880">
            <v>0</v>
          </cell>
          <cell r="J3880">
            <v>0</v>
          </cell>
          <cell r="K3880">
            <v>0</v>
          </cell>
        </row>
        <row r="3881">
          <cell r="A3881" t="str">
            <v>03106000</v>
          </cell>
          <cell r="B3881" t="str">
            <v>MISSOURI STATE UNIVERSITY - WEST PLAINS</v>
          </cell>
          <cell r="C3881" t="str">
            <v>MO</v>
          </cell>
          <cell r="D3881" t="str">
            <v>657752715</v>
          </cell>
          <cell r="E3881" t="str">
            <v>Public</v>
          </cell>
          <cell r="F3881">
            <v>808</v>
          </cell>
          <cell r="G3881">
            <v>3126386.94</v>
          </cell>
          <cell r="H3881">
            <v>0</v>
          </cell>
          <cell r="I3881">
            <v>0</v>
          </cell>
          <cell r="J3881">
            <v>1</v>
          </cell>
          <cell r="K3881">
            <v>5717.11</v>
          </cell>
        </row>
        <row r="3882">
          <cell r="A3882" t="str">
            <v>03106200</v>
          </cell>
          <cell r="B3882" t="str">
            <v>FRANCISCAN MISSIONARIES OF OUR LADY UNIVERSITY</v>
          </cell>
          <cell r="C3882" t="str">
            <v>LA</v>
          </cell>
          <cell r="D3882" t="str">
            <v>708084345</v>
          </cell>
          <cell r="E3882" t="str">
            <v>Private-Nonprofit</v>
          </cell>
          <cell r="F3882">
            <v>391</v>
          </cell>
          <cell r="G3882">
            <v>1378478.07</v>
          </cell>
          <cell r="H3882">
            <v>0</v>
          </cell>
          <cell r="I3882">
            <v>0</v>
          </cell>
          <cell r="J3882">
            <v>0</v>
          </cell>
          <cell r="K3882">
            <v>0</v>
          </cell>
        </row>
        <row r="3883">
          <cell r="A3883" t="str">
            <v>03106500</v>
          </cell>
          <cell r="B3883" t="str">
            <v>SENTARA COLLEGE OF HEALTH SCIENCES</v>
          </cell>
          <cell r="C3883" t="str">
            <v>VA</v>
          </cell>
          <cell r="D3883" t="str">
            <v>233202843</v>
          </cell>
          <cell r="E3883" t="str">
            <v>Private-Nonprofit</v>
          </cell>
          <cell r="F3883">
            <v>141</v>
          </cell>
          <cell r="G3883">
            <v>524941</v>
          </cell>
          <cell r="H3883">
            <v>0</v>
          </cell>
          <cell r="I3883">
            <v>0</v>
          </cell>
          <cell r="J3883">
            <v>0</v>
          </cell>
          <cell r="K3883">
            <v>0</v>
          </cell>
        </row>
        <row r="3884">
          <cell r="A3884" t="str">
            <v>03106900</v>
          </cell>
          <cell r="B3884" t="str">
            <v>ESCUELA DE PERITOS ELECTRICISTAS DE ISABELA</v>
          </cell>
          <cell r="C3884" t="str">
            <v>PR</v>
          </cell>
          <cell r="D3884" t="str">
            <v>006620457</v>
          </cell>
          <cell r="E3884" t="str">
            <v>Proprietary</v>
          </cell>
          <cell r="F3884">
            <v>77</v>
          </cell>
          <cell r="G3884">
            <v>266280.64</v>
          </cell>
          <cell r="H3884">
            <v>0</v>
          </cell>
          <cell r="I3884">
            <v>0</v>
          </cell>
          <cell r="J3884">
            <v>0</v>
          </cell>
          <cell r="K3884">
            <v>0</v>
          </cell>
        </row>
        <row r="3885">
          <cell r="A3885" t="str">
            <v>03108100</v>
          </cell>
          <cell r="B3885" t="str">
            <v>Summit College</v>
          </cell>
          <cell r="C3885" t="str">
            <v>CA</v>
          </cell>
          <cell r="D3885" t="str">
            <v>923243956</v>
          </cell>
          <cell r="E3885" t="str">
            <v>Proprietary</v>
          </cell>
          <cell r="F3885">
            <v>1172</v>
          </cell>
          <cell r="G3885">
            <v>4343994.32</v>
          </cell>
          <cell r="H3885">
            <v>0</v>
          </cell>
          <cell r="I3885">
            <v>0</v>
          </cell>
          <cell r="J3885">
            <v>0</v>
          </cell>
          <cell r="K3885">
            <v>0</v>
          </cell>
        </row>
        <row r="3886">
          <cell r="A3886" t="str">
            <v>03108500</v>
          </cell>
          <cell r="B3886" t="str">
            <v>EVERGLADES UNIVERSITY</v>
          </cell>
          <cell r="C3886" t="str">
            <v>FL</v>
          </cell>
          <cell r="D3886" t="str">
            <v>334310000</v>
          </cell>
          <cell r="E3886" t="str">
            <v>Private-Nonprofit</v>
          </cell>
          <cell r="F3886">
            <v>942</v>
          </cell>
          <cell r="G3886">
            <v>5187975</v>
          </cell>
          <cell r="H3886">
            <v>0</v>
          </cell>
          <cell r="I3886">
            <v>0</v>
          </cell>
          <cell r="J3886">
            <v>0</v>
          </cell>
          <cell r="K3886">
            <v>0</v>
          </cell>
        </row>
        <row r="3887">
          <cell r="A3887" t="str">
            <v>03108600</v>
          </cell>
          <cell r="B3887" t="str">
            <v>Compu-Med Vocational Careers</v>
          </cell>
          <cell r="C3887" t="str">
            <v>FL</v>
          </cell>
          <cell r="D3887" t="str">
            <v>330124861</v>
          </cell>
          <cell r="E3887" t="str">
            <v>Proprietary</v>
          </cell>
          <cell r="F3887">
            <v>155</v>
          </cell>
          <cell r="G3887">
            <v>699949.15</v>
          </cell>
          <cell r="H3887">
            <v>0</v>
          </cell>
          <cell r="I3887">
            <v>0</v>
          </cell>
          <cell r="J3887">
            <v>0</v>
          </cell>
          <cell r="K3887">
            <v>0</v>
          </cell>
        </row>
        <row r="3888">
          <cell r="A3888" t="str">
            <v>03109000</v>
          </cell>
          <cell r="B3888" t="str">
            <v>SCHOOL OF COMMUNICATION ARTS OF NORTH CAROLINA</v>
          </cell>
          <cell r="C3888" t="str">
            <v>NC</v>
          </cell>
          <cell r="D3888" t="str">
            <v>276147076</v>
          </cell>
          <cell r="E3888" t="str">
            <v>Proprietary</v>
          </cell>
          <cell r="F3888">
            <v>211</v>
          </cell>
          <cell r="G3888">
            <v>832806.69</v>
          </cell>
          <cell r="H3888">
            <v>0</v>
          </cell>
          <cell r="I3888">
            <v>0</v>
          </cell>
          <cell r="J3888">
            <v>0</v>
          </cell>
          <cell r="K3888">
            <v>0</v>
          </cell>
        </row>
        <row r="3889">
          <cell r="A3889" t="str">
            <v>03109100</v>
          </cell>
          <cell r="B3889" t="str">
            <v>WORKFORCE INSTITUTE'S CITY COLLEGE, THE</v>
          </cell>
          <cell r="C3889" t="str">
            <v>PA</v>
          </cell>
          <cell r="D3889" t="str">
            <v>191402302</v>
          </cell>
          <cell r="E3889" t="str">
            <v>Private-Nonprofit</v>
          </cell>
          <cell r="F3889">
            <v>5</v>
          </cell>
          <cell r="G3889">
            <v>23930</v>
          </cell>
          <cell r="H3889">
            <v>0</v>
          </cell>
          <cell r="I3889">
            <v>0</v>
          </cell>
          <cell r="J3889">
            <v>0</v>
          </cell>
          <cell r="K3889">
            <v>0</v>
          </cell>
        </row>
        <row r="3890">
          <cell r="A3890" t="str">
            <v>03109500</v>
          </cell>
          <cell r="B3890" t="str">
            <v>DONGGUK UNIVERSITY LOS ANGELES</v>
          </cell>
          <cell r="C3890" t="str">
            <v>CA</v>
          </cell>
          <cell r="D3890" t="str">
            <v>900201765</v>
          </cell>
          <cell r="E3890" t="str">
            <v>Private-Nonprofit</v>
          </cell>
          <cell r="F3890">
            <v>6</v>
          </cell>
          <cell r="G3890">
            <v>23620</v>
          </cell>
          <cell r="H3890">
            <v>0</v>
          </cell>
          <cell r="I3890">
            <v>0</v>
          </cell>
          <cell r="J3890">
            <v>0</v>
          </cell>
          <cell r="K3890">
            <v>0</v>
          </cell>
        </row>
        <row r="3891">
          <cell r="A3891" t="str">
            <v>03109700</v>
          </cell>
          <cell r="B3891" t="str">
            <v>Cadillac Institute of Cosmetology</v>
          </cell>
          <cell r="C3891" t="str">
            <v>MI</v>
          </cell>
          <cell r="D3891" t="str">
            <v>496011800</v>
          </cell>
          <cell r="E3891" t="str">
            <v>Proprietary</v>
          </cell>
          <cell r="F3891">
            <v>20</v>
          </cell>
          <cell r="G3891">
            <v>74256.66</v>
          </cell>
          <cell r="H3891">
            <v>0</v>
          </cell>
          <cell r="I3891">
            <v>0</v>
          </cell>
          <cell r="J3891">
            <v>0</v>
          </cell>
          <cell r="K3891">
            <v>0</v>
          </cell>
        </row>
        <row r="3892">
          <cell r="A3892" t="str">
            <v>03109800</v>
          </cell>
          <cell r="B3892" t="str">
            <v>Ponca City Beauty College</v>
          </cell>
          <cell r="C3892" t="str">
            <v>OK</v>
          </cell>
          <cell r="D3892" t="str">
            <v>746011029</v>
          </cell>
          <cell r="E3892" t="str">
            <v>Proprietary</v>
          </cell>
          <cell r="F3892">
            <v>33</v>
          </cell>
          <cell r="G3892">
            <v>157253</v>
          </cell>
          <cell r="H3892">
            <v>0</v>
          </cell>
          <cell r="I3892">
            <v>0</v>
          </cell>
          <cell r="J3892">
            <v>0</v>
          </cell>
          <cell r="K3892">
            <v>0</v>
          </cell>
        </row>
        <row r="3893">
          <cell r="A3893" t="str">
            <v>03110400</v>
          </cell>
          <cell r="B3893" t="str">
            <v>Paul Mitchell The School St. George</v>
          </cell>
          <cell r="C3893" t="str">
            <v>UT</v>
          </cell>
          <cell r="D3893" t="str">
            <v>847705233</v>
          </cell>
          <cell r="E3893" t="str">
            <v>Proprietary</v>
          </cell>
          <cell r="F3893">
            <v>22</v>
          </cell>
          <cell r="G3893">
            <v>76814</v>
          </cell>
          <cell r="H3893">
            <v>0</v>
          </cell>
          <cell r="I3893">
            <v>0</v>
          </cell>
          <cell r="J3893">
            <v>0</v>
          </cell>
          <cell r="K3893">
            <v>0</v>
          </cell>
        </row>
        <row r="3894">
          <cell r="A3894" t="str">
            <v>03110700</v>
          </cell>
          <cell r="B3894" t="str">
            <v>Aviation Institute of Maintenance</v>
          </cell>
          <cell r="C3894" t="str">
            <v>PA</v>
          </cell>
          <cell r="D3894" t="str">
            <v>191141017</v>
          </cell>
          <cell r="E3894" t="str">
            <v>Proprietary</v>
          </cell>
          <cell r="F3894">
            <v>327</v>
          </cell>
          <cell r="G3894">
            <v>1758818</v>
          </cell>
          <cell r="H3894">
            <v>0</v>
          </cell>
          <cell r="I3894">
            <v>0</v>
          </cell>
          <cell r="J3894">
            <v>0</v>
          </cell>
          <cell r="K3894">
            <v>0</v>
          </cell>
        </row>
        <row r="3895">
          <cell r="A3895" t="str">
            <v>03110900</v>
          </cell>
          <cell r="B3895" t="str">
            <v>House of Heavilin of Blue Springs</v>
          </cell>
          <cell r="C3895" t="str">
            <v>MO</v>
          </cell>
          <cell r="D3895" t="str">
            <v>640839195</v>
          </cell>
          <cell r="E3895" t="str">
            <v>Proprietary</v>
          </cell>
          <cell r="F3895">
            <v>33</v>
          </cell>
          <cell r="G3895">
            <v>159394</v>
          </cell>
          <cell r="H3895">
            <v>0</v>
          </cell>
          <cell r="I3895">
            <v>0</v>
          </cell>
          <cell r="J3895">
            <v>0</v>
          </cell>
          <cell r="K3895">
            <v>0</v>
          </cell>
        </row>
        <row r="3896">
          <cell r="A3896" t="str">
            <v>03111000</v>
          </cell>
          <cell r="B3896" t="str">
            <v>MID CITIES BARBER COLLEGE</v>
          </cell>
          <cell r="C3896" t="str">
            <v>TX</v>
          </cell>
          <cell r="D3896" t="str">
            <v>750514892</v>
          </cell>
          <cell r="E3896" t="str">
            <v>Proprietary</v>
          </cell>
          <cell r="F3896">
            <v>20</v>
          </cell>
          <cell r="G3896">
            <v>109105</v>
          </cell>
          <cell r="H3896">
            <v>0</v>
          </cell>
          <cell r="I3896">
            <v>0</v>
          </cell>
          <cell r="J3896">
            <v>0</v>
          </cell>
          <cell r="K3896">
            <v>0</v>
          </cell>
        </row>
        <row r="3897">
          <cell r="A3897" t="str">
            <v>03112100</v>
          </cell>
          <cell r="B3897" t="str">
            <v>DEWEY UNIVERSITY</v>
          </cell>
          <cell r="C3897" t="str">
            <v>PR</v>
          </cell>
          <cell r="D3897" t="str">
            <v>009159538</v>
          </cell>
          <cell r="E3897" t="str">
            <v>Private-Nonprofit</v>
          </cell>
          <cell r="F3897">
            <v>1353</v>
          </cell>
          <cell r="G3897">
            <v>7122070.5899999999</v>
          </cell>
          <cell r="H3897">
            <v>0</v>
          </cell>
          <cell r="I3897">
            <v>0</v>
          </cell>
          <cell r="J3897">
            <v>0</v>
          </cell>
          <cell r="K3897">
            <v>0</v>
          </cell>
        </row>
        <row r="3898">
          <cell r="A3898" t="str">
            <v>03113300</v>
          </cell>
          <cell r="B3898" t="str">
            <v>UEI COLLEGE</v>
          </cell>
          <cell r="C3898" t="str">
            <v>CA</v>
          </cell>
          <cell r="D3898" t="str">
            <v>937265398</v>
          </cell>
          <cell r="E3898" t="str">
            <v>Proprietary</v>
          </cell>
          <cell r="F3898">
            <v>2499</v>
          </cell>
          <cell r="G3898">
            <v>9539014</v>
          </cell>
          <cell r="H3898">
            <v>0</v>
          </cell>
          <cell r="I3898">
            <v>0</v>
          </cell>
          <cell r="J3898">
            <v>0</v>
          </cell>
          <cell r="K3898">
            <v>0</v>
          </cell>
        </row>
        <row r="3899">
          <cell r="A3899" t="str">
            <v>03113600</v>
          </cell>
          <cell r="B3899" t="str">
            <v>SOUTHERN CALIFORNIA INSTITUTE OF TECHNOLOGY</v>
          </cell>
          <cell r="C3899" t="str">
            <v>CA</v>
          </cell>
          <cell r="D3899" t="str">
            <v>928015454</v>
          </cell>
          <cell r="E3899" t="str">
            <v>Proprietary</v>
          </cell>
          <cell r="F3899">
            <v>578</v>
          </cell>
          <cell r="G3899">
            <v>2796491</v>
          </cell>
          <cell r="H3899">
            <v>0</v>
          </cell>
          <cell r="I3899">
            <v>0</v>
          </cell>
          <cell r="J3899">
            <v>0</v>
          </cell>
          <cell r="K3899">
            <v>0</v>
          </cell>
        </row>
        <row r="3900">
          <cell r="A3900" t="str">
            <v>03114700</v>
          </cell>
          <cell r="B3900" t="str">
            <v>Praxis Institute</v>
          </cell>
          <cell r="C3900" t="str">
            <v>FL</v>
          </cell>
          <cell r="D3900" t="str">
            <v>331352657</v>
          </cell>
          <cell r="E3900" t="str">
            <v>Proprietary</v>
          </cell>
          <cell r="F3900">
            <v>466</v>
          </cell>
          <cell r="G3900">
            <v>1996515.3</v>
          </cell>
          <cell r="H3900">
            <v>0</v>
          </cell>
          <cell r="I3900">
            <v>0</v>
          </cell>
          <cell r="J3900">
            <v>0</v>
          </cell>
          <cell r="K3900">
            <v>0</v>
          </cell>
        </row>
        <row r="3901">
          <cell r="A3901" t="str">
            <v>03115000</v>
          </cell>
          <cell r="B3901" t="str">
            <v>ARIZONA COLLEGE</v>
          </cell>
          <cell r="C3901" t="str">
            <v>AZ</v>
          </cell>
          <cell r="D3901" t="str">
            <v>853023843</v>
          </cell>
          <cell r="E3901" t="str">
            <v>Proprietary</v>
          </cell>
          <cell r="F3901">
            <v>1775</v>
          </cell>
          <cell r="G3901">
            <v>7563010.5499999998</v>
          </cell>
          <cell r="H3901">
            <v>0</v>
          </cell>
          <cell r="I3901">
            <v>0</v>
          </cell>
          <cell r="J3901">
            <v>0</v>
          </cell>
          <cell r="K3901">
            <v>0</v>
          </cell>
        </row>
        <row r="3902">
          <cell r="A3902" t="str">
            <v>03115200</v>
          </cell>
          <cell r="B3902" t="str">
            <v>MotoRing Technical Training Institute</v>
          </cell>
          <cell r="C3902" t="str">
            <v>MA</v>
          </cell>
          <cell r="D3902" t="str">
            <v>027715933</v>
          </cell>
          <cell r="E3902" t="str">
            <v>Proprietary</v>
          </cell>
          <cell r="F3902">
            <v>335</v>
          </cell>
          <cell r="G3902">
            <v>1330830</v>
          </cell>
          <cell r="H3902">
            <v>0</v>
          </cell>
          <cell r="I3902">
            <v>0</v>
          </cell>
          <cell r="J3902">
            <v>0</v>
          </cell>
          <cell r="K3902">
            <v>0</v>
          </cell>
        </row>
        <row r="3903">
          <cell r="A3903" t="str">
            <v>03115300</v>
          </cell>
          <cell r="B3903" t="str">
            <v>GENESEE-LIVINGSTON-STEUBEN-WYOMING BOCES</v>
          </cell>
          <cell r="C3903" t="str">
            <v>NY</v>
          </cell>
          <cell r="D3903" t="str">
            <v>140201099</v>
          </cell>
          <cell r="E3903" t="str">
            <v>Public</v>
          </cell>
          <cell r="F3903">
            <v>129</v>
          </cell>
          <cell r="G3903">
            <v>613227.88</v>
          </cell>
          <cell r="H3903">
            <v>0</v>
          </cell>
          <cell r="I3903">
            <v>0</v>
          </cell>
          <cell r="J3903">
            <v>0</v>
          </cell>
          <cell r="K3903">
            <v>0</v>
          </cell>
        </row>
        <row r="3904">
          <cell r="A3904" t="str">
            <v>03115500</v>
          </cell>
          <cell r="B3904" t="str">
            <v>AdventHealth University</v>
          </cell>
          <cell r="C3904" t="str">
            <v>FL</v>
          </cell>
          <cell r="D3904" t="str">
            <v>328031237</v>
          </cell>
          <cell r="E3904" t="str">
            <v>Private-Nonprofit</v>
          </cell>
          <cell r="F3904">
            <v>659</v>
          </cell>
          <cell r="G3904">
            <v>1812303</v>
          </cell>
          <cell r="H3904">
            <v>0</v>
          </cell>
          <cell r="I3904">
            <v>0</v>
          </cell>
          <cell r="J3904">
            <v>0</v>
          </cell>
          <cell r="K3904">
            <v>0</v>
          </cell>
        </row>
        <row r="3905">
          <cell r="A3905" t="str">
            <v>03115800</v>
          </cell>
          <cell r="B3905" t="str">
            <v>Brightwood College</v>
          </cell>
          <cell r="C3905" t="str">
            <v>TX</v>
          </cell>
          <cell r="D3905" t="str">
            <v>782384203</v>
          </cell>
          <cell r="E3905" t="str">
            <v>Proprietary</v>
          </cell>
          <cell r="F3905">
            <v>624</v>
          </cell>
          <cell r="G3905">
            <v>1671279</v>
          </cell>
          <cell r="H3905">
            <v>0</v>
          </cell>
          <cell r="I3905">
            <v>0</v>
          </cell>
          <cell r="J3905">
            <v>0</v>
          </cell>
          <cell r="K3905">
            <v>0</v>
          </cell>
        </row>
        <row r="3906">
          <cell r="A3906" t="str">
            <v>03115900</v>
          </cell>
          <cell r="B3906" t="str">
            <v>Trinity College of Puerto Rico</v>
          </cell>
          <cell r="C3906" t="str">
            <v>PR</v>
          </cell>
          <cell r="D3906" t="str">
            <v>007161111</v>
          </cell>
          <cell r="E3906" t="str">
            <v>Private-Nonprofit</v>
          </cell>
          <cell r="F3906">
            <v>157</v>
          </cell>
          <cell r="G3906">
            <v>867014.2</v>
          </cell>
          <cell r="H3906">
            <v>0</v>
          </cell>
          <cell r="I3906">
            <v>0</v>
          </cell>
          <cell r="J3906">
            <v>0</v>
          </cell>
          <cell r="K3906">
            <v>0</v>
          </cell>
        </row>
        <row r="3907">
          <cell r="A3907" t="str">
            <v>03116100</v>
          </cell>
          <cell r="B3907" t="str">
            <v>VOGUE BEAUTY AND BARBER SCHOOL</v>
          </cell>
          <cell r="C3907" t="str">
            <v>GA</v>
          </cell>
          <cell r="D3907" t="str">
            <v>301412226</v>
          </cell>
          <cell r="E3907" t="str">
            <v>Proprietary</v>
          </cell>
          <cell r="F3907">
            <v>63</v>
          </cell>
          <cell r="G3907">
            <v>277469</v>
          </cell>
          <cell r="H3907">
            <v>0</v>
          </cell>
          <cell r="I3907">
            <v>0</v>
          </cell>
          <cell r="J3907">
            <v>0</v>
          </cell>
          <cell r="K3907">
            <v>0</v>
          </cell>
        </row>
        <row r="3908">
          <cell r="A3908" t="str">
            <v>03116200</v>
          </cell>
          <cell r="B3908" t="str">
            <v>DAYTON BARBER COLLEGE</v>
          </cell>
          <cell r="C3908" t="str">
            <v>OH</v>
          </cell>
          <cell r="D3908" t="str">
            <v>453424196</v>
          </cell>
          <cell r="E3908" t="str">
            <v>Proprietary</v>
          </cell>
          <cell r="F3908">
            <v>46</v>
          </cell>
          <cell r="G3908">
            <v>252739.4</v>
          </cell>
          <cell r="H3908">
            <v>0</v>
          </cell>
          <cell r="I3908">
            <v>0</v>
          </cell>
          <cell r="J3908">
            <v>0</v>
          </cell>
          <cell r="K3908">
            <v>0</v>
          </cell>
        </row>
        <row r="3909">
          <cell r="A3909" t="str">
            <v>03116400</v>
          </cell>
          <cell r="B3909" t="str">
            <v>Vanguard - Sentinel Joint Vocational School District-Vanguard Center</v>
          </cell>
          <cell r="C3909" t="str">
            <v>OH</v>
          </cell>
          <cell r="D3909" t="str">
            <v>434201197</v>
          </cell>
          <cell r="E3909" t="str">
            <v>Public</v>
          </cell>
          <cell r="F3909">
            <v>29</v>
          </cell>
          <cell r="G3909">
            <v>121231.29</v>
          </cell>
          <cell r="H3909">
            <v>0</v>
          </cell>
          <cell r="I3909">
            <v>0</v>
          </cell>
          <cell r="J3909">
            <v>0</v>
          </cell>
          <cell r="K3909">
            <v>0</v>
          </cell>
        </row>
        <row r="3910">
          <cell r="A3910" t="str">
            <v>03116600</v>
          </cell>
          <cell r="B3910" t="str">
            <v>EAST SAN GABRIEL VALLEY ROP AND TECHNICAL CENTER</v>
          </cell>
          <cell r="C3910" t="str">
            <v>CA</v>
          </cell>
          <cell r="D3910" t="str">
            <v>917902105</v>
          </cell>
          <cell r="E3910" t="str">
            <v>Public</v>
          </cell>
          <cell r="F3910">
            <v>179</v>
          </cell>
          <cell r="G3910">
            <v>668095.43000000005</v>
          </cell>
          <cell r="H3910">
            <v>0</v>
          </cell>
          <cell r="I3910">
            <v>0</v>
          </cell>
          <cell r="J3910">
            <v>0</v>
          </cell>
          <cell r="K3910">
            <v>0</v>
          </cell>
        </row>
        <row r="3911">
          <cell r="A3911" t="str">
            <v>03117000</v>
          </cell>
          <cell r="B3911" t="str">
            <v>Ashland County - West Holmes Career Center - Adult Education</v>
          </cell>
          <cell r="C3911" t="str">
            <v>OH</v>
          </cell>
          <cell r="D3911" t="str">
            <v>448050000</v>
          </cell>
          <cell r="E3911" t="str">
            <v>Public</v>
          </cell>
          <cell r="F3911">
            <v>38</v>
          </cell>
          <cell r="G3911">
            <v>141570</v>
          </cell>
          <cell r="H3911">
            <v>0</v>
          </cell>
          <cell r="I3911">
            <v>0</v>
          </cell>
          <cell r="J3911">
            <v>0</v>
          </cell>
          <cell r="K3911">
            <v>0</v>
          </cell>
        </row>
        <row r="3912">
          <cell r="A3912" t="str">
            <v>03120300</v>
          </cell>
          <cell r="B3912" t="str">
            <v>CollegeAmerica - Flagstaff</v>
          </cell>
          <cell r="C3912" t="str">
            <v>AZ</v>
          </cell>
          <cell r="D3912" t="str">
            <v>860013936</v>
          </cell>
          <cell r="E3912" t="str">
            <v>Private-Nonprofit</v>
          </cell>
          <cell r="F3912">
            <v>678</v>
          </cell>
          <cell r="G3912">
            <v>3234134.43</v>
          </cell>
          <cell r="H3912">
            <v>0</v>
          </cell>
          <cell r="I3912">
            <v>0</v>
          </cell>
          <cell r="J3912">
            <v>0</v>
          </cell>
          <cell r="K3912">
            <v>0</v>
          </cell>
        </row>
        <row r="3913">
          <cell r="A3913" t="str">
            <v>03120700</v>
          </cell>
          <cell r="B3913" t="str">
            <v>New York Conservatory For Dramatic Arts (The)</v>
          </cell>
          <cell r="C3913" t="str">
            <v>NY</v>
          </cell>
          <cell r="D3913" t="str">
            <v>100114225</v>
          </cell>
          <cell r="E3913" t="str">
            <v>Proprietary</v>
          </cell>
          <cell r="F3913">
            <v>128</v>
          </cell>
          <cell r="G3913">
            <v>612760</v>
          </cell>
          <cell r="H3913">
            <v>0</v>
          </cell>
          <cell r="I3913">
            <v>0</v>
          </cell>
          <cell r="J3913">
            <v>0</v>
          </cell>
          <cell r="K3913">
            <v>0</v>
          </cell>
        </row>
        <row r="3914">
          <cell r="A3914" t="str">
            <v>03122500</v>
          </cell>
          <cell r="B3914" t="str">
            <v>ACADEMIA SERRANT</v>
          </cell>
          <cell r="C3914" t="str">
            <v>PR</v>
          </cell>
          <cell r="D3914" t="str">
            <v>007171568</v>
          </cell>
          <cell r="E3914" t="str">
            <v>Proprietary</v>
          </cell>
          <cell r="F3914">
            <v>363</v>
          </cell>
          <cell r="G3914">
            <v>1358100.01</v>
          </cell>
          <cell r="H3914">
            <v>0</v>
          </cell>
          <cell r="I3914">
            <v>0</v>
          </cell>
          <cell r="J3914">
            <v>0</v>
          </cell>
          <cell r="K3914">
            <v>0</v>
          </cell>
        </row>
        <row r="3915">
          <cell r="A3915" t="str">
            <v>03122600</v>
          </cell>
          <cell r="B3915" t="str">
            <v>EASTERN INTERNATIONAL COLLEGE</v>
          </cell>
          <cell r="C3915" t="str">
            <v>NJ</v>
          </cell>
          <cell r="D3915" t="str">
            <v>073063906</v>
          </cell>
          <cell r="E3915" t="str">
            <v>Proprietary</v>
          </cell>
          <cell r="F3915">
            <v>529</v>
          </cell>
          <cell r="G3915">
            <v>2306452.42</v>
          </cell>
          <cell r="H3915">
            <v>0</v>
          </cell>
          <cell r="I3915">
            <v>0</v>
          </cell>
          <cell r="J3915">
            <v>0</v>
          </cell>
          <cell r="K3915">
            <v>0</v>
          </cell>
        </row>
        <row r="3916">
          <cell r="A3916" t="str">
            <v>03122900</v>
          </cell>
          <cell r="B3916" t="str">
            <v>YORK COUNTY COMMUNITY COLLEGE</v>
          </cell>
          <cell r="C3916" t="str">
            <v>ME</v>
          </cell>
          <cell r="D3916" t="str">
            <v>040900529</v>
          </cell>
          <cell r="E3916" t="str">
            <v>Public</v>
          </cell>
          <cell r="F3916">
            <v>601</v>
          </cell>
          <cell r="G3916">
            <v>2007611</v>
          </cell>
          <cell r="H3916">
            <v>0</v>
          </cell>
          <cell r="I3916">
            <v>0</v>
          </cell>
          <cell r="J3916">
            <v>0</v>
          </cell>
          <cell r="K3916">
            <v>0</v>
          </cell>
        </row>
        <row r="3917">
          <cell r="A3917" t="str">
            <v>03123900</v>
          </cell>
          <cell r="B3917" t="str">
            <v>SOUTHEASTERN COLLEGE</v>
          </cell>
          <cell r="C3917" t="str">
            <v>FL</v>
          </cell>
          <cell r="D3917" t="str">
            <v>334090000</v>
          </cell>
          <cell r="E3917" t="str">
            <v>Proprietary</v>
          </cell>
          <cell r="F3917">
            <v>735</v>
          </cell>
          <cell r="G3917">
            <v>3114100</v>
          </cell>
          <cell r="H3917">
            <v>0</v>
          </cell>
          <cell r="I3917">
            <v>0</v>
          </cell>
          <cell r="J3917">
            <v>0</v>
          </cell>
          <cell r="K3917">
            <v>0</v>
          </cell>
        </row>
        <row r="3918">
          <cell r="A3918" t="str">
            <v>03124000</v>
          </cell>
          <cell r="B3918" t="str">
            <v>NORTHWESTERN TECHNOLOGICAL INSTITUTE</v>
          </cell>
          <cell r="C3918" t="str">
            <v>MI</v>
          </cell>
          <cell r="D3918" t="str">
            <v>480752412</v>
          </cell>
          <cell r="E3918" t="str">
            <v>Proprietary</v>
          </cell>
          <cell r="F3918">
            <v>761</v>
          </cell>
          <cell r="G3918">
            <v>3033693.3</v>
          </cell>
          <cell r="H3918">
            <v>0</v>
          </cell>
          <cell r="I3918">
            <v>0</v>
          </cell>
          <cell r="J3918">
            <v>0</v>
          </cell>
          <cell r="K3918">
            <v>0</v>
          </cell>
        </row>
        <row r="3919">
          <cell r="A3919" t="str">
            <v>03124200</v>
          </cell>
          <cell r="B3919" t="str">
            <v>NOVA COLLEGE OF PUERTO RICO</v>
          </cell>
          <cell r="C3919" t="str">
            <v>PR</v>
          </cell>
          <cell r="D3919" t="str">
            <v>009604016</v>
          </cell>
          <cell r="E3919" t="str">
            <v>Proprietary</v>
          </cell>
          <cell r="F3919">
            <v>295</v>
          </cell>
          <cell r="G3919">
            <v>1410629.23</v>
          </cell>
          <cell r="H3919">
            <v>0</v>
          </cell>
          <cell r="I3919">
            <v>0</v>
          </cell>
          <cell r="J3919">
            <v>0</v>
          </cell>
          <cell r="K3919">
            <v>0</v>
          </cell>
        </row>
        <row r="3920">
          <cell r="A3920" t="str">
            <v>03124900</v>
          </cell>
          <cell r="B3920" t="str">
            <v>IMAGINE - PAUL MITCHELL PARTNER SCHOOL</v>
          </cell>
          <cell r="C3920" t="str">
            <v>AR</v>
          </cell>
          <cell r="D3920" t="str">
            <v>721172516</v>
          </cell>
          <cell r="E3920" t="str">
            <v>Proprietary</v>
          </cell>
          <cell r="F3920">
            <v>395</v>
          </cell>
          <cell r="G3920">
            <v>1722310.28</v>
          </cell>
          <cell r="H3920">
            <v>0</v>
          </cell>
          <cell r="I3920">
            <v>0</v>
          </cell>
          <cell r="J3920">
            <v>0</v>
          </cell>
          <cell r="K3920">
            <v>0</v>
          </cell>
        </row>
        <row r="3921">
          <cell r="A3921" t="str">
            <v>03125100</v>
          </cell>
          <cell r="B3921" t="str">
            <v>College of Menominee Nation</v>
          </cell>
          <cell r="C3921" t="str">
            <v>WI</v>
          </cell>
          <cell r="D3921" t="str">
            <v>541350000</v>
          </cell>
          <cell r="E3921" t="str">
            <v>Private-Nonprofit</v>
          </cell>
          <cell r="F3921">
            <v>182</v>
          </cell>
          <cell r="G3921">
            <v>543539.41</v>
          </cell>
          <cell r="H3921">
            <v>0</v>
          </cell>
          <cell r="I3921">
            <v>0</v>
          </cell>
          <cell r="J3921">
            <v>0</v>
          </cell>
          <cell r="K3921">
            <v>0</v>
          </cell>
        </row>
        <row r="3922">
          <cell r="A3922" t="str">
            <v>03125300</v>
          </cell>
          <cell r="B3922" t="str">
            <v>John Wesley International Barber and Beauty College</v>
          </cell>
          <cell r="C3922" t="str">
            <v>CA</v>
          </cell>
          <cell r="D3922" t="str">
            <v>908134321</v>
          </cell>
          <cell r="E3922" t="str">
            <v>Proprietary</v>
          </cell>
          <cell r="F3922">
            <v>109</v>
          </cell>
          <cell r="G3922">
            <v>417191.27</v>
          </cell>
          <cell r="H3922">
            <v>0</v>
          </cell>
          <cell r="I3922">
            <v>0</v>
          </cell>
          <cell r="J3922">
            <v>0</v>
          </cell>
          <cell r="K3922">
            <v>0</v>
          </cell>
        </row>
        <row r="3923">
          <cell r="A3923" t="str">
            <v>03125600</v>
          </cell>
          <cell r="B3923" t="str">
            <v>Miami Ad School</v>
          </cell>
          <cell r="C3923" t="str">
            <v>FL</v>
          </cell>
          <cell r="D3923" t="str">
            <v>331275203</v>
          </cell>
          <cell r="E3923" t="str">
            <v>Proprietary</v>
          </cell>
          <cell r="F3923">
            <v>58</v>
          </cell>
          <cell r="G3923">
            <v>190014</v>
          </cell>
          <cell r="H3923">
            <v>0</v>
          </cell>
          <cell r="I3923">
            <v>0</v>
          </cell>
          <cell r="J3923">
            <v>0</v>
          </cell>
          <cell r="K3923">
            <v>0</v>
          </cell>
        </row>
        <row r="3924">
          <cell r="A3924" t="str">
            <v>03125800</v>
          </cell>
          <cell r="B3924" t="str">
            <v>PREMIERE CAREER COLLEGE</v>
          </cell>
          <cell r="C3924" t="str">
            <v>CA</v>
          </cell>
          <cell r="D3924" t="str">
            <v>917063746</v>
          </cell>
          <cell r="E3924" t="str">
            <v>Proprietary</v>
          </cell>
          <cell r="F3924">
            <v>319</v>
          </cell>
          <cell r="G3924">
            <v>1480154.19</v>
          </cell>
          <cell r="H3924">
            <v>0</v>
          </cell>
          <cell r="I3924">
            <v>0</v>
          </cell>
          <cell r="J3924">
            <v>0</v>
          </cell>
          <cell r="K3924">
            <v>0</v>
          </cell>
        </row>
        <row r="3925">
          <cell r="A3925" t="str">
            <v>03126200</v>
          </cell>
          <cell r="B3925" t="str">
            <v>Green Country Technology Center</v>
          </cell>
          <cell r="C3925" t="str">
            <v>OK</v>
          </cell>
          <cell r="D3925" t="str">
            <v>744471217</v>
          </cell>
          <cell r="E3925" t="str">
            <v>Public</v>
          </cell>
          <cell r="F3925">
            <v>49</v>
          </cell>
          <cell r="G3925">
            <v>205620.43</v>
          </cell>
          <cell r="H3925">
            <v>0</v>
          </cell>
          <cell r="I3925">
            <v>0</v>
          </cell>
          <cell r="J3925">
            <v>0</v>
          </cell>
          <cell r="K3925">
            <v>0</v>
          </cell>
        </row>
        <row r="3926">
          <cell r="A3926" t="str">
            <v>03126300</v>
          </cell>
          <cell r="B3926" t="str">
            <v>Aviation Institute of Maintenance</v>
          </cell>
          <cell r="C3926" t="str">
            <v>VA</v>
          </cell>
          <cell r="D3926" t="str">
            <v>233205987</v>
          </cell>
          <cell r="E3926" t="str">
            <v>Proprietary</v>
          </cell>
          <cell r="F3926">
            <v>233</v>
          </cell>
          <cell r="G3926">
            <v>1098673</v>
          </cell>
          <cell r="H3926">
            <v>0</v>
          </cell>
          <cell r="I3926">
            <v>0</v>
          </cell>
          <cell r="J3926">
            <v>0</v>
          </cell>
          <cell r="K3926">
            <v>0</v>
          </cell>
        </row>
        <row r="3927">
          <cell r="A3927" t="str">
            <v>03127100</v>
          </cell>
          <cell r="B3927" t="str">
            <v>Yeshivas Novominsk</v>
          </cell>
          <cell r="C3927" t="str">
            <v>NY</v>
          </cell>
          <cell r="D3927" t="str">
            <v>112042138</v>
          </cell>
          <cell r="E3927" t="str">
            <v>Private-Nonprofit</v>
          </cell>
          <cell r="F3927">
            <v>53</v>
          </cell>
          <cell r="G3927">
            <v>402033</v>
          </cell>
          <cell r="H3927">
            <v>0</v>
          </cell>
          <cell r="I3927">
            <v>0</v>
          </cell>
          <cell r="J3927">
            <v>0</v>
          </cell>
          <cell r="K3927">
            <v>0</v>
          </cell>
        </row>
        <row r="3928">
          <cell r="A3928" t="str">
            <v>03127500</v>
          </cell>
          <cell r="B3928" t="str">
            <v>Advanced Technology Institute</v>
          </cell>
          <cell r="C3928" t="str">
            <v>VA</v>
          </cell>
          <cell r="D3928" t="str">
            <v>234622409</v>
          </cell>
          <cell r="E3928" t="str">
            <v>Proprietary</v>
          </cell>
          <cell r="F3928">
            <v>273</v>
          </cell>
          <cell r="G3928">
            <v>1353832</v>
          </cell>
          <cell r="H3928">
            <v>0</v>
          </cell>
          <cell r="I3928">
            <v>0</v>
          </cell>
          <cell r="J3928">
            <v>0</v>
          </cell>
          <cell r="K3928">
            <v>0</v>
          </cell>
        </row>
        <row r="3929">
          <cell r="A3929" t="str">
            <v>03127900</v>
          </cell>
          <cell r="B3929" t="str">
            <v>Osceola Technical College</v>
          </cell>
          <cell r="C3929" t="str">
            <v>FL</v>
          </cell>
          <cell r="D3929" t="str">
            <v>347444459</v>
          </cell>
          <cell r="E3929" t="str">
            <v>Public</v>
          </cell>
          <cell r="F3929">
            <v>352</v>
          </cell>
          <cell r="G3929">
            <v>1257168.99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</row>
        <row r="3930">
          <cell r="A3930" t="str">
            <v>03128100</v>
          </cell>
          <cell r="B3930" t="str">
            <v>COLLEGE OF HEALTH CARE PROFESSIONS (THE)</v>
          </cell>
          <cell r="C3930" t="str">
            <v>TX</v>
          </cell>
          <cell r="D3930" t="str">
            <v>770928541</v>
          </cell>
          <cell r="E3930" t="str">
            <v>Proprietary</v>
          </cell>
          <cell r="F3930">
            <v>4269</v>
          </cell>
          <cell r="G3930">
            <v>18261199.07</v>
          </cell>
          <cell r="H3930">
            <v>0</v>
          </cell>
          <cell r="I3930">
            <v>0</v>
          </cell>
          <cell r="J3930">
            <v>0</v>
          </cell>
          <cell r="K3930">
            <v>0</v>
          </cell>
        </row>
        <row r="3931">
          <cell r="A3931" t="str">
            <v>03128400</v>
          </cell>
          <cell r="B3931" t="str">
            <v>DELAWARE COUNTY TECHNICAL SCHOOL</v>
          </cell>
          <cell r="C3931" t="str">
            <v>PA</v>
          </cell>
          <cell r="D3931" t="str">
            <v>190081928</v>
          </cell>
          <cell r="E3931" t="str">
            <v>Public</v>
          </cell>
          <cell r="F3931">
            <v>66</v>
          </cell>
          <cell r="G3931">
            <v>319973.64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</row>
        <row r="3932">
          <cell r="A3932" t="str">
            <v>03128500</v>
          </cell>
          <cell r="B3932" t="str">
            <v>NATIONAL LATINO EDUCATION INSTITUTE</v>
          </cell>
          <cell r="C3932" t="str">
            <v>IL</v>
          </cell>
          <cell r="D3932" t="str">
            <v>606092205</v>
          </cell>
          <cell r="E3932" t="str">
            <v>Private-Nonprofit</v>
          </cell>
          <cell r="F3932">
            <v>16</v>
          </cell>
          <cell r="G3932">
            <v>62912</v>
          </cell>
          <cell r="H3932">
            <v>0</v>
          </cell>
          <cell r="I3932">
            <v>0</v>
          </cell>
          <cell r="J3932">
            <v>0</v>
          </cell>
          <cell r="K3932">
            <v>0</v>
          </cell>
        </row>
        <row r="3933">
          <cell r="A3933" t="str">
            <v>03128700</v>
          </cell>
          <cell r="B3933" t="str">
            <v>MT. SIERRA COLLEGE</v>
          </cell>
          <cell r="C3933" t="str">
            <v>CA</v>
          </cell>
          <cell r="D3933" t="str">
            <v>910163414</v>
          </cell>
          <cell r="E3933" t="str">
            <v>Proprietary</v>
          </cell>
          <cell r="F3933">
            <v>101</v>
          </cell>
          <cell r="G3933">
            <v>427815</v>
          </cell>
          <cell r="H3933">
            <v>0</v>
          </cell>
          <cell r="I3933">
            <v>0</v>
          </cell>
          <cell r="J3933">
            <v>0</v>
          </cell>
          <cell r="K3933">
            <v>0</v>
          </cell>
        </row>
        <row r="3934">
          <cell r="A3934" t="str">
            <v>03129100</v>
          </cell>
          <cell r="B3934" t="str">
            <v>FOND DU LAC TRIBAL AND COMMUNITY COLLEGE</v>
          </cell>
          <cell r="C3934" t="str">
            <v>MN</v>
          </cell>
          <cell r="D3934" t="str">
            <v>557202984</v>
          </cell>
          <cell r="E3934" t="str">
            <v>Public</v>
          </cell>
          <cell r="F3934">
            <v>496</v>
          </cell>
          <cell r="G3934">
            <v>1888450.7</v>
          </cell>
          <cell r="H3934">
            <v>0</v>
          </cell>
          <cell r="I3934">
            <v>0</v>
          </cell>
          <cell r="J3934">
            <v>0</v>
          </cell>
          <cell r="K3934">
            <v>0</v>
          </cell>
        </row>
        <row r="3935">
          <cell r="A3935" t="str">
            <v>03129200</v>
          </cell>
          <cell r="B3935" t="str">
            <v>RABBINICAL COLLEGE OF OHR SHIMON YISROEL</v>
          </cell>
          <cell r="C3935" t="str">
            <v>NY</v>
          </cell>
          <cell r="D3935" t="str">
            <v>112118102</v>
          </cell>
          <cell r="E3935" t="str">
            <v>Private-Nonprofit</v>
          </cell>
          <cell r="F3935">
            <v>182</v>
          </cell>
          <cell r="G3935">
            <v>1099390</v>
          </cell>
          <cell r="H3935">
            <v>0</v>
          </cell>
          <cell r="I3935">
            <v>0</v>
          </cell>
          <cell r="J3935">
            <v>0</v>
          </cell>
          <cell r="K3935">
            <v>0</v>
          </cell>
        </row>
        <row r="3936">
          <cell r="A3936" t="str">
            <v>03130500</v>
          </cell>
          <cell r="B3936" t="str">
            <v>Urban College of Boston</v>
          </cell>
          <cell r="C3936" t="str">
            <v>MA</v>
          </cell>
          <cell r="D3936" t="str">
            <v>021161093</v>
          </cell>
          <cell r="E3936" t="str">
            <v>Private-Nonprofit</v>
          </cell>
          <cell r="F3936">
            <v>683</v>
          </cell>
          <cell r="G3936">
            <v>1537809.76</v>
          </cell>
          <cell r="H3936">
            <v>0</v>
          </cell>
          <cell r="I3936">
            <v>0</v>
          </cell>
          <cell r="J3936">
            <v>0</v>
          </cell>
          <cell r="K3936">
            <v>0</v>
          </cell>
        </row>
        <row r="3937">
          <cell r="A3937" t="str">
            <v>03144400</v>
          </cell>
          <cell r="B3937" t="str">
            <v>American College of Healthcare and Technology</v>
          </cell>
          <cell r="C3937" t="str">
            <v>CA</v>
          </cell>
          <cell r="D3937" t="str">
            <v>925053038</v>
          </cell>
          <cell r="E3937" t="str">
            <v>Proprietary</v>
          </cell>
          <cell r="F3937">
            <v>431</v>
          </cell>
          <cell r="G3937">
            <v>1836392</v>
          </cell>
          <cell r="H3937">
            <v>0</v>
          </cell>
          <cell r="I3937">
            <v>0</v>
          </cell>
          <cell r="J3937">
            <v>0</v>
          </cell>
          <cell r="K3937">
            <v>0</v>
          </cell>
        </row>
        <row r="3938">
          <cell r="A3938" t="str">
            <v>03147300</v>
          </cell>
          <cell r="B3938" t="str">
            <v>Yeshiva D'Monsey - (Administrative offices only)</v>
          </cell>
          <cell r="C3938" t="str">
            <v>NY</v>
          </cell>
          <cell r="D3938" t="str">
            <v>109523106</v>
          </cell>
          <cell r="E3938" t="str">
            <v>Private-Nonprofit</v>
          </cell>
          <cell r="F3938">
            <v>66</v>
          </cell>
          <cell r="G3938">
            <v>401120</v>
          </cell>
          <cell r="H3938">
            <v>0</v>
          </cell>
          <cell r="I3938">
            <v>0</v>
          </cell>
          <cell r="J3938">
            <v>0</v>
          </cell>
          <cell r="K3938">
            <v>0</v>
          </cell>
        </row>
        <row r="3939">
          <cell r="A3939" t="str">
            <v>03150500</v>
          </cell>
          <cell r="B3939" t="str">
            <v>A - Technical College</v>
          </cell>
          <cell r="C3939" t="str">
            <v>CA</v>
          </cell>
          <cell r="D3939" t="str">
            <v>902554199</v>
          </cell>
          <cell r="E3939" t="str">
            <v>Proprietary</v>
          </cell>
          <cell r="F3939">
            <v>221</v>
          </cell>
          <cell r="G3939">
            <v>919657.72</v>
          </cell>
          <cell r="H3939">
            <v>0</v>
          </cell>
          <cell r="I3939">
            <v>0</v>
          </cell>
          <cell r="J3939">
            <v>0</v>
          </cell>
          <cell r="K3939">
            <v>0</v>
          </cell>
        </row>
        <row r="3940">
          <cell r="A3940" t="str">
            <v>03155500</v>
          </cell>
          <cell r="B3940" t="str">
            <v>OCONEE FALL LINE TECHNICAL COLLEGE</v>
          </cell>
          <cell r="C3940" t="str">
            <v>GA</v>
          </cell>
          <cell r="D3940" t="str">
            <v>310826179</v>
          </cell>
          <cell r="E3940" t="str">
            <v>Public</v>
          </cell>
          <cell r="F3940">
            <v>1057</v>
          </cell>
          <cell r="G3940">
            <v>3421706.04</v>
          </cell>
          <cell r="H3940">
            <v>0</v>
          </cell>
          <cell r="I3940">
            <v>0</v>
          </cell>
          <cell r="J3940">
            <v>0</v>
          </cell>
          <cell r="K3940">
            <v>0</v>
          </cell>
        </row>
        <row r="3941">
          <cell r="A3941" t="str">
            <v>03156300</v>
          </cell>
          <cell r="B3941" t="str">
            <v>ESTRELLA MOUNTAIN COMMUNITY COLLEGE</v>
          </cell>
          <cell r="C3941" t="str">
            <v>AZ</v>
          </cell>
          <cell r="D3941" t="str">
            <v>853921010</v>
          </cell>
          <cell r="E3941" t="str">
            <v>Public</v>
          </cell>
          <cell r="F3941">
            <v>4097</v>
          </cell>
          <cell r="G3941">
            <v>14548266.6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</row>
        <row r="3942">
          <cell r="A3942" t="str">
            <v>03157600</v>
          </cell>
          <cell r="B3942" t="str">
            <v>COLEGIO DE CINEMATOGRAFIA, ARTES Y TELEVISION</v>
          </cell>
          <cell r="C3942" t="str">
            <v>PR</v>
          </cell>
          <cell r="D3942" t="str">
            <v>009616345</v>
          </cell>
          <cell r="E3942" t="str">
            <v>Proprietary</v>
          </cell>
          <cell r="F3942">
            <v>679</v>
          </cell>
          <cell r="G3942">
            <v>2911164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</row>
        <row r="3943">
          <cell r="A3943" t="str">
            <v>03158300</v>
          </cell>
          <cell r="B3943" t="str">
            <v>CAPE CORAL TECHNICAL COLLEGE</v>
          </cell>
          <cell r="C3943" t="str">
            <v>FL</v>
          </cell>
          <cell r="D3943" t="str">
            <v>339932479</v>
          </cell>
          <cell r="E3943" t="str">
            <v>Public</v>
          </cell>
          <cell r="F3943">
            <v>193</v>
          </cell>
          <cell r="G3943">
            <v>844981.09</v>
          </cell>
          <cell r="H3943">
            <v>0</v>
          </cell>
          <cell r="I3943">
            <v>0</v>
          </cell>
          <cell r="J3943">
            <v>0</v>
          </cell>
          <cell r="K3943">
            <v>0</v>
          </cell>
        </row>
        <row r="3944">
          <cell r="A3944" t="str">
            <v>03160300</v>
          </cell>
          <cell r="B3944" t="str">
            <v>AVTEC - ALASKA'S INSTITUTE OF TECHNOLOGY</v>
          </cell>
          <cell r="C3944" t="str">
            <v>AK</v>
          </cell>
          <cell r="D3944" t="str">
            <v>996640889</v>
          </cell>
          <cell r="E3944" t="str">
            <v>Public</v>
          </cell>
          <cell r="F3944">
            <v>71</v>
          </cell>
          <cell r="G3944">
            <v>292277.84000000003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</row>
        <row r="3945">
          <cell r="A3945" t="str">
            <v>03164300</v>
          </cell>
          <cell r="B3945" t="str">
            <v>CREATIVE CENTER (THE)</v>
          </cell>
          <cell r="C3945" t="str">
            <v>NE</v>
          </cell>
          <cell r="D3945" t="str">
            <v>681642911</v>
          </cell>
          <cell r="E3945" t="str">
            <v>Proprietary</v>
          </cell>
          <cell r="F3945">
            <v>18</v>
          </cell>
          <cell r="G3945">
            <v>73277</v>
          </cell>
          <cell r="H3945">
            <v>0</v>
          </cell>
          <cell r="I3945">
            <v>0</v>
          </cell>
          <cell r="J3945">
            <v>0</v>
          </cell>
          <cell r="K3945">
            <v>0</v>
          </cell>
        </row>
        <row r="3946">
          <cell r="A3946" t="str">
            <v>03169300</v>
          </cell>
          <cell r="B3946" t="str">
            <v>STUDIO JEWELERS</v>
          </cell>
          <cell r="C3946" t="str">
            <v>NY</v>
          </cell>
          <cell r="D3946" t="str">
            <v>100164112</v>
          </cell>
          <cell r="E3946" t="str">
            <v>Proprietary</v>
          </cell>
          <cell r="F3946">
            <v>3</v>
          </cell>
          <cell r="G3946">
            <v>10838.4</v>
          </cell>
          <cell r="H3946">
            <v>0</v>
          </cell>
          <cell r="I3946">
            <v>0</v>
          </cell>
          <cell r="J3946">
            <v>0</v>
          </cell>
          <cell r="K3946">
            <v>0</v>
          </cell>
        </row>
        <row r="3947">
          <cell r="A3947" t="str">
            <v>03170300</v>
          </cell>
          <cell r="B3947" t="str">
            <v>TEXAS A &amp; M UNIVERSITY - TEXARKANA</v>
          </cell>
          <cell r="C3947" t="str">
            <v>TX</v>
          </cell>
          <cell r="D3947" t="str">
            <v>755035518</v>
          </cell>
          <cell r="E3947" t="str">
            <v>Public</v>
          </cell>
          <cell r="F3947">
            <v>1025</v>
          </cell>
          <cell r="G3947">
            <v>4407513.12</v>
          </cell>
          <cell r="H3947">
            <v>32</v>
          </cell>
          <cell r="I3947">
            <v>86479</v>
          </cell>
          <cell r="J3947">
            <v>0</v>
          </cell>
          <cell r="K3947">
            <v>0</v>
          </cell>
        </row>
        <row r="3948">
          <cell r="A3948" t="str">
            <v>03176300</v>
          </cell>
          <cell r="B3948" t="str">
            <v>Aviation Institute of Maintenance</v>
          </cell>
          <cell r="C3948" t="str">
            <v>IN</v>
          </cell>
          <cell r="D3948" t="str">
            <v>462411445</v>
          </cell>
          <cell r="E3948" t="str">
            <v>Proprietary</v>
          </cell>
          <cell r="F3948">
            <v>181</v>
          </cell>
          <cell r="G3948">
            <v>740807</v>
          </cell>
          <cell r="H3948">
            <v>0</v>
          </cell>
          <cell r="I3948">
            <v>0</v>
          </cell>
          <cell r="J3948">
            <v>0</v>
          </cell>
          <cell r="K3948">
            <v>0</v>
          </cell>
        </row>
        <row r="3949">
          <cell r="A3949" t="str">
            <v>03177300</v>
          </cell>
          <cell r="B3949" t="str">
            <v>SAN JUAN BAUTISTA SCHOOL OF  MEDICINE</v>
          </cell>
          <cell r="C3949" t="str">
            <v>PR</v>
          </cell>
          <cell r="D3949" t="str">
            <v>007250000</v>
          </cell>
          <cell r="E3949" t="str">
            <v>Private-Nonprofit</v>
          </cell>
          <cell r="F3949">
            <v>42</v>
          </cell>
          <cell r="G3949">
            <v>219668.64</v>
          </cell>
          <cell r="H3949">
            <v>0</v>
          </cell>
          <cell r="I3949">
            <v>0</v>
          </cell>
          <cell r="J3949">
            <v>0</v>
          </cell>
          <cell r="K3949">
            <v>0</v>
          </cell>
        </row>
        <row r="3950">
          <cell r="A3950" t="str">
            <v>03179500</v>
          </cell>
          <cell r="B3950" t="str">
            <v>TEXAS HEALTH AND SCIENCE UNIVERSITY</v>
          </cell>
          <cell r="C3950" t="str">
            <v>TX</v>
          </cell>
          <cell r="D3950" t="str">
            <v>787046748</v>
          </cell>
          <cell r="E3950" t="str">
            <v>Proprietary</v>
          </cell>
          <cell r="F3950">
            <v>1</v>
          </cell>
          <cell r="G3950">
            <v>3048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</row>
        <row r="3951">
          <cell r="A3951" t="str">
            <v>03180400</v>
          </cell>
          <cell r="B3951" t="str">
            <v>PENNSYLVANIA HIGHLANDS COMMUNITY COLLEGE</v>
          </cell>
          <cell r="C3951" t="str">
            <v>PA</v>
          </cell>
          <cell r="D3951" t="str">
            <v>159042949</v>
          </cell>
          <cell r="E3951" t="str">
            <v>Public</v>
          </cell>
          <cell r="F3951">
            <v>688</v>
          </cell>
          <cell r="G3951">
            <v>2500483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</row>
        <row r="3952">
          <cell r="A3952" t="str">
            <v>03181400</v>
          </cell>
          <cell r="B3952" t="str">
            <v>MERKAZ BNOS</v>
          </cell>
          <cell r="C3952" t="str">
            <v>NY</v>
          </cell>
          <cell r="D3952" t="str">
            <v>112040000</v>
          </cell>
          <cell r="E3952" t="str">
            <v>Private-Nonprofit</v>
          </cell>
          <cell r="F3952">
            <v>198</v>
          </cell>
          <cell r="G3952">
            <v>981063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</row>
        <row r="3953">
          <cell r="A3953" t="str">
            <v>03182300</v>
          </cell>
          <cell r="B3953" t="str">
            <v>NEW HAMPSHIRE INSTITUTE OF ART</v>
          </cell>
          <cell r="C3953" t="str">
            <v>NH</v>
          </cell>
          <cell r="D3953" t="str">
            <v>031044858</v>
          </cell>
          <cell r="E3953" t="str">
            <v>Private-Nonprofit</v>
          </cell>
          <cell r="F3953">
            <v>137</v>
          </cell>
          <cell r="G3953">
            <v>590535</v>
          </cell>
          <cell r="H3953">
            <v>0</v>
          </cell>
          <cell r="I3953">
            <v>0</v>
          </cell>
          <cell r="J3953">
            <v>0</v>
          </cell>
          <cell r="K3953">
            <v>0</v>
          </cell>
        </row>
        <row r="3954">
          <cell r="A3954" t="str">
            <v>03185300</v>
          </cell>
          <cell r="B3954" t="str">
            <v>PHAGANS' GRANTS PASS COLLEGE OF BEAUTY</v>
          </cell>
          <cell r="C3954" t="str">
            <v>OR</v>
          </cell>
          <cell r="D3954" t="str">
            <v>975267902</v>
          </cell>
          <cell r="E3954" t="str">
            <v>Proprietary</v>
          </cell>
          <cell r="F3954">
            <v>47</v>
          </cell>
          <cell r="G3954">
            <v>224443</v>
          </cell>
          <cell r="H3954">
            <v>0</v>
          </cell>
          <cell r="I3954">
            <v>0</v>
          </cell>
          <cell r="J3954">
            <v>0</v>
          </cell>
          <cell r="K3954">
            <v>0</v>
          </cell>
        </row>
        <row r="3955">
          <cell r="A3955" t="str">
            <v>03193300</v>
          </cell>
          <cell r="B3955" t="str">
            <v>MANHATTAN SCHOOL OF COMPUTER TECHNOLOGY</v>
          </cell>
          <cell r="C3955" t="str">
            <v>NY</v>
          </cell>
          <cell r="D3955" t="str">
            <v>112301617</v>
          </cell>
          <cell r="E3955" t="str">
            <v>Private-Nonprofit</v>
          </cell>
          <cell r="F3955">
            <v>630</v>
          </cell>
          <cell r="G3955">
            <v>1937590.18</v>
          </cell>
          <cell r="H3955">
            <v>0</v>
          </cell>
          <cell r="I3955">
            <v>0</v>
          </cell>
          <cell r="J3955">
            <v>0</v>
          </cell>
          <cell r="K3955">
            <v>0</v>
          </cell>
        </row>
        <row r="3956">
          <cell r="A3956" t="str">
            <v>03198400</v>
          </cell>
          <cell r="B3956" t="str">
            <v>MID-DEL TECHNOLOGY CENTER</v>
          </cell>
          <cell r="C3956" t="str">
            <v>OK</v>
          </cell>
          <cell r="D3956" t="str">
            <v>731104825</v>
          </cell>
          <cell r="E3956" t="str">
            <v>Public</v>
          </cell>
          <cell r="F3956">
            <v>68</v>
          </cell>
          <cell r="G3956">
            <v>309557.90000000002</v>
          </cell>
          <cell r="H3956">
            <v>0</v>
          </cell>
          <cell r="I3956">
            <v>0</v>
          </cell>
          <cell r="J3956">
            <v>0</v>
          </cell>
          <cell r="K3956">
            <v>0</v>
          </cell>
        </row>
        <row r="3957">
          <cell r="A3957" t="str">
            <v>03203300</v>
          </cell>
          <cell r="B3957" t="str">
            <v>NEW YORK INSTITUTE OF MASSAGE</v>
          </cell>
          <cell r="C3957" t="str">
            <v>NY</v>
          </cell>
          <cell r="D3957" t="str">
            <v>142216021</v>
          </cell>
          <cell r="E3957" t="str">
            <v>Proprietary</v>
          </cell>
          <cell r="F3957">
            <v>51</v>
          </cell>
          <cell r="G3957">
            <v>169237</v>
          </cell>
          <cell r="H3957">
            <v>0</v>
          </cell>
          <cell r="I3957">
            <v>0</v>
          </cell>
          <cell r="J3957">
            <v>0</v>
          </cell>
          <cell r="K3957">
            <v>0</v>
          </cell>
        </row>
        <row r="3958">
          <cell r="A3958" t="str">
            <v>03205400</v>
          </cell>
          <cell r="B3958" t="str">
            <v>JOLIE HAIR AND BEAUTY ACADEMY</v>
          </cell>
          <cell r="C3958" t="str">
            <v>MA</v>
          </cell>
          <cell r="D3958" t="str">
            <v>010562769</v>
          </cell>
          <cell r="E3958" t="str">
            <v>Proprietary</v>
          </cell>
          <cell r="F3958">
            <v>139</v>
          </cell>
          <cell r="G3958">
            <v>413421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</row>
        <row r="3959">
          <cell r="A3959" t="str">
            <v>03206300</v>
          </cell>
          <cell r="B3959" t="str">
            <v>MESALANDS COMMUNITY COLLEGE</v>
          </cell>
          <cell r="C3959" t="str">
            <v>NM</v>
          </cell>
          <cell r="D3959" t="str">
            <v>884013352</v>
          </cell>
          <cell r="E3959" t="str">
            <v>Public</v>
          </cell>
          <cell r="F3959">
            <v>179</v>
          </cell>
          <cell r="G3959">
            <v>783851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</row>
        <row r="3960">
          <cell r="A3960" t="str">
            <v>03214300</v>
          </cell>
          <cell r="B3960" t="str">
            <v>Velvatex College of Beauty Culture</v>
          </cell>
          <cell r="C3960" t="str">
            <v>AR</v>
          </cell>
          <cell r="D3960" t="str">
            <v>722025452</v>
          </cell>
          <cell r="E3960" t="str">
            <v>Proprietary</v>
          </cell>
          <cell r="F3960">
            <v>15</v>
          </cell>
          <cell r="G3960">
            <v>73215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</row>
        <row r="3961">
          <cell r="A3961" t="str">
            <v>03218300</v>
          </cell>
          <cell r="B3961" t="str">
            <v>UNIVERSITY OF THE POTOMAC</v>
          </cell>
          <cell r="C3961" t="str">
            <v>DC</v>
          </cell>
          <cell r="D3961" t="str">
            <v>200059997</v>
          </cell>
          <cell r="E3961" t="str">
            <v>Proprietary</v>
          </cell>
          <cell r="F3961">
            <v>46</v>
          </cell>
          <cell r="G3961">
            <v>188930.64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</row>
        <row r="3962">
          <cell r="A3962" t="str">
            <v>03220300</v>
          </cell>
          <cell r="B3962" t="str">
            <v>PROFESSIONAL HAIR DESIGN ACADEMY, THE</v>
          </cell>
          <cell r="C3962" t="str">
            <v>WI</v>
          </cell>
          <cell r="D3962" t="str">
            <v>547017633</v>
          </cell>
          <cell r="E3962" t="str">
            <v>Proprietary</v>
          </cell>
          <cell r="F3962">
            <v>37</v>
          </cell>
          <cell r="G3962">
            <v>145591.5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</row>
        <row r="3963">
          <cell r="A3963" t="str">
            <v>03224300</v>
          </cell>
          <cell r="B3963" t="str">
            <v>New Professions Technical Institute</v>
          </cell>
          <cell r="C3963" t="str">
            <v>FL</v>
          </cell>
          <cell r="D3963" t="str">
            <v>331341640</v>
          </cell>
          <cell r="E3963" t="str">
            <v>Proprietary</v>
          </cell>
          <cell r="F3963">
            <v>245</v>
          </cell>
          <cell r="G3963">
            <v>902362.45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</row>
        <row r="3964">
          <cell r="A3964" t="str">
            <v>03225300</v>
          </cell>
          <cell r="B3964" t="str">
            <v>AMERICAN UNIVERSITY OF HEALTH SCIENCES</v>
          </cell>
          <cell r="C3964" t="str">
            <v>CA</v>
          </cell>
          <cell r="D3964" t="str">
            <v>907553612</v>
          </cell>
          <cell r="E3964" t="str">
            <v>Proprietary</v>
          </cell>
          <cell r="F3964">
            <v>193</v>
          </cell>
          <cell r="G3964">
            <v>797096.08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</row>
        <row r="3965">
          <cell r="A3965" t="str">
            <v>03230300</v>
          </cell>
          <cell r="B3965" t="str">
            <v>OKALOOSA TECHNICAL COLLEGE AND CHOICE HIGH SCHOOL</v>
          </cell>
          <cell r="C3965" t="str">
            <v>FL</v>
          </cell>
          <cell r="D3965" t="str">
            <v>325471299</v>
          </cell>
          <cell r="E3965" t="str">
            <v>Public</v>
          </cell>
          <cell r="F3965">
            <v>255</v>
          </cell>
          <cell r="G3965">
            <v>885902.85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</row>
        <row r="3966">
          <cell r="A3966" t="str">
            <v>03234300</v>
          </cell>
          <cell r="B3966" t="str">
            <v>CHARTER OAK STATE COLLEGE</v>
          </cell>
          <cell r="C3966" t="str">
            <v>CT</v>
          </cell>
          <cell r="D3966" t="str">
            <v>060532150</v>
          </cell>
          <cell r="E3966" t="str">
            <v>Public</v>
          </cell>
          <cell r="F3966">
            <v>672</v>
          </cell>
          <cell r="G3966">
            <v>2120574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</row>
        <row r="3967">
          <cell r="A3967" t="str">
            <v>03237300</v>
          </cell>
          <cell r="B3967" t="str">
            <v>Anson College of Cosmetology</v>
          </cell>
          <cell r="C3967" t="str">
            <v>NC</v>
          </cell>
          <cell r="D3967" t="str">
            <v>281702147</v>
          </cell>
          <cell r="E3967" t="str">
            <v>Proprietary</v>
          </cell>
          <cell r="F3967">
            <v>2</v>
          </cell>
          <cell r="G3967">
            <v>12190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</row>
        <row r="3968">
          <cell r="A3968" t="str">
            <v>03240300</v>
          </cell>
          <cell r="B3968" t="str">
            <v>TONI &amp; GUY HAIRDRESSING ACADEMY</v>
          </cell>
          <cell r="C3968" t="str">
            <v>MA</v>
          </cell>
          <cell r="D3968" t="str">
            <v>016052213</v>
          </cell>
          <cell r="E3968" t="str">
            <v>Proprietary</v>
          </cell>
          <cell r="F3968">
            <v>187</v>
          </cell>
          <cell r="G3968">
            <v>674468.84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</row>
        <row r="3969">
          <cell r="A3969" t="str">
            <v>03242300</v>
          </cell>
          <cell r="B3969" t="str">
            <v>Career Networks Institute</v>
          </cell>
          <cell r="C3969" t="str">
            <v>CA</v>
          </cell>
          <cell r="D3969" t="str">
            <v>927054931</v>
          </cell>
          <cell r="E3969" t="str">
            <v>Proprietary</v>
          </cell>
          <cell r="F3969">
            <v>229</v>
          </cell>
          <cell r="G3969">
            <v>1074102.58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</row>
        <row r="3970">
          <cell r="A3970" t="str">
            <v>03248300</v>
          </cell>
          <cell r="B3970" t="str">
            <v>Boston Baptist College</v>
          </cell>
          <cell r="C3970" t="str">
            <v>MA</v>
          </cell>
          <cell r="D3970" t="str">
            <v>021364030</v>
          </cell>
          <cell r="E3970" t="str">
            <v>Private-Nonprofit</v>
          </cell>
          <cell r="F3970">
            <v>29</v>
          </cell>
          <cell r="G3970">
            <v>107013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</row>
        <row r="3971">
          <cell r="A3971" t="str">
            <v>03250300</v>
          </cell>
          <cell r="B3971" t="str">
            <v>CBD COLLEGE</v>
          </cell>
          <cell r="C3971" t="str">
            <v>CA</v>
          </cell>
          <cell r="D3971" t="str">
            <v>900102777</v>
          </cell>
          <cell r="E3971" t="str">
            <v>Private-Nonprofit</v>
          </cell>
          <cell r="F3971">
            <v>489</v>
          </cell>
          <cell r="G3971">
            <v>2185316.7400000002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</row>
        <row r="3972">
          <cell r="A3972" t="str">
            <v>03253300</v>
          </cell>
          <cell r="B3972" t="str">
            <v>Paul Mitchell the School Memphis</v>
          </cell>
          <cell r="C3972" t="str">
            <v>TN</v>
          </cell>
          <cell r="D3972" t="str">
            <v>381114067</v>
          </cell>
          <cell r="E3972" t="str">
            <v>Proprietary</v>
          </cell>
          <cell r="F3972">
            <v>183</v>
          </cell>
          <cell r="G3972">
            <v>802164.13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</row>
        <row r="3973">
          <cell r="A3973" t="str">
            <v>03255300</v>
          </cell>
          <cell r="B3973" t="str">
            <v>FLORIDA GULF COAST UNIVERSITY</v>
          </cell>
          <cell r="C3973" t="str">
            <v>FL</v>
          </cell>
          <cell r="D3973" t="str">
            <v>339656565</v>
          </cell>
          <cell r="E3973" t="str">
            <v>Public</v>
          </cell>
          <cell r="F3973">
            <v>4653</v>
          </cell>
          <cell r="G3973">
            <v>21101467.469999999</v>
          </cell>
          <cell r="H3973">
            <v>6</v>
          </cell>
          <cell r="I3973">
            <v>20596</v>
          </cell>
          <cell r="J3973">
            <v>1</v>
          </cell>
          <cell r="K3973">
            <v>5717.11</v>
          </cell>
        </row>
        <row r="3974">
          <cell r="A3974" t="str">
            <v>03256300</v>
          </cell>
          <cell r="B3974" t="str">
            <v>Yeshiva Gedolah Rabbinical College</v>
          </cell>
          <cell r="C3974" t="str">
            <v>FL</v>
          </cell>
          <cell r="D3974" t="str">
            <v>331394708</v>
          </cell>
          <cell r="E3974" t="str">
            <v>Private-Nonprofit</v>
          </cell>
          <cell r="F3974">
            <v>18</v>
          </cell>
          <cell r="G3974">
            <v>92367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</row>
        <row r="3975">
          <cell r="A3975" t="str">
            <v>03260300</v>
          </cell>
          <cell r="B3975" t="str">
            <v>CALIFORNIA STATE UNIVERSITY, MONTEREY BAY</v>
          </cell>
          <cell r="C3975" t="str">
            <v>CA</v>
          </cell>
          <cell r="D3975" t="str">
            <v>939558001</v>
          </cell>
          <cell r="E3975" t="str">
            <v>Public</v>
          </cell>
          <cell r="F3975">
            <v>3565</v>
          </cell>
          <cell r="G3975">
            <v>15926089.5</v>
          </cell>
          <cell r="H3975">
            <v>18</v>
          </cell>
          <cell r="I3975">
            <v>50129</v>
          </cell>
          <cell r="J3975">
            <v>0</v>
          </cell>
          <cell r="K3975">
            <v>0</v>
          </cell>
        </row>
        <row r="3976">
          <cell r="A3976" t="str">
            <v>03263300</v>
          </cell>
          <cell r="B3976" t="str">
            <v>Traxler's School of Hair</v>
          </cell>
          <cell r="C3976" t="str">
            <v>MS</v>
          </cell>
          <cell r="D3976" t="str">
            <v>392122529</v>
          </cell>
          <cell r="E3976" t="str">
            <v>Proprietary</v>
          </cell>
          <cell r="F3976">
            <v>75</v>
          </cell>
          <cell r="G3976">
            <v>307875.89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</row>
        <row r="3977">
          <cell r="A3977" t="str">
            <v>03264300</v>
          </cell>
          <cell r="B3977" t="str">
            <v>South Florida Bible College and Theological Seminary</v>
          </cell>
          <cell r="C3977" t="str">
            <v>FL</v>
          </cell>
          <cell r="D3977" t="str">
            <v>334425768</v>
          </cell>
          <cell r="E3977" t="str">
            <v>Private-Nonprofit</v>
          </cell>
          <cell r="F3977">
            <v>79</v>
          </cell>
          <cell r="G3977">
            <v>290480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</row>
        <row r="3978">
          <cell r="A3978" t="str">
            <v>03266300</v>
          </cell>
          <cell r="B3978" t="str">
            <v>BETHESDA UNIVERSITY</v>
          </cell>
          <cell r="C3978" t="str">
            <v>CA</v>
          </cell>
          <cell r="D3978" t="str">
            <v>928014132</v>
          </cell>
          <cell r="E3978" t="str">
            <v>Private-Nonprofit</v>
          </cell>
          <cell r="F3978">
            <v>87</v>
          </cell>
          <cell r="G3978">
            <v>374118.89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</row>
        <row r="3979">
          <cell r="A3979" t="str">
            <v>03267300</v>
          </cell>
          <cell r="B3979" t="str">
            <v>Capella University</v>
          </cell>
          <cell r="C3979" t="str">
            <v>MN</v>
          </cell>
          <cell r="D3979" t="str">
            <v>554023389</v>
          </cell>
          <cell r="E3979" t="str">
            <v>Proprietary</v>
          </cell>
          <cell r="F3979">
            <v>7839</v>
          </cell>
          <cell r="G3979">
            <v>20268168.010000002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</row>
        <row r="3980">
          <cell r="A3980" t="str">
            <v>03272300</v>
          </cell>
          <cell r="B3980" t="str">
            <v>Brightwood College</v>
          </cell>
          <cell r="C3980" t="str">
            <v>TX</v>
          </cell>
          <cell r="D3980" t="str">
            <v>752347288</v>
          </cell>
          <cell r="E3980" t="str">
            <v>Proprietary</v>
          </cell>
          <cell r="F3980">
            <v>388</v>
          </cell>
          <cell r="G3980">
            <v>992607</v>
          </cell>
          <cell r="H3980">
            <v>0</v>
          </cell>
          <cell r="I3980">
            <v>0</v>
          </cell>
          <cell r="J3980">
            <v>0</v>
          </cell>
          <cell r="K3980">
            <v>0</v>
          </cell>
        </row>
        <row r="3981">
          <cell r="A3981" t="str">
            <v>03276300</v>
          </cell>
          <cell r="B3981" t="str">
            <v>ACADEMY OF HAIR DESIGN</v>
          </cell>
          <cell r="C3981" t="str">
            <v>TX</v>
          </cell>
          <cell r="D3981" t="str">
            <v>759014900</v>
          </cell>
          <cell r="E3981" t="str">
            <v>Proprietary</v>
          </cell>
          <cell r="F3981">
            <v>103</v>
          </cell>
          <cell r="G3981">
            <v>492811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</row>
        <row r="3982">
          <cell r="A3982" t="str">
            <v>03277300</v>
          </cell>
          <cell r="B3982" t="str">
            <v>Academy of Hair Design</v>
          </cell>
          <cell r="C3982" t="str">
            <v>TX</v>
          </cell>
          <cell r="D3982" t="str">
            <v>777014650</v>
          </cell>
          <cell r="E3982" t="str">
            <v>Proprietary</v>
          </cell>
          <cell r="F3982">
            <v>23</v>
          </cell>
          <cell r="G3982">
            <v>93393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</row>
        <row r="3983">
          <cell r="A3983" t="str">
            <v>03279300</v>
          </cell>
          <cell r="B3983" t="str">
            <v>MYOTHERAPY INSTITUTE</v>
          </cell>
          <cell r="C3983" t="str">
            <v>NE</v>
          </cell>
          <cell r="D3983" t="str">
            <v>685063641</v>
          </cell>
          <cell r="E3983" t="str">
            <v>Proprietary</v>
          </cell>
          <cell r="F3983">
            <v>21</v>
          </cell>
          <cell r="G3983">
            <v>86045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</row>
        <row r="3984">
          <cell r="A3984" t="str">
            <v>03283300</v>
          </cell>
          <cell r="B3984" t="str">
            <v>NORTHWEST HVAC/R ASSOCIATION &amp; TRAINING</v>
          </cell>
          <cell r="C3984" t="str">
            <v>WA</v>
          </cell>
          <cell r="D3984" t="str">
            <v>992072336</v>
          </cell>
          <cell r="E3984" t="str">
            <v>Private-Nonprofit</v>
          </cell>
          <cell r="F3984">
            <v>23</v>
          </cell>
          <cell r="G3984">
            <v>122816</v>
          </cell>
          <cell r="H3984">
            <v>0</v>
          </cell>
          <cell r="I3984">
            <v>0</v>
          </cell>
          <cell r="J3984">
            <v>0</v>
          </cell>
          <cell r="K3984">
            <v>0</v>
          </cell>
        </row>
        <row r="3985">
          <cell r="A3985" t="str">
            <v>03293300</v>
          </cell>
          <cell r="B3985" t="str">
            <v>STRAND COLLEGE OF HAIR DESIGN</v>
          </cell>
          <cell r="C3985" t="str">
            <v>SC</v>
          </cell>
          <cell r="D3985" t="str">
            <v>295724310</v>
          </cell>
          <cell r="E3985" t="str">
            <v>Proprietary</v>
          </cell>
          <cell r="F3985">
            <v>66</v>
          </cell>
          <cell r="G3985">
            <v>240268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</row>
        <row r="3986">
          <cell r="A3986" t="str">
            <v>03294300</v>
          </cell>
          <cell r="B3986" t="str">
            <v>BLUE CLIFF COLLEGE</v>
          </cell>
          <cell r="C3986" t="str">
            <v>LA</v>
          </cell>
          <cell r="D3986" t="str">
            <v>700023458</v>
          </cell>
          <cell r="E3986" t="str">
            <v>Proprietary</v>
          </cell>
          <cell r="F3986">
            <v>3100</v>
          </cell>
          <cell r="G3986">
            <v>11249267</v>
          </cell>
          <cell r="H3986">
            <v>0</v>
          </cell>
          <cell r="I3986">
            <v>0</v>
          </cell>
          <cell r="J3986">
            <v>0</v>
          </cell>
          <cell r="K3986">
            <v>0</v>
          </cell>
        </row>
        <row r="3987">
          <cell r="A3987" t="str">
            <v>03296300</v>
          </cell>
          <cell r="B3987" t="str">
            <v>Cortiva Institute</v>
          </cell>
          <cell r="C3987" t="str">
            <v>MD</v>
          </cell>
          <cell r="D3987" t="str">
            <v>210902261</v>
          </cell>
          <cell r="E3987" t="str">
            <v>Proprietary</v>
          </cell>
          <cell r="F3987">
            <v>293</v>
          </cell>
          <cell r="G3987">
            <v>780984.51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</row>
        <row r="3988">
          <cell r="A3988" t="str">
            <v>03299300</v>
          </cell>
          <cell r="B3988" t="str">
            <v>Pacific College</v>
          </cell>
          <cell r="C3988" t="str">
            <v>CA</v>
          </cell>
          <cell r="D3988" t="str">
            <v>926263160</v>
          </cell>
          <cell r="E3988" t="str">
            <v>Proprietary</v>
          </cell>
          <cell r="F3988">
            <v>70</v>
          </cell>
          <cell r="G3988">
            <v>241055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</row>
        <row r="3989">
          <cell r="A3989" t="str">
            <v>03303300</v>
          </cell>
          <cell r="B3989" t="str">
            <v>NORTHWEST EDUCATIONAL CENTER</v>
          </cell>
          <cell r="C3989" t="str">
            <v>TX</v>
          </cell>
          <cell r="D3989" t="str">
            <v>770927055</v>
          </cell>
          <cell r="E3989" t="str">
            <v>Proprietary</v>
          </cell>
          <cell r="F3989">
            <v>297</v>
          </cell>
          <cell r="G3989">
            <v>1318159.1599999999</v>
          </cell>
          <cell r="H3989">
            <v>0</v>
          </cell>
          <cell r="I3989">
            <v>0</v>
          </cell>
          <cell r="J3989">
            <v>0</v>
          </cell>
          <cell r="K3989">
            <v>0</v>
          </cell>
        </row>
        <row r="3990">
          <cell r="A3990" t="str">
            <v>03304300</v>
          </cell>
          <cell r="B3990" t="str">
            <v>Centura College</v>
          </cell>
          <cell r="C3990" t="str">
            <v>SC</v>
          </cell>
          <cell r="D3990" t="str">
            <v>292237515</v>
          </cell>
          <cell r="E3990" t="str">
            <v>Proprietary</v>
          </cell>
          <cell r="F3990">
            <v>49</v>
          </cell>
          <cell r="G3990">
            <v>189182</v>
          </cell>
          <cell r="H3990">
            <v>0</v>
          </cell>
          <cell r="I3990">
            <v>0</v>
          </cell>
          <cell r="J3990">
            <v>0</v>
          </cell>
          <cell r="K3990">
            <v>0</v>
          </cell>
        </row>
        <row r="3991">
          <cell r="A3991" t="str">
            <v>03306300</v>
          </cell>
          <cell r="B3991" t="str">
            <v>ROCKY MOUNTAIN MONTESSORI TEACHER TRAINING PROGRAM</v>
          </cell>
          <cell r="C3991" t="str">
            <v>CO</v>
          </cell>
          <cell r="D3991" t="str">
            <v>803012587</v>
          </cell>
          <cell r="E3991" t="str">
            <v>Private-Nonprofit</v>
          </cell>
          <cell r="F3991">
            <v>6</v>
          </cell>
          <cell r="G3991">
            <v>24708</v>
          </cell>
          <cell r="H3991">
            <v>0</v>
          </cell>
          <cell r="I3991">
            <v>0</v>
          </cell>
          <cell r="J3991">
            <v>0</v>
          </cell>
          <cell r="K3991">
            <v>0</v>
          </cell>
        </row>
        <row r="3992">
          <cell r="A3992" t="str">
            <v>03316400</v>
          </cell>
          <cell r="B3992" t="str">
            <v>FINE Mortuary College</v>
          </cell>
          <cell r="C3992" t="str">
            <v>MA</v>
          </cell>
          <cell r="D3992" t="str">
            <v>020624766</v>
          </cell>
          <cell r="E3992" t="str">
            <v>Proprietary</v>
          </cell>
          <cell r="F3992">
            <v>55</v>
          </cell>
          <cell r="G3992">
            <v>216290</v>
          </cell>
          <cell r="H3992">
            <v>0</v>
          </cell>
          <cell r="I3992">
            <v>0</v>
          </cell>
          <cell r="J3992">
            <v>0</v>
          </cell>
          <cell r="K3992">
            <v>0</v>
          </cell>
        </row>
        <row r="3993">
          <cell r="A3993" t="str">
            <v>03319300</v>
          </cell>
          <cell r="B3993" t="str">
            <v>CREATIVE IMAGES INSTITUTE OF COSMETOLOGY</v>
          </cell>
          <cell r="C3993" t="str">
            <v>OH</v>
          </cell>
          <cell r="D3993" t="str">
            <v>454142557</v>
          </cell>
          <cell r="E3993" t="str">
            <v>Proprietary</v>
          </cell>
          <cell r="F3993">
            <v>231</v>
          </cell>
          <cell r="G3993">
            <v>938390</v>
          </cell>
          <cell r="H3993">
            <v>0</v>
          </cell>
          <cell r="I3993">
            <v>0</v>
          </cell>
          <cell r="J3993">
            <v>0</v>
          </cell>
          <cell r="K3993">
            <v>0</v>
          </cell>
        </row>
        <row r="3994">
          <cell r="A3994" t="str">
            <v>03323300</v>
          </cell>
          <cell r="B3994" t="str">
            <v>LITTLE PRIEST TRIBAL COLLEGE</v>
          </cell>
          <cell r="C3994" t="str">
            <v>NE</v>
          </cell>
          <cell r="D3994" t="str">
            <v>680710270</v>
          </cell>
          <cell r="E3994" t="str">
            <v>Public</v>
          </cell>
          <cell r="F3994">
            <v>106</v>
          </cell>
          <cell r="G3994">
            <v>399338</v>
          </cell>
          <cell r="H3994">
            <v>0</v>
          </cell>
          <cell r="I3994">
            <v>0</v>
          </cell>
          <cell r="J3994">
            <v>0</v>
          </cell>
          <cell r="K3994">
            <v>0</v>
          </cell>
        </row>
        <row r="3995">
          <cell r="A3995" t="str">
            <v>03324300</v>
          </cell>
          <cell r="B3995" t="str">
            <v>Central Career School</v>
          </cell>
          <cell r="C3995" t="str">
            <v>NJ</v>
          </cell>
          <cell r="D3995" t="str">
            <v>070802408</v>
          </cell>
          <cell r="E3995" t="str">
            <v>Proprietary</v>
          </cell>
          <cell r="F3995">
            <v>89</v>
          </cell>
          <cell r="G3995">
            <v>292203</v>
          </cell>
          <cell r="H3995">
            <v>0</v>
          </cell>
          <cell r="I3995">
            <v>0</v>
          </cell>
          <cell r="J3995">
            <v>0</v>
          </cell>
          <cell r="K3995">
            <v>0</v>
          </cell>
        </row>
        <row r="3996">
          <cell r="A3996" t="str">
            <v>03327300</v>
          </cell>
          <cell r="B3996" t="str">
            <v>Hair Academy II</v>
          </cell>
          <cell r="C3996" t="str">
            <v>MD</v>
          </cell>
          <cell r="D3996" t="str">
            <v>207481401</v>
          </cell>
          <cell r="E3996" t="str">
            <v>Proprietary</v>
          </cell>
          <cell r="F3996">
            <v>271</v>
          </cell>
          <cell r="G3996">
            <v>790135</v>
          </cell>
          <cell r="H3996">
            <v>0</v>
          </cell>
          <cell r="I3996">
            <v>0</v>
          </cell>
          <cell r="J3996">
            <v>0</v>
          </cell>
          <cell r="K3996">
            <v>0</v>
          </cell>
        </row>
        <row r="3997">
          <cell r="A3997" t="str">
            <v>03332300</v>
          </cell>
          <cell r="B3997" t="str">
            <v>SOUTHERN CALIFORNIA SEMINARY</v>
          </cell>
          <cell r="C3997" t="str">
            <v>CA</v>
          </cell>
          <cell r="D3997" t="str">
            <v>920191109</v>
          </cell>
          <cell r="E3997" t="str">
            <v>Private-Nonprofit</v>
          </cell>
          <cell r="F3997">
            <v>20</v>
          </cell>
          <cell r="G3997">
            <v>41296</v>
          </cell>
          <cell r="H3997">
            <v>0</v>
          </cell>
          <cell r="I3997">
            <v>0</v>
          </cell>
          <cell r="J3997">
            <v>0</v>
          </cell>
          <cell r="K3997">
            <v>0</v>
          </cell>
        </row>
        <row r="3998">
          <cell r="A3998" t="str">
            <v>03332600</v>
          </cell>
          <cell r="B3998" t="str">
            <v>DELTA COLLEGE</v>
          </cell>
          <cell r="C3998" t="str">
            <v>LA</v>
          </cell>
          <cell r="D3998" t="str">
            <v>704338514</v>
          </cell>
          <cell r="E3998" t="str">
            <v>Proprietary</v>
          </cell>
          <cell r="F3998">
            <v>410</v>
          </cell>
          <cell r="G3998">
            <v>1789794</v>
          </cell>
          <cell r="H3998">
            <v>0</v>
          </cell>
          <cell r="I3998">
            <v>0</v>
          </cell>
          <cell r="J3998">
            <v>0</v>
          </cell>
          <cell r="K3998">
            <v>0</v>
          </cell>
        </row>
        <row r="3999">
          <cell r="A3999" t="str">
            <v>03336300</v>
          </cell>
          <cell r="B3999" t="str">
            <v>CENTURY COLLEGE</v>
          </cell>
          <cell r="C3999" t="str">
            <v>PR</v>
          </cell>
          <cell r="D3999" t="str">
            <v>009070907</v>
          </cell>
          <cell r="E3999" t="str">
            <v>Proprietary</v>
          </cell>
          <cell r="F3999">
            <v>373</v>
          </cell>
          <cell r="G3999">
            <v>1959010.06</v>
          </cell>
          <cell r="H3999">
            <v>0</v>
          </cell>
          <cell r="I3999">
            <v>0</v>
          </cell>
          <cell r="J3999">
            <v>0</v>
          </cell>
          <cell r="K3999">
            <v>0</v>
          </cell>
        </row>
        <row r="4000">
          <cell r="A4000" t="str">
            <v>03339400</v>
          </cell>
          <cell r="B4000" t="str">
            <v>WESTERN GOVERNORS UNIVERSITY</v>
          </cell>
          <cell r="C4000" t="str">
            <v>UT</v>
          </cell>
          <cell r="D4000" t="str">
            <v>841072533</v>
          </cell>
          <cell r="E4000" t="str">
            <v>Private-Nonprofit</v>
          </cell>
          <cell r="F4000">
            <v>43856</v>
          </cell>
          <cell r="G4000">
            <v>161607039.78</v>
          </cell>
          <cell r="H4000">
            <v>742</v>
          </cell>
          <cell r="I4000">
            <v>1915959</v>
          </cell>
          <cell r="J4000">
            <v>0</v>
          </cell>
          <cell r="K4000">
            <v>0</v>
          </cell>
        </row>
        <row r="4001">
          <cell r="A4001" t="str">
            <v>03346300</v>
          </cell>
          <cell r="B4001" t="str">
            <v>Academy for Nursing and Health Occupations</v>
          </cell>
          <cell r="C4001" t="str">
            <v>FL</v>
          </cell>
          <cell r="D4001" t="str">
            <v>334174574</v>
          </cell>
          <cell r="E4001" t="str">
            <v>Private-Nonprofit</v>
          </cell>
          <cell r="F4001">
            <v>418</v>
          </cell>
          <cell r="G4001">
            <v>1744690.34</v>
          </cell>
          <cell r="H4001">
            <v>0</v>
          </cell>
          <cell r="I4001">
            <v>0</v>
          </cell>
          <cell r="J4001">
            <v>0</v>
          </cell>
          <cell r="K4001">
            <v>0</v>
          </cell>
        </row>
        <row r="4002">
          <cell r="A4002" t="str">
            <v>03347300</v>
          </cell>
          <cell r="B4002" t="str">
            <v>International Baptist College and Seminary</v>
          </cell>
          <cell r="C4002" t="str">
            <v>AZ</v>
          </cell>
          <cell r="D4002" t="str">
            <v>852866799</v>
          </cell>
          <cell r="E4002" t="str">
            <v>Private-Nonprofit</v>
          </cell>
          <cell r="F4002">
            <v>25</v>
          </cell>
          <cell r="G4002">
            <v>122541</v>
          </cell>
          <cell r="H4002">
            <v>0</v>
          </cell>
          <cell r="I4002">
            <v>0</v>
          </cell>
          <cell r="J4002">
            <v>0</v>
          </cell>
          <cell r="K4002">
            <v>0</v>
          </cell>
        </row>
        <row r="4003">
          <cell r="A4003" t="str">
            <v>03356300</v>
          </cell>
          <cell r="B4003" t="str">
            <v>MEDICAL TRAINING COLLEGE</v>
          </cell>
          <cell r="C4003" t="str">
            <v>LA</v>
          </cell>
          <cell r="D4003" t="str">
            <v>708168190</v>
          </cell>
          <cell r="E4003" t="str">
            <v>Proprietary</v>
          </cell>
          <cell r="F4003">
            <v>242</v>
          </cell>
          <cell r="G4003">
            <v>929266</v>
          </cell>
          <cell r="H4003">
            <v>0</v>
          </cell>
          <cell r="I4003">
            <v>0</v>
          </cell>
          <cell r="J4003">
            <v>0</v>
          </cell>
          <cell r="K4003">
            <v>0</v>
          </cell>
        </row>
        <row r="4004">
          <cell r="A4004" t="str">
            <v>03358300</v>
          </cell>
          <cell r="B4004" t="str">
            <v>ALLEN SCHOOL</v>
          </cell>
          <cell r="C4004" t="str">
            <v>NY</v>
          </cell>
          <cell r="D4004" t="str">
            <v>114324901</v>
          </cell>
          <cell r="E4004" t="str">
            <v>Proprietary</v>
          </cell>
          <cell r="F4004">
            <v>1080</v>
          </cell>
          <cell r="G4004">
            <v>4485094</v>
          </cell>
          <cell r="H4004">
            <v>0</v>
          </cell>
          <cell r="I4004">
            <v>0</v>
          </cell>
          <cell r="J4004">
            <v>0</v>
          </cell>
          <cell r="K4004">
            <v>0</v>
          </cell>
        </row>
        <row r="4005">
          <cell r="A4005" t="str">
            <v>03359300</v>
          </cell>
          <cell r="B4005" t="str">
            <v>American Career College</v>
          </cell>
          <cell r="C4005" t="str">
            <v>CA</v>
          </cell>
          <cell r="D4005" t="str">
            <v>902622659</v>
          </cell>
          <cell r="E4005" t="str">
            <v>Proprietary</v>
          </cell>
          <cell r="F4005">
            <v>46</v>
          </cell>
          <cell r="G4005">
            <v>117350</v>
          </cell>
          <cell r="H4005">
            <v>0</v>
          </cell>
          <cell r="I4005">
            <v>0</v>
          </cell>
          <cell r="J4005">
            <v>0</v>
          </cell>
          <cell r="K4005">
            <v>0</v>
          </cell>
        </row>
        <row r="4006">
          <cell r="A4006" t="str">
            <v>03361300</v>
          </cell>
          <cell r="B4006" t="str">
            <v>Gwinnett College</v>
          </cell>
          <cell r="C4006" t="str">
            <v>NC</v>
          </cell>
          <cell r="D4006" t="str">
            <v>276162811</v>
          </cell>
          <cell r="E4006" t="str">
            <v>Proprietary</v>
          </cell>
          <cell r="F4006">
            <v>172</v>
          </cell>
          <cell r="G4006">
            <v>474164</v>
          </cell>
          <cell r="H4006">
            <v>0</v>
          </cell>
          <cell r="I4006">
            <v>0</v>
          </cell>
          <cell r="J4006">
            <v>0</v>
          </cell>
          <cell r="K4006">
            <v>0</v>
          </cell>
        </row>
        <row r="4007">
          <cell r="A4007" t="str">
            <v>03361400</v>
          </cell>
          <cell r="B4007" t="str">
            <v>Fortis College</v>
          </cell>
          <cell r="C4007" t="str">
            <v>AL</v>
          </cell>
          <cell r="D4007" t="str">
            <v>365350000</v>
          </cell>
          <cell r="E4007" t="str">
            <v>Proprietary</v>
          </cell>
          <cell r="F4007">
            <v>407</v>
          </cell>
          <cell r="G4007">
            <v>1483739.71</v>
          </cell>
          <cell r="H4007">
            <v>0</v>
          </cell>
          <cell r="I4007">
            <v>0</v>
          </cell>
          <cell r="J4007">
            <v>0</v>
          </cell>
          <cell r="K4007">
            <v>0</v>
          </cell>
        </row>
        <row r="4008">
          <cell r="A4008" t="str">
            <v>03367300</v>
          </cell>
          <cell r="B4008" t="str">
            <v>Professional Golfers Career College</v>
          </cell>
          <cell r="C4008" t="str">
            <v>CA</v>
          </cell>
          <cell r="D4008" t="str">
            <v>925916013</v>
          </cell>
          <cell r="E4008" t="str">
            <v>Proprietary</v>
          </cell>
          <cell r="F4008">
            <v>19</v>
          </cell>
          <cell r="G4008">
            <v>85398</v>
          </cell>
          <cell r="H4008">
            <v>0</v>
          </cell>
          <cell r="I4008">
            <v>0</v>
          </cell>
          <cell r="J4008">
            <v>0</v>
          </cell>
          <cell r="K4008">
            <v>0</v>
          </cell>
        </row>
        <row r="4009">
          <cell r="A4009" t="str">
            <v>03367400</v>
          </cell>
          <cell r="B4009" t="str">
            <v>COMMUNITY CARE COLLEGE</v>
          </cell>
          <cell r="C4009" t="str">
            <v>OK</v>
          </cell>
          <cell r="D4009" t="str">
            <v>741456420</v>
          </cell>
          <cell r="E4009" t="str">
            <v>Proprietary</v>
          </cell>
          <cell r="F4009">
            <v>1190</v>
          </cell>
          <cell r="G4009">
            <v>5112064.72</v>
          </cell>
          <cell r="H4009">
            <v>0</v>
          </cell>
          <cell r="I4009">
            <v>0</v>
          </cell>
          <cell r="J4009">
            <v>0</v>
          </cell>
          <cell r="K4009">
            <v>0</v>
          </cell>
        </row>
        <row r="4010">
          <cell r="A4010" t="str">
            <v>03368300</v>
          </cell>
          <cell r="B4010" t="str">
            <v>MIDWEST TECHNICAL INSTITUTE</v>
          </cell>
          <cell r="C4010" t="str">
            <v>IL</v>
          </cell>
          <cell r="D4010" t="str">
            <v>627078805</v>
          </cell>
          <cell r="E4010" t="str">
            <v>Proprietary</v>
          </cell>
          <cell r="F4010">
            <v>3235</v>
          </cell>
          <cell r="G4010">
            <v>13476088.52</v>
          </cell>
          <cell r="H4010">
            <v>0</v>
          </cell>
          <cell r="I4010">
            <v>0</v>
          </cell>
          <cell r="J4010">
            <v>0</v>
          </cell>
          <cell r="K4010">
            <v>0</v>
          </cell>
        </row>
        <row r="4011">
          <cell r="A4011" t="str">
            <v>03371300</v>
          </cell>
          <cell r="B4011" t="str">
            <v>TONI&amp;GUY HAIRDRESSING ACADEMY I TIGI CREATIVE SCHOOL</v>
          </cell>
          <cell r="C4011" t="str">
            <v>TX</v>
          </cell>
          <cell r="D4011" t="str">
            <v>750935200</v>
          </cell>
          <cell r="E4011" t="str">
            <v>Proprietary</v>
          </cell>
          <cell r="F4011">
            <v>142</v>
          </cell>
          <cell r="G4011">
            <v>611876.89</v>
          </cell>
          <cell r="H4011">
            <v>0</v>
          </cell>
          <cell r="I4011">
            <v>0</v>
          </cell>
          <cell r="J4011">
            <v>0</v>
          </cell>
          <cell r="K4011">
            <v>0</v>
          </cell>
        </row>
        <row r="4012">
          <cell r="A4012" t="str">
            <v>03372300</v>
          </cell>
          <cell r="B4012" t="str">
            <v>NORTHWEST VISTA COLLEGE</v>
          </cell>
          <cell r="C4012" t="str">
            <v>TX</v>
          </cell>
          <cell r="D4012" t="str">
            <v>782514217</v>
          </cell>
          <cell r="E4012" t="str">
            <v>Public</v>
          </cell>
          <cell r="F4012">
            <v>5514</v>
          </cell>
          <cell r="G4012">
            <v>21055066.239999998</v>
          </cell>
          <cell r="H4012">
            <v>0</v>
          </cell>
          <cell r="I4012">
            <v>0</v>
          </cell>
          <cell r="J4012">
            <v>0</v>
          </cell>
          <cell r="K4012">
            <v>0</v>
          </cell>
        </row>
        <row r="4013">
          <cell r="A4013" t="str">
            <v>03373300</v>
          </cell>
          <cell r="B4013" t="str">
            <v>BEACON COLLEGE</v>
          </cell>
          <cell r="C4013" t="str">
            <v>FL</v>
          </cell>
          <cell r="D4013" t="str">
            <v>347485224</v>
          </cell>
          <cell r="E4013" t="str">
            <v>Private-Nonprofit</v>
          </cell>
          <cell r="F4013">
            <v>138</v>
          </cell>
          <cell r="G4013">
            <v>643017</v>
          </cell>
          <cell r="H4013">
            <v>0</v>
          </cell>
          <cell r="I4013">
            <v>0</v>
          </cell>
          <cell r="J4013">
            <v>0</v>
          </cell>
          <cell r="K4013">
            <v>0</v>
          </cell>
        </row>
        <row r="4014">
          <cell r="A4014" t="str">
            <v>03382300</v>
          </cell>
          <cell r="B4014" t="str">
            <v>NORTH FLORIDA TECHNICAL COLLEGE</v>
          </cell>
          <cell r="C4014" t="str">
            <v>FL</v>
          </cell>
          <cell r="D4014" t="str">
            <v>320912434</v>
          </cell>
          <cell r="E4014" t="str">
            <v>Public</v>
          </cell>
          <cell r="F4014">
            <v>74</v>
          </cell>
          <cell r="G4014">
            <v>316677.5</v>
          </cell>
          <cell r="H4014">
            <v>0</v>
          </cell>
          <cell r="I4014">
            <v>0</v>
          </cell>
          <cell r="J4014">
            <v>0</v>
          </cell>
          <cell r="K4014">
            <v>0</v>
          </cell>
        </row>
        <row r="4015">
          <cell r="A4015" t="str">
            <v>03400300</v>
          </cell>
          <cell r="B4015" t="str">
            <v>Quest College</v>
          </cell>
          <cell r="C4015" t="str">
            <v>TX</v>
          </cell>
          <cell r="D4015" t="str">
            <v>782293539</v>
          </cell>
          <cell r="E4015" t="str">
            <v>Proprietary</v>
          </cell>
          <cell r="F4015">
            <v>256</v>
          </cell>
          <cell r="G4015">
            <v>888008</v>
          </cell>
          <cell r="H4015">
            <v>0</v>
          </cell>
          <cell r="I4015">
            <v>0</v>
          </cell>
          <cell r="J4015">
            <v>0</v>
          </cell>
          <cell r="K4015">
            <v>0</v>
          </cell>
        </row>
        <row r="4016">
          <cell r="A4016" t="str">
            <v>03403300</v>
          </cell>
          <cell r="B4016" t="str">
            <v>EPIC BIBLE COLLEGE</v>
          </cell>
          <cell r="C4016" t="str">
            <v>CA</v>
          </cell>
          <cell r="D4016" t="str">
            <v>958413546</v>
          </cell>
          <cell r="E4016" t="str">
            <v>Private-Nonprofit</v>
          </cell>
          <cell r="F4016">
            <v>105</v>
          </cell>
          <cell r="G4016">
            <v>303396.59000000003</v>
          </cell>
          <cell r="H4016">
            <v>0</v>
          </cell>
          <cell r="I4016">
            <v>0</v>
          </cell>
          <cell r="J4016">
            <v>0</v>
          </cell>
          <cell r="K4016">
            <v>0</v>
          </cell>
        </row>
        <row r="4017">
          <cell r="A4017" t="str">
            <v>03409500</v>
          </cell>
          <cell r="B4017" t="str">
            <v>Chester Career College</v>
          </cell>
          <cell r="C4017" t="str">
            <v>VA</v>
          </cell>
          <cell r="D4017" t="str">
            <v>238362516</v>
          </cell>
          <cell r="E4017" t="str">
            <v>Proprietary</v>
          </cell>
          <cell r="F4017">
            <v>198</v>
          </cell>
          <cell r="G4017">
            <v>901904</v>
          </cell>
          <cell r="H4017">
            <v>0</v>
          </cell>
          <cell r="I4017">
            <v>0</v>
          </cell>
          <cell r="J4017">
            <v>0</v>
          </cell>
          <cell r="K4017">
            <v>0</v>
          </cell>
        </row>
        <row r="4018">
          <cell r="A4018" t="str">
            <v>03409600</v>
          </cell>
          <cell r="B4018" t="str">
            <v>BENNETT CAREER INSTITUTE</v>
          </cell>
          <cell r="C4018" t="str">
            <v>DC</v>
          </cell>
          <cell r="D4018" t="str">
            <v>200171754</v>
          </cell>
          <cell r="E4018" t="str">
            <v>Proprietary</v>
          </cell>
          <cell r="F4018">
            <v>152</v>
          </cell>
          <cell r="G4018">
            <v>506520.65</v>
          </cell>
          <cell r="H4018">
            <v>0</v>
          </cell>
          <cell r="I4018">
            <v>0</v>
          </cell>
          <cell r="J4018">
            <v>0</v>
          </cell>
          <cell r="K4018">
            <v>0</v>
          </cell>
        </row>
        <row r="4019">
          <cell r="A4019" t="str">
            <v>03411400</v>
          </cell>
          <cell r="B4019" t="str">
            <v>INTERNATIONAL TRAINING CAREERS</v>
          </cell>
          <cell r="C4019" t="str">
            <v>FL</v>
          </cell>
          <cell r="D4019" t="str">
            <v>331551462</v>
          </cell>
          <cell r="E4019" t="str">
            <v>Private-Nonprofit</v>
          </cell>
          <cell r="F4019">
            <v>140</v>
          </cell>
          <cell r="G4019">
            <v>644003</v>
          </cell>
          <cell r="H4019">
            <v>0</v>
          </cell>
          <cell r="I4019">
            <v>0</v>
          </cell>
          <cell r="J4019">
            <v>0</v>
          </cell>
          <cell r="K4019">
            <v>0</v>
          </cell>
        </row>
        <row r="4020">
          <cell r="A4020" t="str">
            <v>03412300</v>
          </cell>
          <cell r="B4020" t="str">
            <v>ADVANCED BARBER COLLEGE &amp; HAIR DESIGN</v>
          </cell>
          <cell r="C4020" t="str">
            <v>TX</v>
          </cell>
          <cell r="D4020" t="str">
            <v>785960000</v>
          </cell>
          <cell r="E4020" t="str">
            <v>Proprietary</v>
          </cell>
          <cell r="F4020">
            <v>186</v>
          </cell>
          <cell r="G4020">
            <v>732284</v>
          </cell>
          <cell r="H4020">
            <v>0</v>
          </cell>
          <cell r="I4020">
            <v>0</v>
          </cell>
          <cell r="J4020">
            <v>0</v>
          </cell>
          <cell r="K4020">
            <v>0</v>
          </cell>
        </row>
        <row r="4021">
          <cell r="A4021" t="str">
            <v>03413300</v>
          </cell>
          <cell r="B4021" t="str">
            <v>MOUNTAINLAND TECHNICAL COLLEGE</v>
          </cell>
          <cell r="C4021" t="str">
            <v>UT</v>
          </cell>
          <cell r="D4021" t="str">
            <v>840430000</v>
          </cell>
          <cell r="E4021" t="str">
            <v>Public</v>
          </cell>
          <cell r="F4021">
            <v>119</v>
          </cell>
          <cell r="G4021">
            <v>276635</v>
          </cell>
          <cell r="H4021">
            <v>0</v>
          </cell>
          <cell r="I4021">
            <v>0</v>
          </cell>
          <cell r="J4021">
            <v>0</v>
          </cell>
          <cell r="K4021">
            <v>0</v>
          </cell>
        </row>
        <row r="4022">
          <cell r="A4022" t="str">
            <v>03414300</v>
          </cell>
          <cell r="B4022" t="str">
            <v>MONTECLARO: ESCUELA DE HOTELERIA Y ARTES CULINARIAS</v>
          </cell>
          <cell r="C4022" t="str">
            <v>PR</v>
          </cell>
          <cell r="D4022" t="str">
            <v>007459612</v>
          </cell>
          <cell r="E4022" t="str">
            <v>Private-Nonprofit</v>
          </cell>
          <cell r="F4022">
            <v>16</v>
          </cell>
          <cell r="G4022">
            <v>83322.5</v>
          </cell>
          <cell r="H4022">
            <v>0</v>
          </cell>
          <cell r="I4022">
            <v>0</v>
          </cell>
          <cell r="J4022">
            <v>0</v>
          </cell>
          <cell r="K4022">
            <v>0</v>
          </cell>
        </row>
        <row r="4023">
          <cell r="A4023" t="str">
            <v>03414500</v>
          </cell>
          <cell r="B4023" t="str">
            <v>Acupuncture and Massage College</v>
          </cell>
          <cell r="C4023" t="str">
            <v>FL</v>
          </cell>
          <cell r="D4023" t="str">
            <v>331761509</v>
          </cell>
          <cell r="E4023" t="str">
            <v>Proprietary</v>
          </cell>
          <cell r="F4023">
            <v>123</v>
          </cell>
          <cell r="G4023">
            <v>478805.69</v>
          </cell>
          <cell r="H4023">
            <v>0</v>
          </cell>
          <cell r="I4023">
            <v>0</v>
          </cell>
          <cell r="J4023">
            <v>0</v>
          </cell>
          <cell r="K4023">
            <v>0</v>
          </cell>
        </row>
        <row r="4024">
          <cell r="A4024" t="str">
            <v>03416500</v>
          </cell>
          <cell r="B4024" t="str">
            <v>DALLAS NURSING INSTITUTE</v>
          </cell>
          <cell r="C4024" t="str">
            <v>TX</v>
          </cell>
          <cell r="D4024" t="str">
            <v>750802208</v>
          </cell>
          <cell r="E4024" t="str">
            <v>Private-Nonprofit</v>
          </cell>
          <cell r="F4024">
            <v>206</v>
          </cell>
          <cell r="G4024">
            <v>824566.32</v>
          </cell>
          <cell r="H4024">
            <v>0</v>
          </cell>
          <cell r="I4024">
            <v>0</v>
          </cell>
          <cell r="J4024">
            <v>0</v>
          </cell>
          <cell r="K4024">
            <v>0</v>
          </cell>
        </row>
        <row r="4025">
          <cell r="A4025" t="str">
            <v>03418300</v>
          </cell>
          <cell r="B4025" t="str">
            <v>Gwinnett College-Sandy Springs</v>
          </cell>
          <cell r="C4025" t="str">
            <v>GA</v>
          </cell>
          <cell r="D4025" t="str">
            <v>303283161</v>
          </cell>
          <cell r="E4025" t="str">
            <v>Proprietary</v>
          </cell>
          <cell r="F4025">
            <v>112</v>
          </cell>
          <cell r="G4025">
            <v>420075</v>
          </cell>
          <cell r="H4025">
            <v>0</v>
          </cell>
          <cell r="I4025">
            <v>0</v>
          </cell>
          <cell r="J4025">
            <v>0</v>
          </cell>
          <cell r="K4025">
            <v>0</v>
          </cell>
        </row>
        <row r="4026">
          <cell r="A4026" t="str">
            <v>03422300</v>
          </cell>
          <cell r="B4026" t="str">
            <v>Milan Institute</v>
          </cell>
          <cell r="C4026" t="str">
            <v>TX</v>
          </cell>
          <cell r="D4026" t="str">
            <v>782384103</v>
          </cell>
          <cell r="E4026" t="str">
            <v>Proprietary</v>
          </cell>
          <cell r="F4026">
            <v>1001</v>
          </cell>
          <cell r="G4026">
            <v>3099048</v>
          </cell>
          <cell r="H4026">
            <v>0</v>
          </cell>
          <cell r="I4026">
            <v>0</v>
          </cell>
          <cell r="J4026">
            <v>0</v>
          </cell>
          <cell r="K4026">
            <v>0</v>
          </cell>
        </row>
        <row r="4027">
          <cell r="A4027" t="str">
            <v>03422400</v>
          </cell>
          <cell r="B4027" t="str">
            <v>COLLEGE OF BIBLICAL STUDIES-HOUSTON</v>
          </cell>
          <cell r="C4027" t="str">
            <v>TX</v>
          </cell>
          <cell r="D4027" t="str">
            <v>770363211</v>
          </cell>
          <cell r="E4027" t="str">
            <v>Private-Nonprofit</v>
          </cell>
          <cell r="F4027">
            <v>207</v>
          </cell>
          <cell r="G4027">
            <v>716975</v>
          </cell>
          <cell r="H4027">
            <v>0</v>
          </cell>
          <cell r="I4027">
            <v>0</v>
          </cell>
          <cell r="J4027">
            <v>0</v>
          </cell>
          <cell r="K4027">
            <v>0</v>
          </cell>
        </row>
        <row r="4028">
          <cell r="A4028" t="str">
            <v>03424500</v>
          </cell>
          <cell r="B4028" t="str">
            <v>New Community Workforce Development Center</v>
          </cell>
          <cell r="C4028" t="str">
            <v>NJ</v>
          </cell>
          <cell r="D4028" t="str">
            <v>071032419</v>
          </cell>
          <cell r="E4028" t="str">
            <v>Private-Nonprofit</v>
          </cell>
          <cell r="F4028">
            <v>125</v>
          </cell>
          <cell r="G4028">
            <v>572129</v>
          </cell>
          <cell r="H4028">
            <v>0</v>
          </cell>
          <cell r="I4028">
            <v>0</v>
          </cell>
          <cell r="J4028">
            <v>0</v>
          </cell>
          <cell r="K4028">
            <v>0</v>
          </cell>
        </row>
        <row r="4029">
          <cell r="A4029" t="str">
            <v>03425300</v>
          </cell>
          <cell r="B4029" t="str">
            <v>ROSEDALE BIBLE COLLEGE</v>
          </cell>
          <cell r="C4029" t="str">
            <v>OH</v>
          </cell>
          <cell r="D4029" t="str">
            <v>430299501</v>
          </cell>
          <cell r="E4029" t="str">
            <v>Private-Nonprofit</v>
          </cell>
          <cell r="F4029">
            <v>24</v>
          </cell>
          <cell r="G4029">
            <v>74873.820000000007</v>
          </cell>
          <cell r="H4029">
            <v>0</v>
          </cell>
          <cell r="I4029">
            <v>0</v>
          </cell>
          <cell r="J4029">
            <v>0</v>
          </cell>
          <cell r="K4029">
            <v>0</v>
          </cell>
        </row>
        <row r="4030">
          <cell r="A4030" t="str">
            <v>03426300</v>
          </cell>
          <cell r="B4030" t="str">
            <v>COLLEGE OF HEALTH CARE PROFESSIONS (THE)</v>
          </cell>
          <cell r="C4030" t="str">
            <v>TX</v>
          </cell>
          <cell r="D4030" t="str">
            <v>787239802</v>
          </cell>
          <cell r="E4030" t="str">
            <v>Proprietary</v>
          </cell>
          <cell r="F4030">
            <v>798</v>
          </cell>
          <cell r="G4030">
            <v>2977597.25</v>
          </cell>
          <cell r="H4030">
            <v>0</v>
          </cell>
          <cell r="I4030">
            <v>0</v>
          </cell>
          <cell r="J4030">
            <v>0</v>
          </cell>
          <cell r="K4030">
            <v>0</v>
          </cell>
        </row>
        <row r="4031">
          <cell r="A4031" t="str">
            <v>03427500</v>
          </cell>
          <cell r="B4031" t="str">
            <v>UNIVERSITY OF ANTELOPE VALLEY</v>
          </cell>
          <cell r="C4031" t="str">
            <v>CA</v>
          </cell>
          <cell r="D4031" t="str">
            <v>935343324</v>
          </cell>
          <cell r="E4031" t="str">
            <v>Proprietary</v>
          </cell>
          <cell r="F4031">
            <v>616</v>
          </cell>
          <cell r="G4031">
            <v>3093395.23</v>
          </cell>
          <cell r="H4031">
            <v>0</v>
          </cell>
          <cell r="I4031">
            <v>0</v>
          </cell>
          <cell r="J4031">
            <v>0</v>
          </cell>
          <cell r="K4031">
            <v>0</v>
          </cell>
        </row>
        <row r="4032">
          <cell r="A4032" t="str">
            <v>03428300</v>
          </cell>
          <cell r="B4032" t="str">
            <v>KLAMATH COMMUNITY COLLEGE</v>
          </cell>
          <cell r="C4032" t="str">
            <v>OR</v>
          </cell>
          <cell r="D4032" t="str">
            <v>976037121</v>
          </cell>
          <cell r="E4032" t="str">
            <v>Public</v>
          </cell>
          <cell r="F4032">
            <v>845</v>
          </cell>
          <cell r="G4032">
            <v>2910575</v>
          </cell>
          <cell r="H4032">
            <v>0</v>
          </cell>
          <cell r="I4032">
            <v>0</v>
          </cell>
          <cell r="J4032">
            <v>0</v>
          </cell>
          <cell r="K4032">
            <v>0</v>
          </cell>
        </row>
        <row r="4033">
          <cell r="A4033" t="str">
            <v>03429300</v>
          </cell>
          <cell r="B4033" t="str">
            <v>SEACOAST CAREER SCHOOLS</v>
          </cell>
          <cell r="C4033" t="str">
            <v>ME</v>
          </cell>
          <cell r="D4033" t="str">
            <v>040730000</v>
          </cell>
          <cell r="E4033" t="str">
            <v>Proprietary</v>
          </cell>
          <cell r="F4033">
            <v>85</v>
          </cell>
          <cell r="G4033">
            <v>322583.08</v>
          </cell>
          <cell r="H4033">
            <v>0</v>
          </cell>
          <cell r="I4033">
            <v>0</v>
          </cell>
          <cell r="J4033">
            <v>0</v>
          </cell>
          <cell r="K4033">
            <v>0</v>
          </cell>
        </row>
        <row r="4034">
          <cell r="A4034" t="str">
            <v>03430300</v>
          </cell>
          <cell r="B4034" t="str">
            <v>UNIVERSAL THERAPEUTIC MASSAGE INSTITUTE</v>
          </cell>
          <cell r="C4034" t="str">
            <v>NM</v>
          </cell>
          <cell r="D4034" t="str">
            <v>871074403</v>
          </cell>
          <cell r="E4034" t="str">
            <v>Proprietary</v>
          </cell>
          <cell r="F4034">
            <v>65</v>
          </cell>
          <cell r="G4034">
            <v>206947</v>
          </cell>
          <cell r="H4034">
            <v>0</v>
          </cell>
          <cell r="I4034">
            <v>0</v>
          </cell>
          <cell r="J4034">
            <v>0</v>
          </cell>
          <cell r="K4034">
            <v>0</v>
          </cell>
        </row>
        <row r="4035">
          <cell r="A4035" t="str">
            <v>03433400</v>
          </cell>
          <cell r="B4035" t="str">
            <v>New Concept Massage and Beauty School</v>
          </cell>
          <cell r="C4035" t="str">
            <v>FL</v>
          </cell>
          <cell r="D4035" t="str">
            <v>331350000</v>
          </cell>
          <cell r="E4035" t="str">
            <v>Proprietary</v>
          </cell>
          <cell r="F4035">
            <v>121</v>
          </cell>
          <cell r="G4035">
            <v>471802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</row>
        <row r="4036">
          <cell r="A4036" t="str">
            <v>03433500</v>
          </cell>
          <cell r="B4036" t="str">
            <v>Lia Schorr Institute of Cosmetic Skin Care Training</v>
          </cell>
          <cell r="C4036" t="str">
            <v>NY</v>
          </cell>
          <cell r="D4036" t="str">
            <v>100192813</v>
          </cell>
          <cell r="E4036" t="str">
            <v>Proprietary</v>
          </cell>
          <cell r="F4036">
            <v>15</v>
          </cell>
          <cell r="G4036">
            <v>47503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</row>
        <row r="4037">
          <cell r="A4037" t="str">
            <v>03434300</v>
          </cell>
          <cell r="B4037" t="str">
            <v>Fortis College</v>
          </cell>
          <cell r="C4037" t="str">
            <v>FL</v>
          </cell>
          <cell r="D4037" t="str">
            <v>320655813</v>
          </cell>
          <cell r="E4037" t="str">
            <v>Proprietary</v>
          </cell>
          <cell r="F4037">
            <v>465</v>
          </cell>
          <cell r="G4037">
            <v>1875448.47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</row>
        <row r="4038">
          <cell r="A4038" t="str">
            <v>03437300</v>
          </cell>
          <cell r="B4038" t="str">
            <v>UPPER VALLEY EDUCATORS INSTITUTE</v>
          </cell>
          <cell r="C4038" t="str">
            <v>NH</v>
          </cell>
          <cell r="D4038" t="str">
            <v>037661358</v>
          </cell>
          <cell r="E4038" t="str">
            <v>Private-Nonprofit</v>
          </cell>
          <cell r="F4038">
            <v>5</v>
          </cell>
          <cell r="G4038">
            <v>25825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</row>
        <row r="4039">
          <cell r="A4039" t="str">
            <v>03438300</v>
          </cell>
          <cell r="B4039" t="str">
            <v>PACIFIC ISLANDS UNIVERSITY</v>
          </cell>
          <cell r="C4039" t="str">
            <v>GU</v>
          </cell>
          <cell r="D4039" t="str">
            <v>969132619</v>
          </cell>
          <cell r="E4039" t="str">
            <v>Private-Nonprofit</v>
          </cell>
          <cell r="F4039">
            <v>65</v>
          </cell>
          <cell r="G4039">
            <v>352797.15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</row>
        <row r="4040">
          <cell r="A4040" t="str">
            <v>03440300</v>
          </cell>
          <cell r="B4040" t="str">
            <v>Baptist Memorial College of Health Sciences</v>
          </cell>
          <cell r="C4040" t="str">
            <v>TN</v>
          </cell>
          <cell r="D4040" t="str">
            <v>381043104</v>
          </cell>
          <cell r="E4040" t="str">
            <v>Private-Nonprofit</v>
          </cell>
          <cell r="F4040">
            <v>580</v>
          </cell>
          <cell r="G4040">
            <v>2385332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</row>
        <row r="4041">
          <cell r="A4041" t="str">
            <v>03440400</v>
          </cell>
          <cell r="B4041" t="str">
            <v>Marian Health Careers Center</v>
          </cell>
          <cell r="C4041" t="str">
            <v>CA</v>
          </cell>
          <cell r="D4041" t="str">
            <v>900101728</v>
          </cell>
          <cell r="E4041" t="str">
            <v>Proprietary</v>
          </cell>
          <cell r="F4041">
            <v>208</v>
          </cell>
          <cell r="G4041">
            <v>815850.6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</row>
        <row r="4042">
          <cell r="A4042" t="str">
            <v>03441300</v>
          </cell>
          <cell r="B4042" t="str">
            <v>IOWA SCHOOL OF BEAUTY</v>
          </cell>
          <cell r="C4042" t="str">
            <v>IA</v>
          </cell>
          <cell r="D4042" t="str">
            <v>511065111</v>
          </cell>
          <cell r="E4042" t="str">
            <v>Proprietary</v>
          </cell>
          <cell r="F4042">
            <v>49</v>
          </cell>
          <cell r="G4042">
            <v>228738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</row>
        <row r="4043">
          <cell r="A4043" t="str">
            <v>03445300</v>
          </cell>
          <cell r="B4043" t="str">
            <v>HDS TRUCK DRIVING INSTITUTE</v>
          </cell>
          <cell r="C4043" t="str">
            <v>AZ</v>
          </cell>
          <cell r="D4043" t="str">
            <v>857069263</v>
          </cell>
          <cell r="E4043" t="str">
            <v>Proprietary</v>
          </cell>
          <cell r="F4043">
            <v>114</v>
          </cell>
          <cell r="G4043">
            <v>390104.94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</row>
        <row r="4044">
          <cell r="A4044" t="str">
            <v>03452300</v>
          </cell>
          <cell r="B4044" t="str">
            <v>Colegio Educativo Tecnológico Industrial</v>
          </cell>
          <cell r="C4044" t="str">
            <v>PR</v>
          </cell>
          <cell r="D4044" t="str">
            <v>006120000</v>
          </cell>
          <cell r="E4044" t="str">
            <v>Private-Nonprofit</v>
          </cell>
          <cell r="F4044">
            <v>100</v>
          </cell>
          <cell r="G4044">
            <v>415682.82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</row>
        <row r="4045">
          <cell r="A4045" t="str">
            <v>03453400</v>
          </cell>
          <cell r="B4045" t="str">
            <v>Shawnee Beauty College</v>
          </cell>
          <cell r="C4045" t="str">
            <v>OK</v>
          </cell>
          <cell r="D4045" t="str">
            <v>748017014</v>
          </cell>
          <cell r="E4045" t="str">
            <v>Proprietary</v>
          </cell>
          <cell r="F4045">
            <v>41</v>
          </cell>
          <cell r="G4045">
            <v>199488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</row>
        <row r="4046">
          <cell r="A4046" t="str">
            <v>03455700</v>
          </cell>
          <cell r="B4046" t="str">
            <v>Cortiva Institute - Chicago</v>
          </cell>
          <cell r="C4046" t="str">
            <v>IL</v>
          </cell>
          <cell r="D4046" t="str">
            <v>606023315</v>
          </cell>
          <cell r="E4046" t="str">
            <v>Proprietary</v>
          </cell>
          <cell r="F4046">
            <v>128</v>
          </cell>
          <cell r="G4046">
            <v>384746.46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</row>
        <row r="4047">
          <cell r="A4047" t="str">
            <v>03456700</v>
          </cell>
          <cell r="B4047" t="str">
            <v>CROSSROADS BIBLE COLLEGE</v>
          </cell>
          <cell r="C4047" t="str">
            <v>IN</v>
          </cell>
          <cell r="D4047" t="str">
            <v>462194912</v>
          </cell>
          <cell r="E4047" t="str">
            <v>Private-Nonprofit</v>
          </cell>
          <cell r="F4047">
            <v>125</v>
          </cell>
          <cell r="G4047">
            <v>525087.75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</row>
        <row r="4048">
          <cell r="A4048" t="str">
            <v>03457300</v>
          </cell>
          <cell r="B4048" t="str">
            <v>ALLEGHENY WESLEYAN COLLEGE</v>
          </cell>
          <cell r="C4048" t="str">
            <v>OH</v>
          </cell>
          <cell r="D4048" t="str">
            <v>444609598</v>
          </cell>
          <cell r="E4048" t="str">
            <v>Private-Nonprofit</v>
          </cell>
          <cell r="F4048">
            <v>42</v>
          </cell>
          <cell r="G4048">
            <v>203900.5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</row>
        <row r="4049">
          <cell r="A4049" t="str">
            <v>03458300</v>
          </cell>
          <cell r="B4049" t="str">
            <v>MY LE'S BEAUTY COLLEGE</v>
          </cell>
          <cell r="C4049" t="str">
            <v>CA</v>
          </cell>
          <cell r="D4049" t="str">
            <v>958232513</v>
          </cell>
          <cell r="E4049" t="str">
            <v>Proprietary</v>
          </cell>
          <cell r="F4049">
            <v>95</v>
          </cell>
          <cell r="G4049">
            <v>476398.88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</row>
        <row r="4050">
          <cell r="A4050" t="str">
            <v>03461300</v>
          </cell>
          <cell r="B4050" t="str">
            <v>ILISAGVIK COLLEGE</v>
          </cell>
          <cell r="C4050" t="str">
            <v>AK</v>
          </cell>
          <cell r="D4050" t="str">
            <v>997230749</v>
          </cell>
          <cell r="E4050" t="str">
            <v>Public</v>
          </cell>
          <cell r="F4050">
            <v>28</v>
          </cell>
          <cell r="G4050">
            <v>103062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</row>
        <row r="4051">
          <cell r="A4051" t="str">
            <v>03463300</v>
          </cell>
          <cell r="B4051" t="str">
            <v>CAREERS UNLIMITED</v>
          </cell>
          <cell r="C4051" t="str">
            <v>UT</v>
          </cell>
          <cell r="D4051" t="str">
            <v>840584905</v>
          </cell>
          <cell r="E4051" t="str">
            <v>Proprietary</v>
          </cell>
          <cell r="F4051">
            <v>78</v>
          </cell>
          <cell r="G4051">
            <v>438884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</row>
        <row r="4052">
          <cell r="A4052" t="str">
            <v>03468500</v>
          </cell>
          <cell r="B4052" t="str">
            <v>MDT College of Health Sciences</v>
          </cell>
          <cell r="C4052" t="str">
            <v>OH</v>
          </cell>
          <cell r="D4052" t="str">
            <v>441432216</v>
          </cell>
          <cell r="E4052" t="str">
            <v>Proprietary</v>
          </cell>
          <cell r="F4052">
            <v>474</v>
          </cell>
          <cell r="G4052">
            <v>1958494.32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</row>
        <row r="4053">
          <cell r="A4053" t="str">
            <v>03469300</v>
          </cell>
          <cell r="B4053" t="str">
            <v>IVAEM COLLEGE</v>
          </cell>
          <cell r="C4053" t="str">
            <v>PR</v>
          </cell>
          <cell r="D4053" t="str">
            <v>007250000</v>
          </cell>
          <cell r="E4053" t="str">
            <v>Proprietary</v>
          </cell>
          <cell r="F4053">
            <v>64</v>
          </cell>
          <cell r="G4053">
            <v>321935.21000000002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</row>
        <row r="4054">
          <cell r="A4054" t="str">
            <v>03475400</v>
          </cell>
          <cell r="B4054" t="str">
            <v>Tri-State Bible College</v>
          </cell>
          <cell r="C4054" t="str">
            <v>OH</v>
          </cell>
          <cell r="D4054" t="str">
            <v>456808402</v>
          </cell>
          <cell r="E4054" t="str">
            <v>Private-Nonprofit</v>
          </cell>
          <cell r="F4054">
            <v>17</v>
          </cell>
          <cell r="G4054">
            <v>47246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</row>
        <row r="4055">
          <cell r="A4055" t="str">
            <v>03479300</v>
          </cell>
          <cell r="B4055" t="str">
            <v>PCI College</v>
          </cell>
          <cell r="C4055" t="str">
            <v>CA</v>
          </cell>
          <cell r="D4055" t="str">
            <v>907032522</v>
          </cell>
          <cell r="E4055" t="str">
            <v>Proprietary</v>
          </cell>
          <cell r="F4055">
            <v>111</v>
          </cell>
          <cell r="G4055">
            <v>596887.57999999996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</row>
        <row r="4056">
          <cell r="A4056" t="str">
            <v>03480300</v>
          </cell>
          <cell r="B4056" t="str">
            <v>Fortis College</v>
          </cell>
          <cell r="C4056" t="str">
            <v>LA</v>
          </cell>
          <cell r="D4056" t="str">
            <v>708176244</v>
          </cell>
          <cell r="E4056" t="str">
            <v>Proprietary</v>
          </cell>
          <cell r="F4056">
            <v>1405</v>
          </cell>
          <cell r="G4056">
            <v>5620396.2800000003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</row>
        <row r="4057">
          <cell r="A4057" t="str">
            <v>03483500</v>
          </cell>
          <cell r="B4057" t="str">
            <v>CASCADIA COLLEGE</v>
          </cell>
          <cell r="C4057" t="str">
            <v>WA</v>
          </cell>
          <cell r="D4057" t="str">
            <v>980119510</v>
          </cell>
          <cell r="E4057" t="str">
            <v>Public</v>
          </cell>
          <cell r="F4057">
            <v>426</v>
          </cell>
          <cell r="G4057">
            <v>1377052.3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</row>
        <row r="4058">
          <cell r="A4058" t="str">
            <v>03490300</v>
          </cell>
          <cell r="B4058" t="str">
            <v>PAUL MITCHELL THE SCHOOL CHICAGO</v>
          </cell>
          <cell r="C4058" t="str">
            <v>IL</v>
          </cell>
          <cell r="D4058" t="str">
            <v>606070000</v>
          </cell>
          <cell r="E4058" t="str">
            <v>Proprietary</v>
          </cell>
          <cell r="F4058">
            <v>283</v>
          </cell>
          <cell r="G4058">
            <v>1147949.96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</row>
        <row r="4059">
          <cell r="A4059" t="str">
            <v>03491400</v>
          </cell>
          <cell r="B4059" t="str">
            <v>AMERICAN ADVANCED TECHNICIANS INSTITUTE</v>
          </cell>
          <cell r="C4059" t="str">
            <v>FL</v>
          </cell>
          <cell r="D4059" t="str">
            <v>330144430</v>
          </cell>
          <cell r="E4059" t="str">
            <v>Proprietary</v>
          </cell>
          <cell r="F4059">
            <v>58</v>
          </cell>
          <cell r="G4059">
            <v>171861.45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</row>
        <row r="4060">
          <cell r="A4060" t="str">
            <v>03493300</v>
          </cell>
          <cell r="B4060" t="str">
            <v>All-State Career</v>
          </cell>
          <cell r="C4060" t="str">
            <v>MD</v>
          </cell>
          <cell r="D4060" t="str">
            <v>212246658</v>
          </cell>
          <cell r="E4060" t="str">
            <v>Proprietary</v>
          </cell>
          <cell r="F4060">
            <v>1870</v>
          </cell>
          <cell r="G4060">
            <v>6949222.4500000002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</row>
        <row r="4061">
          <cell r="A4061" t="str">
            <v>03496300</v>
          </cell>
          <cell r="B4061" t="str">
            <v>YESHIVA SHAAREI TORAH OF ROCKLAND</v>
          </cell>
          <cell r="C4061" t="str">
            <v>NY</v>
          </cell>
          <cell r="D4061" t="str">
            <v>109014003</v>
          </cell>
          <cell r="E4061" t="str">
            <v>Private-Nonprofit</v>
          </cell>
          <cell r="F4061">
            <v>40</v>
          </cell>
          <cell r="G4061">
            <v>225812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</row>
        <row r="4062">
          <cell r="A4062" t="str">
            <v>03498400</v>
          </cell>
          <cell r="B4062" t="str">
            <v>OMEGA INSTITUTE OF COSMETOLOGY</v>
          </cell>
          <cell r="C4062" t="str">
            <v>LA</v>
          </cell>
          <cell r="D4062" t="str">
            <v>703600000</v>
          </cell>
          <cell r="E4062" t="str">
            <v>Proprietary</v>
          </cell>
          <cell r="F4062">
            <v>33</v>
          </cell>
          <cell r="G4062">
            <v>145518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</row>
        <row r="4063">
          <cell r="A4063" t="str">
            <v>03513400</v>
          </cell>
          <cell r="B4063" t="str">
            <v>APEX SCHOOL OF THEOLOGY</v>
          </cell>
          <cell r="C4063" t="str">
            <v>NC</v>
          </cell>
          <cell r="D4063" t="str">
            <v>277038024</v>
          </cell>
          <cell r="E4063" t="str">
            <v>Private-Nonprofit</v>
          </cell>
          <cell r="F4063">
            <v>288</v>
          </cell>
          <cell r="G4063">
            <v>744620.66</v>
          </cell>
          <cell r="H4063">
            <v>0</v>
          </cell>
          <cell r="I4063">
            <v>0</v>
          </cell>
          <cell r="J4063">
            <v>0</v>
          </cell>
          <cell r="K4063">
            <v>0</v>
          </cell>
        </row>
        <row r="4064">
          <cell r="A4064" t="str">
            <v>03513500</v>
          </cell>
          <cell r="B4064" t="str">
            <v>WILLIAMSON CHRISTIAN COLLEGE</v>
          </cell>
          <cell r="C4064" t="str">
            <v>TN</v>
          </cell>
          <cell r="D4064" t="str">
            <v>370678237</v>
          </cell>
          <cell r="E4064" t="str">
            <v>Private-Nonprofit</v>
          </cell>
          <cell r="F4064">
            <v>14</v>
          </cell>
          <cell r="G4064">
            <v>52323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</row>
        <row r="4065">
          <cell r="A4065" t="str">
            <v>03516300</v>
          </cell>
          <cell r="B4065" t="str">
            <v>KING'S UNIVERSITY (THE)</v>
          </cell>
          <cell r="C4065" t="str">
            <v>TX</v>
          </cell>
          <cell r="D4065" t="str">
            <v>760926507</v>
          </cell>
          <cell r="E4065" t="str">
            <v>Private-Nonprofit</v>
          </cell>
          <cell r="F4065">
            <v>175</v>
          </cell>
          <cell r="G4065">
            <v>585080.49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</row>
        <row r="4066">
          <cell r="A4066" t="str">
            <v>03519300</v>
          </cell>
          <cell r="B4066" t="str">
            <v>Missouri College of Cosmetology North</v>
          </cell>
          <cell r="C4066" t="str">
            <v>MO</v>
          </cell>
          <cell r="D4066" t="str">
            <v>658041235</v>
          </cell>
          <cell r="E4066" t="str">
            <v>Proprietary</v>
          </cell>
          <cell r="F4066">
            <v>53</v>
          </cell>
          <cell r="G4066">
            <v>216024.66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</row>
        <row r="4067">
          <cell r="A4067" t="str">
            <v>03523300</v>
          </cell>
          <cell r="B4067" t="str">
            <v>Aviation Institute Of Maintenance</v>
          </cell>
          <cell r="C4067" t="str">
            <v>GA</v>
          </cell>
          <cell r="D4067" t="str">
            <v>300965038</v>
          </cell>
          <cell r="E4067" t="str">
            <v>Proprietary</v>
          </cell>
          <cell r="F4067">
            <v>1208</v>
          </cell>
          <cell r="G4067">
            <v>6391083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</row>
        <row r="4068">
          <cell r="A4068" t="str">
            <v>03531300</v>
          </cell>
          <cell r="B4068" t="str">
            <v>UNIVERSIDAD PENTECOSTAL MIZPA</v>
          </cell>
          <cell r="C4068" t="str">
            <v>PR</v>
          </cell>
          <cell r="D4068" t="str">
            <v>009280966</v>
          </cell>
          <cell r="E4068" t="str">
            <v>Private-Nonprofit</v>
          </cell>
          <cell r="F4068">
            <v>188</v>
          </cell>
          <cell r="G4068">
            <v>775820.55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</row>
        <row r="4069">
          <cell r="A4069" t="str">
            <v>03532400</v>
          </cell>
          <cell r="B4069" t="str">
            <v>Advanced Training Associates</v>
          </cell>
          <cell r="C4069" t="str">
            <v>CA</v>
          </cell>
          <cell r="D4069" t="str">
            <v>920200918</v>
          </cell>
          <cell r="E4069" t="str">
            <v>Proprietary</v>
          </cell>
          <cell r="F4069">
            <v>105</v>
          </cell>
          <cell r="G4069">
            <v>469575</v>
          </cell>
          <cell r="H4069">
            <v>0</v>
          </cell>
          <cell r="I4069">
            <v>0</v>
          </cell>
          <cell r="J4069">
            <v>0</v>
          </cell>
          <cell r="K4069">
            <v>0</v>
          </cell>
        </row>
        <row r="4070">
          <cell r="A4070" t="str">
            <v>03534400</v>
          </cell>
          <cell r="B4070" t="str">
            <v>American Institute of Alternative Medicine</v>
          </cell>
          <cell r="C4070" t="str">
            <v>OH</v>
          </cell>
          <cell r="D4070" t="str">
            <v>432291113</v>
          </cell>
          <cell r="E4070" t="str">
            <v>Proprietary</v>
          </cell>
          <cell r="F4070">
            <v>347</v>
          </cell>
          <cell r="G4070">
            <v>1433084</v>
          </cell>
          <cell r="H4070">
            <v>0</v>
          </cell>
          <cell r="I4070">
            <v>0</v>
          </cell>
          <cell r="J4070">
            <v>0</v>
          </cell>
          <cell r="K4070">
            <v>0</v>
          </cell>
        </row>
        <row r="4071">
          <cell r="A4071" t="str">
            <v>03535300</v>
          </cell>
          <cell r="B4071" t="str">
            <v>HUNTINGDON COUNTY CAREER AND TECHNOLOGY CENTER</v>
          </cell>
          <cell r="C4071" t="str">
            <v>PA</v>
          </cell>
          <cell r="D4071" t="str">
            <v>170600905</v>
          </cell>
          <cell r="E4071" t="str">
            <v>Public</v>
          </cell>
          <cell r="F4071">
            <v>21</v>
          </cell>
          <cell r="G4071">
            <v>81118.25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</row>
        <row r="4072">
          <cell r="A4072" t="str">
            <v>03536300</v>
          </cell>
          <cell r="B4072" t="str">
            <v>Institute For Therapeutic Massage</v>
          </cell>
          <cell r="C4072" t="str">
            <v>NJ</v>
          </cell>
          <cell r="D4072" t="str">
            <v>074201452</v>
          </cell>
          <cell r="E4072" t="str">
            <v>Proprietary</v>
          </cell>
          <cell r="F4072">
            <v>56</v>
          </cell>
          <cell r="G4072">
            <v>157835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</row>
        <row r="4073">
          <cell r="A4073" t="str">
            <v>03537300</v>
          </cell>
          <cell r="B4073" t="str">
            <v>NEW YORK AUTOMOTIVE &amp; DIESEL INSTITUTE</v>
          </cell>
          <cell r="C4073" t="str">
            <v>NY</v>
          </cell>
          <cell r="D4073" t="str">
            <v>114331433</v>
          </cell>
          <cell r="E4073" t="str">
            <v>Proprietary</v>
          </cell>
          <cell r="F4073">
            <v>385</v>
          </cell>
          <cell r="G4073">
            <v>1856365</v>
          </cell>
          <cell r="H4073">
            <v>0</v>
          </cell>
          <cell r="I4073">
            <v>0</v>
          </cell>
          <cell r="J4073">
            <v>0</v>
          </cell>
          <cell r="K4073">
            <v>0</v>
          </cell>
        </row>
        <row r="4074">
          <cell r="A4074" t="str">
            <v>03538300</v>
          </cell>
          <cell r="B4074" t="str">
            <v>ALEXANDRIA SCHOOL OF SCIENTIFIC THERAPEUTICS</v>
          </cell>
          <cell r="C4074" t="str">
            <v>IN</v>
          </cell>
          <cell r="D4074" t="str">
            <v>460010287</v>
          </cell>
          <cell r="E4074" t="str">
            <v>Proprietary</v>
          </cell>
          <cell r="F4074">
            <v>19</v>
          </cell>
          <cell r="G4074">
            <v>79204.5</v>
          </cell>
          <cell r="H4074">
            <v>0</v>
          </cell>
          <cell r="I4074">
            <v>0</v>
          </cell>
          <cell r="J4074">
            <v>0</v>
          </cell>
          <cell r="K4074">
            <v>0</v>
          </cell>
        </row>
        <row r="4075">
          <cell r="A4075" t="str">
            <v>03542300</v>
          </cell>
          <cell r="B4075" t="str">
            <v>Concorde Career College</v>
          </cell>
          <cell r="C4075" t="str">
            <v>TX</v>
          </cell>
          <cell r="D4075" t="str">
            <v>750523831</v>
          </cell>
          <cell r="E4075" t="str">
            <v>Proprietary</v>
          </cell>
          <cell r="F4075">
            <v>998</v>
          </cell>
          <cell r="G4075">
            <v>4366575</v>
          </cell>
          <cell r="H4075">
            <v>0</v>
          </cell>
          <cell r="I4075">
            <v>0</v>
          </cell>
          <cell r="J4075">
            <v>0</v>
          </cell>
          <cell r="K4075">
            <v>0</v>
          </cell>
        </row>
        <row r="4076">
          <cell r="A4076" t="str">
            <v>03542400</v>
          </cell>
          <cell r="B4076" t="str">
            <v>COPPER MOUNTAIN COLLEGE</v>
          </cell>
          <cell r="C4076" t="str">
            <v>CA</v>
          </cell>
          <cell r="D4076" t="str">
            <v>922526102</v>
          </cell>
          <cell r="E4076" t="str">
            <v>Public</v>
          </cell>
          <cell r="F4076">
            <v>1148</v>
          </cell>
          <cell r="G4076">
            <v>3899281</v>
          </cell>
          <cell r="H4076">
            <v>0</v>
          </cell>
          <cell r="I4076">
            <v>0</v>
          </cell>
          <cell r="J4076">
            <v>0</v>
          </cell>
          <cell r="K4076">
            <v>0</v>
          </cell>
        </row>
        <row r="4077">
          <cell r="A4077" t="str">
            <v>03543300</v>
          </cell>
          <cell r="B4077" t="str">
            <v>HARRIS SCHOOL OF BUSINESS</v>
          </cell>
          <cell r="C4077" t="str">
            <v>DE</v>
          </cell>
          <cell r="D4077" t="str">
            <v>198032727</v>
          </cell>
          <cell r="E4077" t="str">
            <v>Proprietary</v>
          </cell>
          <cell r="F4077">
            <v>194</v>
          </cell>
          <cell r="G4077">
            <v>715435.36</v>
          </cell>
          <cell r="H4077">
            <v>0</v>
          </cell>
          <cell r="I4077">
            <v>0</v>
          </cell>
          <cell r="J4077">
            <v>0</v>
          </cell>
          <cell r="K4077">
            <v>0</v>
          </cell>
        </row>
        <row r="4078">
          <cell r="A4078" t="str">
            <v>03544300</v>
          </cell>
          <cell r="B4078" t="str">
            <v>ATENAS COLLEGE</v>
          </cell>
          <cell r="C4078" t="str">
            <v>PR</v>
          </cell>
          <cell r="D4078" t="str">
            <v>006740000</v>
          </cell>
          <cell r="E4078" t="str">
            <v>Private-Nonprofit</v>
          </cell>
          <cell r="F4078">
            <v>868</v>
          </cell>
          <cell r="G4078">
            <v>5039254.5</v>
          </cell>
          <cell r="H4078">
            <v>0</v>
          </cell>
          <cell r="I4078">
            <v>0</v>
          </cell>
          <cell r="J4078">
            <v>0</v>
          </cell>
          <cell r="K4078">
            <v>0</v>
          </cell>
        </row>
        <row r="4079">
          <cell r="A4079" t="str">
            <v>03549300</v>
          </cell>
          <cell r="B4079" t="str">
            <v>Ultimate Medical Academy</v>
          </cell>
          <cell r="C4079" t="str">
            <v>FL</v>
          </cell>
          <cell r="D4079" t="str">
            <v>337564917</v>
          </cell>
          <cell r="E4079" t="str">
            <v>Private-Nonprofit</v>
          </cell>
          <cell r="F4079">
            <v>21915</v>
          </cell>
          <cell r="G4079">
            <v>118416519</v>
          </cell>
          <cell r="H4079">
            <v>0</v>
          </cell>
          <cell r="I4079">
            <v>0</v>
          </cell>
          <cell r="J4079">
            <v>0</v>
          </cell>
          <cell r="K4079">
            <v>0</v>
          </cell>
        </row>
        <row r="4080">
          <cell r="A4080" t="str">
            <v>03552300</v>
          </cell>
          <cell r="B4080" t="str">
            <v>LESTON COLLEGE</v>
          </cell>
          <cell r="C4080" t="str">
            <v>PR</v>
          </cell>
          <cell r="D4080" t="str">
            <v>009616309</v>
          </cell>
          <cell r="E4080" t="str">
            <v>Proprietary</v>
          </cell>
          <cell r="F4080">
            <v>119</v>
          </cell>
          <cell r="G4080">
            <v>378955.56</v>
          </cell>
          <cell r="H4080">
            <v>0</v>
          </cell>
          <cell r="I4080">
            <v>0</v>
          </cell>
          <cell r="J4080">
            <v>0</v>
          </cell>
          <cell r="K4080">
            <v>0</v>
          </cell>
        </row>
        <row r="4081">
          <cell r="A4081" t="str">
            <v>03555300</v>
          </cell>
          <cell r="B4081" t="str">
            <v>SOUTHEASTERN INSTITUTE</v>
          </cell>
          <cell r="C4081" t="str">
            <v>NC</v>
          </cell>
          <cell r="D4081" t="str">
            <v>282170000</v>
          </cell>
          <cell r="E4081" t="str">
            <v>Proprietary</v>
          </cell>
          <cell r="F4081">
            <v>333</v>
          </cell>
          <cell r="G4081">
            <v>1194860</v>
          </cell>
          <cell r="H4081">
            <v>0</v>
          </cell>
          <cell r="I4081">
            <v>0</v>
          </cell>
          <cell r="J4081">
            <v>0</v>
          </cell>
          <cell r="K4081">
            <v>0</v>
          </cell>
        </row>
        <row r="4082">
          <cell r="A4082" t="str">
            <v>03555400</v>
          </cell>
          <cell r="B4082" t="str">
            <v>SOUTHEASTERN INSTITUTE</v>
          </cell>
          <cell r="C4082" t="str">
            <v>SC</v>
          </cell>
          <cell r="D4082" t="str">
            <v>294060000</v>
          </cell>
          <cell r="E4082" t="str">
            <v>Proprietary</v>
          </cell>
          <cell r="F4082">
            <v>272</v>
          </cell>
          <cell r="G4082">
            <v>932073</v>
          </cell>
          <cell r="H4082">
            <v>0</v>
          </cell>
          <cell r="I4082">
            <v>0</v>
          </cell>
          <cell r="J4082">
            <v>0</v>
          </cell>
          <cell r="K4082">
            <v>0</v>
          </cell>
        </row>
        <row r="4083">
          <cell r="A4083" t="str">
            <v>03557300</v>
          </cell>
          <cell r="B4083" t="str">
            <v>North Florida Cosmetology Institute</v>
          </cell>
          <cell r="C4083" t="str">
            <v>FL</v>
          </cell>
          <cell r="D4083" t="str">
            <v>323122603</v>
          </cell>
          <cell r="E4083" t="str">
            <v>Proprietary</v>
          </cell>
          <cell r="F4083">
            <v>158</v>
          </cell>
          <cell r="G4083">
            <v>543142</v>
          </cell>
          <cell r="H4083">
            <v>0</v>
          </cell>
          <cell r="I4083">
            <v>0</v>
          </cell>
          <cell r="J4083">
            <v>0</v>
          </cell>
          <cell r="K4083">
            <v>0</v>
          </cell>
        </row>
        <row r="4084">
          <cell r="A4084" t="str">
            <v>03561400</v>
          </cell>
          <cell r="B4084" t="str">
            <v>Susquehanna County Career &amp; Technology Center</v>
          </cell>
          <cell r="C4084" t="str">
            <v>PA</v>
          </cell>
          <cell r="D4084" t="str">
            <v>188440000</v>
          </cell>
          <cell r="E4084" t="str">
            <v>Public</v>
          </cell>
          <cell r="F4084">
            <v>26</v>
          </cell>
          <cell r="G4084">
            <v>129260.76</v>
          </cell>
          <cell r="H4084">
            <v>0</v>
          </cell>
          <cell r="I4084">
            <v>0</v>
          </cell>
          <cell r="J4084">
            <v>0</v>
          </cell>
          <cell r="K4084">
            <v>0</v>
          </cell>
        </row>
        <row r="4085">
          <cell r="A4085" t="str">
            <v>03568300</v>
          </cell>
          <cell r="B4085" t="str">
            <v>LEON STUDIO ONE SCHOOL OF BEAUTY KNOWLEDGE</v>
          </cell>
          <cell r="C4085" t="str">
            <v>NY</v>
          </cell>
          <cell r="D4085" t="str">
            <v>142215323</v>
          </cell>
          <cell r="E4085" t="str">
            <v>Proprietary</v>
          </cell>
          <cell r="F4085">
            <v>16</v>
          </cell>
          <cell r="G4085">
            <v>68261</v>
          </cell>
          <cell r="H4085">
            <v>0</v>
          </cell>
          <cell r="I4085">
            <v>0</v>
          </cell>
          <cell r="J4085">
            <v>0</v>
          </cell>
          <cell r="K4085">
            <v>0</v>
          </cell>
        </row>
        <row r="4086">
          <cell r="A4086" t="str">
            <v>03570300</v>
          </cell>
          <cell r="B4086" t="str">
            <v>Carolina Christian College</v>
          </cell>
          <cell r="C4086" t="str">
            <v>NC</v>
          </cell>
          <cell r="D4086" t="str">
            <v>271053241</v>
          </cell>
          <cell r="E4086" t="str">
            <v>Private-Nonprofit</v>
          </cell>
          <cell r="F4086">
            <v>53</v>
          </cell>
          <cell r="G4086">
            <v>294758</v>
          </cell>
          <cell r="H4086">
            <v>0</v>
          </cell>
          <cell r="I4086">
            <v>0</v>
          </cell>
          <cell r="J4086">
            <v>0</v>
          </cell>
          <cell r="K4086">
            <v>0</v>
          </cell>
        </row>
        <row r="4087">
          <cell r="A4087" t="str">
            <v>03570400</v>
          </cell>
          <cell r="B4087" t="str">
            <v>ENGLISH CENTER (THE)</v>
          </cell>
          <cell r="C4087" t="str">
            <v>FL</v>
          </cell>
          <cell r="D4087" t="str">
            <v>331332703</v>
          </cell>
          <cell r="E4087" t="str">
            <v>Public</v>
          </cell>
          <cell r="F4087">
            <v>38</v>
          </cell>
          <cell r="G4087">
            <v>118950.91</v>
          </cell>
          <cell r="H4087">
            <v>0</v>
          </cell>
          <cell r="I4087">
            <v>0</v>
          </cell>
          <cell r="J4087">
            <v>0</v>
          </cell>
          <cell r="K4087">
            <v>0</v>
          </cell>
        </row>
        <row r="4088">
          <cell r="A4088" t="str">
            <v>03570500</v>
          </cell>
          <cell r="B4088" t="str">
            <v>NORTHPOINT BIBLE COLLEGE</v>
          </cell>
          <cell r="C4088" t="str">
            <v>MA</v>
          </cell>
          <cell r="D4088" t="str">
            <v>018350000</v>
          </cell>
          <cell r="E4088" t="str">
            <v>Private-Nonprofit</v>
          </cell>
          <cell r="F4088">
            <v>179</v>
          </cell>
          <cell r="G4088">
            <v>785426</v>
          </cell>
          <cell r="H4088">
            <v>0</v>
          </cell>
          <cell r="I4088">
            <v>0</v>
          </cell>
          <cell r="J4088">
            <v>0</v>
          </cell>
          <cell r="K4088">
            <v>0</v>
          </cell>
        </row>
        <row r="4089">
          <cell r="A4089" t="str">
            <v>03572300</v>
          </cell>
          <cell r="B4089" t="str">
            <v>EAST VALLEY INSTITUTE OF TECHNOLOGY</v>
          </cell>
          <cell r="C4089" t="str">
            <v>AZ</v>
          </cell>
          <cell r="D4089" t="str">
            <v>852016910</v>
          </cell>
          <cell r="E4089" t="str">
            <v>Public</v>
          </cell>
          <cell r="F4089">
            <v>104</v>
          </cell>
          <cell r="G4089">
            <v>412708</v>
          </cell>
          <cell r="H4089">
            <v>0</v>
          </cell>
          <cell r="I4089">
            <v>0</v>
          </cell>
          <cell r="J4089">
            <v>0</v>
          </cell>
          <cell r="K4089">
            <v>0</v>
          </cell>
        </row>
        <row r="4090">
          <cell r="A4090" t="str">
            <v>03573300</v>
          </cell>
          <cell r="B4090" t="str">
            <v>Aviation Institute of Maintenance</v>
          </cell>
          <cell r="C4090" t="str">
            <v>TX</v>
          </cell>
          <cell r="D4090" t="str">
            <v>750626303</v>
          </cell>
          <cell r="E4090" t="str">
            <v>Proprietary</v>
          </cell>
          <cell r="F4090">
            <v>430</v>
          </cell>
          <cell r="G4090">
            <v>2009315</v>
          </cell>
          <cell r="H4090">
            <v>0</v>
          </cell>
          <cell r="I4090">
            <v>0</v>
          </cell>
          <cell r="J4090">
            <v>0</v>
          </cell>
          <cell r="K4090">
            <v>0</v>
          </cell>
        </row>
        <row r="4091">
          <cell r="A4091" t="str">
            <v>03577300</v>
          </cell>
          <cell r="B4091" t="str">
            <v>COBA ACADEMY</v>
          </cell>
          <cell r="C4091" t="str">
            <v>CA</v>
          </cell>
          <cell r="D4091" t="str">
            <v>928014622</v>
          </cell>
          <cell r="E4091" t="str">
            <v>Proprietary</v>
          </cell>
          <cell r="F4091">
            <v>93</v>
          </cell>
          <cell r="G4091">
            <v>364190.89</v>
          </cell>
          <cell r="H4091">
            <v>0</v>
          </cell>
          <cell r="I4091">
            <v>0</v>
          </cell>
          <cell r="J4091">
            <v>0</v>
          </cell>
          <cell r="K4091">
            <v>0</v>
          </cell>
        </row>
        <row r="4092">
          <cell r="A4092" t="str">
            <v>03579300</v>
          </cell>
          <cell r="B4092" t="str">
            <v>TEXAS COUNTY TECHNICAL INSTITUTE</v>
          </cell>
          <cell r="C4092" t="str">
            <v>MO</v>
          </cell>
          <cell r="D4092" t="str">
            <v>654832700</v>
          </cell>
          <cell r="E4092" t="str">
            <v>Private-Nonprofit</v>
          </cell>
          <cell r="F4092">
            <v>69</v>
          </cell>
          <cell r="G4092">
            <v>407516</v>
          </cell>
          <cell r="H4092">
            <v>0</v>
          </cell>
          <cell r="I4092">
            <v>0</v>
          </cell>
          <cell r="J4092">
            <v>0</v>
          </cell>
          <cell r="K4092">
            <v>0</v>
          </cell>
        </row>
        <row r="4093">
          <cell r="A4093" t="str">
            <v>03583300</v>
          </cell>
          <cell r="B4093" t="str">
            <v>OHIO INSTITUTE OF ALLIED HEALTH</v>
          </cell>
          <cell r="C4093" t="str">
            <v>OH</v>
          </cell>
          <cell r="D4093" t="str">
            <v>454243646</v>
          </cell>
          <cell r="E4093" t="str">
            <v>Private-Nonprofit</v>
          </cell>
          <cell r="F4093">
            <v>77</v>
          </cell>
          <cell r="G4093">
            <v>267519</v>
          </cell>
          <cell r="H4093">
            <v>0</v>
          </cell>
          <cell r="I4093">
            <v>0</v>
          </cell>
          <cell r="J4093">
            <v>0</v>
          </cell>
          <cell r="K4093">
            <v>0</v>
          </cell>
        </row>
        <row r="4094">
          <cell r="A4094" t="str">
            <v>03584400</v>
          </cell>
          <cell r="B4094" t="str">
            <v>COLORADO SCHOOL OF HEALING ARTS</v>
          </cell>
          <cell r="C4094" t="str">
            <v>CO</v>
          </cell>
          <cell r="D4094" t="str">
            <v>802264332</v>
          </cell>
          <cell r="E4094" t="str">
            <v>Proprietary</v>
          </cell>
          <cell r="F4094">
            <v>57</v>
          </cell>
          <cell r="G4094">
            <v>145165.91</v>
          </cell>
          <cell r="H4094">
            <v>0</v>
          </cell>
          <cell r="I4094">
            <v>0</v>
          </cell>
          <cell r="J4094">
            <v>0</v>
          </cell>
          <cell r="K4094">
            <v>0</v>
          </cell>
        </row>
        <row r="4095">
          <cell r="A4095" t="str">
            <v>03588300</v>
          </cell>
          <cell r="B4095" t="str">
            <v>IRENE'S MYOMASSOLOGY INSTITUTE</v>
          </cell>
          <cell r="C4095" t="str">
            <v>MI</v>
          </cell>
          <cell r="D4095" t="str">
            <v>480332404</v>
          </cell>
          <cell r="E4095" t="str">
            <v>Proprietary</v>
          </cell>
          <cell r="F4095">
            <v>119</v>
          </cell>
          <cell r="G4095">
            <v>359173</v>
          </cell>
          <cell r="H4095">
            <v>0</v>
          </cell>
          <cell r="I4095">
            <v>0</v>
          </cell>
          <cell r="J4095">
            <v>0</v>
          </cell>
          <cell r="K4095">
            <v>0</v>
          </cell>
        </row>
        <row r="4096">
          <cell r="A4096" t="str">
            <v>03590400</v>
          </cell>
          <cell r="B4096" t="str">
            <v>NTMA TRAINING CENTERS OF SOUTHERN CALIFORNIA</v>
          </cell>
          <cell r="C4096" t="str">
            <v>CA</v>
          </cell>
          <cell r="D4096" t="str">
            <v>906703722</v>
          </cell>
          <cell r="E4096" t="str">
            <v>Private-Nonprofit</v>
          </cell>
          <cell r="F4096">
            <v>187</v>
          </cell>
          <cell r="G4096">
            <v>882017.26</v>
          </cell>
          <cell r="H4096">
            <v>0</v>
          </cell>
          <cell r="I4096">
            <v>0</v>
          </cell>
          <cell r="J4096">
            <v>0</v>
          </cell>
          <cell r="K4096">
            <v>0</v>
          </cell>
        </row>
        <row r="4097">
          <cell r="A4097" t="str">
            <v>03593300</v>
          </cell>
          <cell r="B4097" t="str">
            <v>Southwest Institute of Healing Arts</v>
          </cell>
          <cell r="C4097" t="str">
            <v>AZ</v>
          </cell>
          <cell r="D4097" t="str">
            <v>852825687</v>
          </cell>
          <cell r="E4097" t="str">
            <v>Proprietary</v>
          </cell>
          <cell r="F4097">
            <v>502</v>
          </cell>
          <cell r="G4097">
            <v>1594977.72</v>
          </cell>
          <cell r="H4097">
            <v>0</v>
          </cell>
          <cell r="I4097">
            <v>0</v>
          </cell>
          <cell r="J4097">
            <v>0</v>
          </cell>
          <cell r="K4097">
            <v>0</v>
          </cell>
        </row>
        <row r="4098">
          <cell r="A4098" t="str">
            <v>03608300</v>
          </cell>
          <cell r="B4098" t="str">
            <v>CARIBBEAN FORENSIC &amp; TECHNICAL COLLEGE</v>
          </cell>
          <cell r="C4098" t="str">
            <v>PR</v>
          </cell>
          <cell r="D4098" t="str">
            <v>009252901</v>
          </cell>
          <cell r="E4098" t="str">
            <v>Proprietary</v>
          </cell>
          <cell r="F4098">
            <v>26</v>
          </cell>
          <cell r="G4098">
            <v>120659</v>
          </cell>
          <cell r="H4098">
            <v>0</v>
          </cell>
          <cell r="I4098">
            <v>0</v>
          </cell>
          <cell r="J4098">
            <v>0</v>
          </cell>
          <cell r="K4098">
            <v>0</v>
          </cell>
        </row>
        <row r="4099">
          <cell r="A4099" t="str">
            <v>03611300</v>
          </cell>
          <cell r="B4099" t="str">
            <v>BRIGHTON CENTER'S CENTER FOR EMPLOYMENT TRAINING</v>
          </cell>
          <cell r="C4099" t="str">
            <v>KY</v>
          </cell>
          <cell r="D4099" t="str">
            <v>410711968</v>
          </cell>
          <cell r="E4099" t="str">
            <v>Private-Nonprofit</v>
          </cell>
          <cell r="F4099">
            <v>86</v>
          </cell>
          <cell r="G4099">
            <v>323816</v>
          </cell>
          <cell r="H4099">
            <v>0</v>
          </cell>
          <cell r="I4099">
            <v>0</v>
          </cell>
          <cell r="J4099">
            <v>0</v>
          </cell>
          <cell r="K4099">
            <v>0</v>
          </cell>
        </row>
        <row r="4100">
          <cell r="A4100" t="str">
            <v>03611400</v>
          </cell>
          <cell r="B4100" t="str">
            <v>FLORIDA BARBER ACADEMY</v>
          </cell>
          <cell r="C4100" t="str">
            <v>FL</v>
          </cell>
          <cell r="D4100" t="str">
            <v>333173127</v>
          </cell>
          <cell r="E4100" t="str">
            <v>Proprietary</v>
          </cell>
          <cell r="F4100">
            <v>301</v>
          </cell>
          <cell r="G4100">
            <v>1225737</v>
          </cell>
          <cell r="H4100">
            <v>0</v>
          </cell>
          <cell r="I4100">
            <v>0</v>
          </cell>
          <cell r="J4100">
            <v>0</v>
          </cell>
          <cell r="K4100">
            <v>0</v>
          </cell>
        </row>
        <row r="4101">
          <cell r="A4101" t="str">
            <v>03612300</v>
          </cell>
          <cell r="B4101" t="str">
            <v>BIRTHWISE MIDWIFERY SCHOOL</v>
          </cell>
          <cell r="C4101" t="str">
            <v>ME</v>
          </cell>
          <cell r="D4101" t="str">
            <v>040091110</v>
          </cell>
          <cell r="E4101" t="str">
            <v>Proprietary</v>
          </cell>
          <cell r="F4101">
            <v>20</v>
          </cell>
          <cell r="G4101">
            <v>79676</v>
          </cell>
          <cell r="H4101">
            <v>0</v>
          </cell>
          <cell r="I4101">
            <v>0</v>
          </cell>
          <cell r="J4101">
            <v>0</v>
          </cell>
          <cell r="K4101">
            <v>0</v>
          </cell>
        </row>
        <row r="4102">
          <cell r="A4102" t="str">
            <v>03612400</v>
          </cell>
          <cell r="B4102" t="str">
            <v>Valley Grande Institute for Academic Studies</v>
          </cell>
          <cell r="C4102" t="str">
            <v>TX</v>
          </cell>
          <cell r="D4102" t="str">
            <v>785960000</v>
          </cell>
          <cell r="E4102" t="str">
            <v>Private-Nonprofit</v>
          </cell>
          <cell r="F4102">
            <v>245</v>
          </cell>
          <cell r="G4102">
            <v>1097256</v>
          </cell>
          <cell r="H4102">
            <v>0</v>
          </cell>
          <cell r="I4102">
            <v>0</v>
          </cell>
          <cell r="J4102">
            <v>0</v>
          </cell>
          <cell r="K4102">
            <v>0</v>
          </cell>
        </row>
        <row r="4103">
          <cell r="A4103" t="str">
            <v>03616300</v>
          </cell>
          <cell r="B4103" t="str">
            <v>Aviation Institute of Maintenance</v>
          </cell>
          <cell r="C4103" t="str">
            <v>MO</v>
          </cell>
          <cell r="D4103" t="str">
            <v>641291811</v>
          </cell>
          <cell r="E4103" t="str">
            <v>Proprietary</v>
          </cell>
          <cell r="F4103">
            <v>224</v>
          </cell>
          <cell r="G4103">
            <v>974374.96</v>
          </cell>
          <cell r="H4103">
            <v>0</v>
          </cell>
          <cell r="I4103">
            <v>0</v>
          </cell>
          <cell r="J4103">
            <v>0</v>
          </cell>
          <cell r="K4103">
            <v>0</v>
          </cell>
        </row>
        <row r="4104">
          <cell r="A4104" t="str">
            <v>03617300</v>
          </cell>
          <cell r="B4104" t="str">
            <v>HEALING MOUNTAIN MASSAGE SCHOOL</v>
          </cell>
          <cell r="C4104" t="str">
            <v>UT</v>
          </cell>
          <cell r="D4104" t="str">
            <v>841024006</v>
          </cell>
          <cell r="E4104" t="str">
            <v>Proprietary</v>
          </cell>
          <cell r="F4104">
            <v>55</v>
          </cell>
          <cell r="G4104">
            <v>257582</v>
          </cell>
          <cell r="H4104">
            <v>0</v>
          </cell>
          <cell r="I4104">
            <v>0</v>
          </cell>
          <cell r="J4104">
            <v>0</v>
          </cell>
          <cell r="K4104">
            <v>0</v>
          </cell>
        </row>
        <row r="4105">
          <cell r="A4105" t="str">
            <v>03626300</v>
          </cell>
          <cell r="B4105" t="str">
            <v>Brown Aveda Institute</v>
          </cell>
          <cell r="C4105" t="str">
            <v>OH</v>
          </cell>
          <cell r="D4105" t="str">
            <v>440606212</v>
          </cell>
          <cell r="E4105" t="str">
            <v>Proprietary</v>
          </cell>
          <cell r="F4105">
            <v>200</v>
          </cell>
          <cell r="G4105">
            <v>742461.78</v>
          </cell>
          <cell r="H4105">
            <v>0</v>
          </cell>
          <cell r="I4105">
            <v>0</v>
          </cell>
          <cell r="J4105">
            <v>0</v>
          </cell>
          <cell r="K4105">
            <v>0</v>
          </cell>
        </row>
        <row r="4106">
          <cell r="A4106" t="str">
            <v>03627300</v>
          </cell>
          <cell r="B4106" t="str">
            <v>Lamar Institute of Technology</v>
          </cell>
          <cell r="C4106" t="str">
            <v>TX</v>
          </cell>
          <cell r="D4106" t="str">
            <v>777054142</v>
          </cell>
          <cell r="E4106" t="str">
            <v>Public</v>
          </cell>
          <cell r="F4106">
            <v>1257</v>
          </cell>
          <cell r="G4106">
            <v>4486278</v>
          </cell>
          <cell r="H4106">
            <v>0</v>
          </cell>
          <cell r="I4106">
            <v>0</v>
          </cell>
          <cell r="J4106">
            <v>0</v>
          </cell>
          <cell r="K4106">
            <v>0</v>
          </cell>
        </row>
        <row r="4107">
          <cell r="A4107" t="str">
            <v>03627600</v>
          </cell>
          <cell r="B4107" t="str">
            <v>Florida Education Institute</v>
          </cell>
          <cell r="C4107" t="str">
            <v>FL</v>
          </cell>
          <cell r="D4107" t="str">
            <v>331445036</v>
          </cell>
          <cell r="E4107" t="str">
            <v>Proprietary</v>
          </cell>
          <cell r="F4107">
            <v>288</v>
          </cell>
          <cell r="G4107">
            <v>1145819</v>
          </cell>
          <cell r="H4107">
            <v>0</v>
          </cell>
          <cell r="I4107">
            <v>0</v>
          </cell>
          <cell r="J4107">
            <v>0</v>
          </cell>
          <cell r="K4107">
            <v>0</v>
          </cell>
        </row>
        <row r="4108">
          <cell r="A4108" t="str">
            <v>03638300</v>
          </cell>
          <cell r="B4108" t="str">
            <v>ROSSLYN TRAINING ACADEMY OF COSMETOLOGY</v>
          </cell>
          <cell r="C4108" t="str">
            <v>PR</v>
          </cell>
          <cell r="D4108" t="str">
            <v>006023225</v>
          </cell>
          <cell r="E4108" t="str">
            <v>Proprietary</v>
          </cell>
          <cell r="F4108">
            <v>15</v>
          </cell>
          <cell r="G4108">
            <v>51535.41</v>
          </cell>
          <cell r="H4108">
            <v>0</v>
          </cell>
          <cell r="I4108">
            <v>0</v>
          </cell>
          <cell r="J4108">
            <v>0</v>
          </cell>
          <cell r="K4108">
            <v>0</v>
          </cell>
        </row>
        <row r="4109">
          <cell r="A4109" t="str">
            <v>03639300</v>
          </cell>
          <cell r="B4109" t="str">
            <v>WEST COAST ULTRASOUND INSTITUTE</v>
          </cell>
          <cell r="C4109" t="str">
            <v>CA</v>
          </cell>
          <cell r="D4109" t="str">
            <v>900102502</v>
          </cell>
          <cell r="E4109" t="str">
            <v>Proprietary</v>
          </cell>
          <cell r="F4109">
            <v>1107</v>
          </cell>
          <cell r="G4109">
            <v>4864752.6100000003</v>
          </cell>
          <cell r="H4109">
            <v>0</v>
          </cell>
          <cell r="I4109">
            <v>0</v>
          </cell>
          <cell r="J4109">
            <v>0</v>
          </cell>
          <cell r="K4109">
            <v>0</v>
          </cell>
        </row>
        <row r="4110">
          <cell r="A4110" t="str">
            <v>03642300</v>
          </cell>
          <cell r="B4110" t="str">
            <v>Institute of Technology</v>
          </cell>
          <cell r="C4110" t="str">
            <v>OR</v>
          </cell>
          <cell r="D4110" t="str">
            <v>973051373</v>
          </cell>
          <cell r="E4110" t="str">
            <v>Proprietary</v>
          </cell>
          <cell r="F4110">
            <v>347</v>
          </cell>
          <cell r="G4110">
            <v>1237251</v>
          </cell>
          <cell r="H4110">
            <v>0</v>
          </cell>
          <cell r="I4110">
            <v>0</v>
          </cell>
          <cell r="J4110">
            <v>0</v>
          </cell>
          <cell r="K4110">
            <v>0</v>
          </cell>
        </row>
        <row r="4111">
          <cell r="A4111" t="str">
            <v>03643300</v>
          </cell>
          <cell r="B4111" t="str">
            <v>Mr. John's School of Cosmetology and Nails</v>
          </cell>
          <cell r="C4111" t="str">
            <v>IL</v>
          </cell>
          <cell r="D4111" t="str">
            <v>626503488</v>
          </cell>
          <cell r="E4111" t="str">
            <v>Proprietary</v>
          </cell>
          <cell r="F4111">
            <v>21</v>
          </cell>
          <cell r="G4111">
            <v>106813</v>
          </cell>
          <cell r="H4111">
            <v>0</v>
          </cell>
          <cell r="I4111">
            <v>0</v>
          </cell>
          <cell r="J4111">
            <v>0</v>
          </cell>
          <cell r="K4111">
            <v>0</v>
          </cell>
        </row>
        <row r="4112">
          <cell r="A4112" t="str">
            <v>03645400</v>
          </cell>
          <cell r="B4112" t="str">
            <v>RUDY &amp; KELLY ACADEMY, A PAUL MITCHELL PARTNER SCHOOL</v>
          </cell>
          <cell r="C4112" t="str">
            <v>VA</v>
          </cell>
          <cell r="D4112" t="str">
            <v>234646857</v>
          </cell>
          <cell r="E4112" t="str">
            <v>Proprietary</v>
          </cell>
          <cell r="F4112">
            <v>175</v>
          </cell>
          <cell r="G4112">
            <v>679375</v>
          </cell>
          <cell r="H4112">
            <v>0</v>
          </cell>
          <cell r="I4112">
            <v>0</v>
          </cell>
          <cell r="J4112">
            <v>0</v>
          </cell>
          <cell r="K4112">
            <v>0</v>
          </cell>
        </row>
        <row r="4113">
          <cell r="A4113" t="str">
            <v>03646300</v>
          </cell>
          <cell r="B4113" t="str">
            <v>DESIGN'S SCHOOL OF COSMETOLOGY</v>
          </cell>
          <cell r="C4113" t="str">
            <v>CA</v>
          </cell>
          <cell r="D4113" t="str">
            <v>934469530</v>
          </cell>
          <cell r="E4113" t="str">
            <v>Proprietary</v>
          </cell>
          <cell r="F4113">
            <v>92</v>
          </cell>
          <cell r="G4113">
            <v>438591.91</v>
          </cell>
          <cell r="H4113">
            <v>0</v>
          </cell>
          <cell r="I4113">
            <v>0</v>
          </cell>
          <cell r="J4113">
            <v>0</v>
          </cell>
          <cell r="K4113">
            <v>0</v>
          </cell>
        </row>
        <row r="4114">
          <cell r="A4114" t="str">
            <v>03650300</v>
          </cell>
          <cell r="B4114" t="str">
            <v>Tri-Community Adult Education</v>
          </cell>
          <cell r="C4114" t="str">
            <v>CA</v>
          </cell>
          <cell r="D4114" t="str">
            <v>917232239</v>
          </cell>
          <cell r="E4114" t="str">
            <v>Public</v>
          </cell>
          <cell r="F4114">
            <v>44</v>
          </cell>
          <cell r="G4114">
            <v>129232.49</v>
          </cell>
          <cell r="H4114">
            <v>0</v>
          </cell>
          <cell r="I4114">
            <v>0</v>
          </cell>
          <cell r="J4114">
            <v>0</v>
          </cell>
          <cell r="K4114">
            <v>0</v>
          </cell>
        </row>
        <row r="4115">
          <cell r="A4115" t="str">
            <v>03650600</v>
          </cell>
          <cell r="B4115" t="str">
            <v>PC AGE</v>
          </cell>
          <cell r="C4115" t="str">
            <v>NJ</v>
          </cell>
          <cell r="D4115" t="str">
            <v>073063936</v>
          </cell>
          <cell r="E4115" t="str">
            <v>Proprietary</v>
          </cell>
          <cell r="F4115">
            <v>288</v>
          </cell>
          <cell r="G4115">
            <v>873091</v>
          </cell>
          <cell r="H4115">
            <v>0</v>
          </cell>
          <cell r="I4115">
            <v>0</v>
          </cell>
          <cell r="J4115">
            <v>0</v>
          </cell>
          <cell r="K4115">
            <v>0</v>
          </cell>
        </row>
        <row r="4116">
          <cell r="A4116" t="str">
            <v>03652300</v>
          </cell>
          <cell r="B4116" t="str">
            <v>METROPOLITAN LEARNING INSTITUTE</v>
          </cell>
          <cell r="C4116" t="str">
            <v>NY</v>
          </cell>
          <cell r="D4116" t="str">
            <v>113742101</v>
          </cell>
          <cell r="E4116" t="str">
            <v>Private-Nonprofit</v>
          </cell>
          <cell r="F4116">
            <v>407</v>
          </cell>
          <cell r="G4116">
            <v>1350243</v>
          </cell>
          <cell r="H4116">
            <v>0</v>
          </cell>
          <cell r="I4116">
            <v>0</v>
          </cell>
          <cell r="J4116">
            <v>0</v>
          </cell>
          <cell r="K4116">
            <v>0</v>
          </cell>
        </row>
        <row r="4117">
          <cell r="A4117" t="str">
            <v>03654300</v>
          </cell>
          <cell r="B4117" t="str">
            <v>EASTERN VIRGINIA CAREER COLLEGE</v>
          </cell>
          <cell r="C4117" t="str">
            <v>VA</v>
          </cell>
          <cell r="D4117" t="str">
            <v>224088605</v>
          </cell>
          <cell r="E4117" t="str">
            <v>Proprietary</v>
          </cell>
          <cell r="F4117">
            <v>133</v>
          </cell>
          <cell r="G4117">
            <v>533638</v>
          </cell>
          <cell r="H4117">
            <v>0</v>
          </cell>
          <cell r="I4117">
            <v>0</v>
          </cell>
          <cell r="J4117">
            <v>0</v>
          </cell>
          <cell r="K4117">
            <v>0</v>
          </cell>
        </row>
        <row r="4118">
          <cell r="A4118" t="str">
            <v>03661400</v>
          </cell>
          <cell r="B4118" t="str">
            <v>SOUTH FLORIDA INSTITUTE OF TECHNOLOGY</v>
          </cell>
          <cell r="C4118" t="str">
            <v>FL</v>
          </cell>
          <cell r="D4118" t="str">
            <v>331253013</v>
          </cell>
          <cell r="E4118" t="str">
            <v>Proprietary</v>
          </cell>
          <cell r="F4118">
            <v>1478</v>
          </cell>
          <cell r="G4118">
            <v>6351829.8899999997</v>
          </cell>
          <cell r="H4118">
            <v>0</v>
          </cell>
          <cell r="I4118">
            <v>0</v>
          </cell>
          <cell r="J4118">
            <v>0</v>
          </cell>
          <cell r="K4118">
            <v>0</v>
          </cell>
        </row>
        <row r="4119">
          <cell r="A4119" t="str">
            <v>03666300</v>
          </cell>
          <cell r="B4119" t="str">
            <v>PILLAR COLLEGE</v>
          </cell>
          <cell r="C4119" t="str">
            <v>NJ</v>
          </cell>
          <cell r="D4119" t="str">
            <v>071025511</v>
          </cell>
          <cell r="E4119" t="str">
            <v>Private-Nonprofit</v>
          </cell>
          <cell r="F4119">
            <v>329</v>
          </cell>
          <cell r="G4119">
            <v>1435456.75</v>
          </cell>
          <cell r="H4119">
            <v>0</v>
          </cell>
          <cell r="I4119">
            <v>0</v>
          </cell>
          <cell r="J4119">
            <v>0</v>
          </cell>
          <cell r="K4119">
            <v>0</v>
          </cell>
        </row>
        <row r="4120">
          <cell r="A4120" t="str">
            <v>03667300</v>
          </cell>
          <cell r="B4120" t="str">
            <v>Faith Theological Seminary</v>
          </cell>
          <cell r="C4120" t="str">
            <v>MD</v>
          </cell>
          <cell r="D4120" t="str">
            <v>212122624</v>
          </cell>
          <cell r="E4120" t="str">
            <v>Private-Nonprofit</v>
          </cell>
          <cell r="F4120">
            <v>18</v>
          </cell>
          <cell r="G4120">
            <v>51762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</row>
        <row r="4121">
          <cell r="A4121" t="str">
            <v>03668300</v>
          </cell>
          <cell r="B4121" t="str">
            <v>Birthingway College of Midwifery</v>
          </cell>
          <cell r="C4121" t="str">
            <v>OR</v>
          </cell>
          <cell r="D4121" t="str">
            <v>972664042</v>
          </cell>
          <cell r="E4121" t="str">
            <v>Private-Nonprofit</v>
          </cell>
          <cell r="F4121">
            <v>14</v>
          </cell>
          <cell r="G4121">
            <v>57966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</row>
        <row r="4122">
          <cell r="A4122" t="str">
            <v>03670300</v>
          </cell>
          <cell r="B4122" t="str">
            <v>TONI&amp;GUY HAIRDRESSING ACADEMY</v>
          </cell>
          <cell r="C4122" t="str">
            <v>CO</v>
          </cell>
          <cell r="D4122" t="str">
            <v>809184001</v>
          </cell>
          <cell r="E4122" t="str">
            <v>Proprietary</v>
          </cell>
          <cell r="F4122">
            <v>167</v>
          </cell>
          <cell r="G4122">
            <v>720147.22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</row>
        <row r="4123">
          <cell r="A4123" t="str">
            <v>03676300</v>
          </cell>
          <cell r="B4123" t="str">
            <v>FAMILY OF FAITH CHRISTIAN UNIVERSITY</v>
          </cell>
          <cell r="C4123" t="str">
            <v>OK</v>
          </cell>
          <cell r="D4123" t="str">
            <v>748021805</v>
          </cell>
          <cell r="E4123" t="str">
            <v>Private-Nonprofit</v>
          </cell>
          <cell r="F4123">
            <v>15</v>
          </cell>
          <cell r="G4123">
            <v>39372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</row>
        <row r="4124">
          <cell r="A4124" t="str">
            <v>03678300</v>
          </cell>
          <cell r="B4124" t="str">
            <v>PIMA MEDICAL INSTITUTE</v>
          </cell>
          <cell r="C4124" t="str">
            <v>NM</v>
          </cell>
          <cell r="D4124" t="str">
            <v>871115775</v>
          </cell>
          <cell r="E4124" t="str">
            <v>Proprietary</v>
          </cell>
          <cell r="F4124">
            <v>140</v>
          </cell>
          <cell r="G4124">
            <v>545122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</row>
        <row r="4125">
          <cell r="A4125" t="str">
            <v>03680300</v>
          </cell>
          <cell r="B4125" t="str">
            <v>JAY'S TECHNICAL INSTITUTE</v>
          </cell>
          <cell r="C4125" t="str">
            <v>TX</v>
          </cell>
          <cell r="D4125" t="str">
            <v>770713509</v>
          </cell>
          <cell r="E4125" t="str">
            <v>Proprietary</v>
          </cell>
          <cell r="F4125">
            <v>130</v>
          </cell>
          <cell r="G4125">
            <v>573731.61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</row>
        <row r="4126">
          <cell r="A4126" t="str">
            <v>03681300</v>
          </cell>
          <cell r="B4126" t="str">
            <v>CALIFORNIA HEALING ARTS COLLEGE</v>
          </cell>
          <cell r="C4126" t="str">
            <v>CA</v>
          </cell>
          <cell r="D4126" t="str">
            <v>907463207</v>
          </cell>
          <cell r="E4126" t="str">
            <v>Proprietary</v>
          </cell>
          <cell r="F4126">
            <v>121</v>
          </cell>
          <cell r="G4126">
            <v>412288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</row>
        <row r="4127">
          <cell r="A4127" t="str">
            <v>03682400</v>
          </cell>
          <cell r="B4127" t="str">
            <v>Dallas Barber &amp; Stylist College</v>
          </cell>
          <cell r="C4127" t="str">
            <v>TX</v>
          </cell>
          <cell r="D4127" t="str">
            <v>752436017</v>
          </cell>
          <cell r="E4127" t="str">
            <v>Proprietary</v>
          </cell>
          <cell r="F4127">
            <v>122</v>
          </cell>
          <cell r="G4127">
            <v>612679.02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</row>
        <row r="4128">
          <cell r="A4128" t="str">
            <v>03689400</v>
          </cell>
          <cell r="B4128" t="str">
            <v>FAITH INTERNATIONAL UNIVERSITY</v>
          </cell>
          <cell r="C4128" t="str">
            <v>WA</v>
          </cell>
          <cell r="D4128" t="str">
            <v>984072607</v>
          </cell>
          <cell r="E4128" t="str">
            <v>Private-Nonprofit</v>
          </cell>
          <cell r="F4128">
            <v>56</v>
          </cell>
          <cell r="G4128">
            <v>173029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</row>
        <row r="4129">
          <cell r="A4129" t="str">
            <v>03695300</v>
          </cell>
          <cell r="B4129" t="str">
            <v>COMMUNITY ENHANCEMENT SERVICES</v>
          </cell>
          <cell r="C4129" t="str">
            <v>CA</v>
          </cell>
          <cell r="D4129" t="str">
            <v>915022750</v>
          </cell>
          <cell r="E4129" t="str">
            <v>Private-Nonprofit</v>
          </cell>
          <cell r="F4129">
            <v>128</v>
          </cell>
          <cell r="G4129">
            <v>623507.69999999995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</row>
        <row r="4130">
          <cell r="A4130" t="str">
            <v>03695700</v>
          </cell>
          <cell r="B4130" t="str">
            <v>SANTIAGO CANYON COLLEGE</v>
          </cell>
          <cell r="C4130" t="str">
            <v>CA</v>
          </cell>
          <cell r="D4130" t="str">
            <v>928694512</v>
          </cell>
          <cell r="E4130" t="str">
            <v>Public</v>
          </cell>
          <cell r="F4130">
            <v>1721</v>
          </cell>
          <cell r="G4130">
            <v>6172904.3499999996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</row>
        <row r="4131">
          <cell r="A4131" t="str">
            <v>03696300</v>
          </cell>
          <cell r="B4131" t="str">
            <v>UNIVERSITY OF THE WEST</v>
          </cell>
          <cell r="C4131" t="str">
            <v>CA</v>
          </cell>
          <cell r="D4131" t="str">
            <v>917703709</v>
          </cell>
          <cell r="E4131" t="str">
            <v>Private-Nonprofit</v>
          </cell>
          <cell r="F4131">
            <v>55</v>
          </cell>
          <cell r="G4131">
            <v>260470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</row>
        <row r="4132">
          <cell r="A4132" t="str">
            <v>03696400</v>
          </cell>
          <cell r="B4132" t="str">
            <v>SABER COLLEGE</v>
          </cell>
          <cell r="C4132" t="str">
            <v>FL</v>
          </cell>
          <cell r="D4132" t="str">
            <v>331341604</v>
          </cell>
          <cell r="E4132" t="str">
            <v>Private-Nonprofit</v>
          </cell>
          <cell r="F4132">
            <v>160</v>
          </cell>
          <cell r="G4132">
            <v>731943.16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</row>
        <row r="4133">
          <cell r="A4133" t="str">
            <v>03698300</v>
          </cell>
          <cell r="B4133" t="str">
            <v>WEST COAST UNIVERSITY</v>
          </cell>
          <cell r="C4133" t="str">
            <v>CA</v>
          </cell>
          <cell r="D4133" t="str">
            <v>916063206</v>
          </cell>
          <cell r="E4133" t="str">
            <v>Proprietary</v>
          </cell>
          <cell r="F4133">
            <v>5393</v>
          </cell>
          <cell r="G4133">
            <v>23550327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</row>
        <row r="4134">
          <cell r="A4134" t="str">
            <v>03701300</v>
          </cell>
          <cell r="B4134" t="str">
            <v>MEMPHIS INSTITUTE OF BARBERING</v>
          </cell>
          <cell r="C4134" t="str">
            <v>TN</v>
          </cell>
          <cell r="D4134" t="str">
            <v>381074334</v>
          </cell>
          <cell r="E4134" t="str">
            <v>Proprietary</v>
          </cell>
          <cell r="F4134">
            <v>150</v>
          </cell>
          <cell r="G4134">
            <v>495592.57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</row>
        <row r="4135">
          <cell r="A4135" t="str">
            <v>03702300</v>
          </cell>
          <cell r="B4135" t="str">
            <v>DELAWARE LEARNING INSTITUTE OF COSMETOLOGY</v>
          </cell>
          <cell r="C4135" t="str">
            <v>DE</v>
          </cell>
          <cell r="D4135" t="str">
            <v>199399759</v>
          </cell>
          <cell r="E4135" t="str">
            <v>Proprietary</v>
          </cell>
          <cell r="F4135">
            <v>45</v>
          </cell>
          <cell r="G4135">
            <v>191717.91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</row>
        <row r="4136">
          <cell r="A4136" t="str">
            <v>03706300</v>
          </cell>
          <cell r="B4136" t="str">
            <v>Hollywood Institute</v>
          </cell>
          <cell r="C4136" t="str">
            <v>FL</v>
          </cell>
          <cell r="D4136" t="str">
            <v>330633901</v>
          </cell>
          <cell r="E4136" t="str">
            <v>Proprietary</v>
          </cell>
          <cell r="F4136">
            <v>194</v>
          </cell>
          <cell r="G4136">
            <v>720210.06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</row>
        <row r="4137">
          <cell r="A4137" t="str">
            <v>03713300</v>
          </cell>
          <cell r="B4137" t="str">
            <v>BEIS MEDRASH HEICHAL DOVID</v>
          </cell>
          <cell r="C4137" t="str">
            <v>NY</v>
          </cell>
          <cell r="D4137" t="str">
            <v>116914433</v>
          </cell>
          <cell r="E4137" t="str">
            <v>Private-Nonprofit</v>
          </cell>
          <cell r="F4137">
            <v>25</v>
          </cell>
          <cell r="G4137">
            <v>138134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</row>
        <row r="4138">
          <cell r="A4138" t="str">
            <v>03714300</v>
          </cell>
          <cell r="B4138" t="str">
            <v>TREND BARBER COLLEGE</v>
          </cell>
          <cell r="C4138" t="str">
            <v>TX</v>
          </cell>
          <cell r="D4138" t="str">
            <v>770712104</v>
          </cell>
          <cell r="E4138" t="str">
            <v>Proprietary</v>
          </cell>
          <cell r="F4138">
            <v>137</v>
          </cell>
          <cell r="G4138">
            <v>593453.82999999996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</row>
        <row r="4139">
          <cell r="A4139" t="str">
            <v>03720300</v>
          </cell>
          <cell r="B4139" t="str">
            <v>CARLSON COLLEGE OF MASSAGE THERAPY</v>
          </cell>
          <cell r="C4139" t="str">
            <v>IA</v>
          </cell>
          <cell r="D4139" t="str">
            <v>522057519</v>
          </cell>
          <cell r="E4139" t="str">
            <v>Proprietary</v>
          </cell>
          <cell r="F4139">
            <v>16</v>
          </cell>
          <cell r="G4139">
            <v>50657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</row>
        <row r="4140">
          <cell r="A4140" t="str">
            <v>03723300</v>
          </cell>
          <cell r="B4140" t="str">
            <v>CULINARY INSTITUTE LENOTRE</v>
          </cell>
          <cell r="C4140" t="str">
            <v>TX</v>
          </cell>
          <cell r="D4140" t="str">
            <v>770224322</v>
          </cell>
          <cell r="E4140" t="str">
            <v>Proprietary</v>
          </cell>
          <cell r="F4140">
            <v>253</v>
          </cell>
          <cell r="G4140">
            <v>910022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</row>
        <row r="4141">
          <cell r="A4141" t="str">
            <v>03724300</v>
          </cell>
          <cell r="B4141" t="str">
            <v>DIGIPEN INSTITUTE OF TECHNOLOGY</v>
          </cell>
          <cell r="C4141" t="str">
            <v>WA</v>
          </cell>
          <cell r="D4141" t="str">
            <v>980525170</v>
          </cell>
          <cell r="E4141" t="str">
            <v>Proprietary</v>
          </cell>
          <cell r="F4141">
            <v>286</v>
          </cell>
          <cell r="G4141">
            <v>1359829.3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</row>
        <row r="4142">
          <cell r="A4142" t="str">
            <v>03727500</v>
          </cell>
          <cell r="B4142" t="str">
            <v>Moore Career College</v>
          </cell>
          <cell r="C4142" t="str">
            <v>LA</v>
          </cell>
          <cell r="D4142" t="str">
            <v>708174182</v>
          </cell>
          <cell r="E4142" t="str">
            <v>Proprietary</v>
          </cell>
          <cell r="F4142">
            <v>168</v>
          </cell>
          <cell r="G4142">
            <v>623867</v>
          </cell>
          <cell r="H4142">
            <v>0</v>
          </cell>
          <cell r="I4142">
            <v>0</v>
          </cell>
          <cell r="J4142">
            <v>0</v>
          </cell>
          <cell r="K4142">
            <v>0</v>
          </cell>
        </row>
        <row r="4143">
          <cell r="A4143" t="str">
            <v>03727600</v>
          </cell>
          <cell r="B4143" t="str">
            <v>AUGUSTE ESCOFFIER SCHOOL OF CULINARY ARTS</v>
          </cell>
          <cell r="C4143" t="str">
            <v>TX</v>
          </cell>
          <cell r="D4143" t="str">
            <v>787520000</v>
          </cell>
          <cell r="E4143" t="str">
            <v>Proprietary</v>
          </cell>
          <cell r="F4143">
            <v>445</v>
          </cell>
          <cell r="G4143">
            <v>2183302.4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</row>
        <row r="4144">
          <cell r="A4144" t="str">
            <v>03729300</v>
          </cell>
          <cell r="B4144" t="str">
            <v>NEW HAMPSHIRE INSTITUTE FOR THERAPEUTIC ARTS</v>
          </cell>
          <cell r="C4144" t="str">
            <v>NH</v>
          </cell>
          <cell r="D4144" t="str">
            <v>030514906</v>
          </cell>
          <cell r="E4144" t="str">
            <v>Proprietary</v>
          </cell>
          <cell r="F4144">
            <v>4</v>
          </cell>
          <cell r="G4144">
            <v>13507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</row>
        <row r="4145">
          <cell r="A4145" t="str">
            <v>03730300</v>
          </cell>
          <cell r="B4145" t="str">
            <v>BATON ROUGE COMMUNITY COLLEGE</v>
          </cell>
          <cell r="C4145" t="str">
            <v>LA</v>
          </cell>
          <cell r="D4145" t="str">
            <v>708064129</v>
          </cell>
          <cell r="E4145" t="str">
            <v>Public</v>
          </cell>
          <cell r="F4145">
            <v>5391</v>
          </cell>
          <cell r="G4145">
            <v>19206776.18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</row>
        <row r="4146">
          <cell r="A4146" t="str">
            <v>03732300</v>
          </cell>
          <cell r="B4146" t="str">
            <v>IYRS SCHOOL OF TECHNOLOGY &amp; TRADES</v>
          </cell>
          <cell r="C4146" t="str">
            <v>RI</v>
          </cell>
          <cell r="D4146" t="str">
            <v>028406720</v>
          </cell>
          <cell r="E4146" t="str">
            <v>Private-Nonprofit</v>
          </cell>
          <cell r="F4146">
            <v>10</v>
          </cell>
          <cell r="G4146">
            <v>50850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</row>
        <row r="4147">
          <cell r="A4147" t="str">
            <v>03733300</v>
          </cell>
          <cell r="B4147" t="str">
            <v>BAPTIST UNIVERSITY OF THE AMERICAS</v>
          </cell>
          <cell r="C4147" t="str">
            <v>TX</v>
          </cell>
          <cell r="D4147" t="str">
            <v>782241364</v>
          </cell>
          <cell r="E4147" t="str">
            <v>Private-Nonprofit</v>
          </cell>
          <cell r="F4147">
            <v>69</v>
          </cell>
          <cell r="G4147">
            <v>270221.89</v>
          </cell>
          <cell r="H4147">
            <v>0</v>
          </cell>
          <cell r="I4147">
            <v>0</v>
          </cell>
          <cell r="J4147">
            <v>0</v>
          </cell>
          <cell r="K4147">
            <v>0</v>
          </cell>
        </row>
        <row r="4148">
          <cell r="A4148" t="str">
            <v>03734300</v>
          </cell>
          <cell r="B4148" t="str">
            <v>JOHN D. ROCKEFELLER IV CAREER CENTER</v>
          </cell>
          <cell r="C4148" t="str">
            <v>WV</v>
          </cell>
          <cell r="D4148" t="str">
            <v>260479424</v>
          </cell>
          <cell r="E4148" t="str">
            <v>Public</v>
          </cell>
          <cell r="F4148">
            <v>18</v>
          </cell>
          <cell r="G4148">
            <v>114255</v>
          </cell>
          <cell r="H4148">
            <v>0</v>
          </cell>
          <cell r="I4148">
            <v>0</v>
          </cell>
          <cell r="J4148">
            <v>0</v>
          </cell>
          <cell r="K4148">
            <v>0</v>
          </cell>
        </row>
        <row r="4149">
          <cell r="A4149" t="str">
            <v>03735400</v>
          </cell>
          <cell r="B4149" t="str">
            <v>CHARLIE'S GUARD, DETECTIVE BUREAU, AND ACADEMY</v>
          </cell>
          <cell r="C4149" t="str">
            <v>PR</v>
          </cell>
          <cell r="D4149" t="str">
            <v>006030000</v>
          </cell>
          <cell r="E4149" t="str">
            <v>Proprietary</v>
          </cell>
          <cell r="F4149">
            <v>95</v>
          </cell>
          <cell r="G4149">
            <v>320047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</row>
        <row r="4150">
          <cell r="A4150" t="str">
            <v>03736300</v>
          </cell>
          <cell r="B4150" t="str">
            <v>Advance Beauty College</v>
          </cell>
          <cell r="C4150" t="str">
            <v>CA</v>
          </cell>
          <cell r="D4150" t="str">
            <v>928434752</v>
          </cell>
          <cell r="E4150" t="str">
            <v>Proprietary</v>
          </cell>
          <cell r="F4150">
            <v>463</v>
          </cell>
          <cell r="G4150">
            <v>1564673.46</v>
          </cell>
          <cell r="H4150">
            <v>0</v>
          </cell>
          <cell r="I4150">
            <v>0</v>
          </cell>
          <cell r="J4150">
            <v>0</v>
          </cell>
          <cell r="K4150">
            <v>0</v>
          </cell>
        </row>
        <row r="4151">
          <cell r="A4151" t="str">
            <v>03740400</v>
          </cell>
          <cell r="B4151" t="str">
            <v>ATI COLLEGE</v>
          </cell>
          <cell r="C4151" t="str">
            <v>CA</v>
          </cell>
          <cell r="D4151" t="str">
            <v>906504374</v>
          </cell>
          <cell r="E4151" t="str">
            <v>Proprietary</v>
          </cell>
          <cell r="F4151">
            <v>40</v>
          </cell>
          <cell r="G4151">
            <v>216677.34</v>
          </cell>
          <cell r="H4151">
            <v>0</v>
          </cell>
          <cell r="I4151">
            <v>0</v>
          </cell>
          <cell r="J4151">
            <v>0</v>
          </cell>
          <cell r="K4151">
            <v>0</v>
          </cell>
        </row>
        <row r="4152">
          <cell r="A4152" t="str">
            <v>03746300</v>
          </cell>
          <cell r="B4152" t="str">
            <v>LEGRAND INSTITUTE OF COSMETOLOGY</v>
          </cell>
          <cell r="C4152" t="str">
            <v>SC</v>
          </cell>
          <cell r="D4152" t="str">
            <v>290200000</v>
          </cell>
          <cell r="E4152" t="str">
            <v>Proprietary</v>
          </cell>
          <cell r="F4152">
            <v>31</v>
          </cell>
          <cell r="G4152">
            <v>115923</v>
          </cell>
          <cell r="H4152">
            <v>0</v>
          </cell>
          <cell r="I4152">
            <v>0</v>
          </cell>
          <cell r="J4152">
            <v>0</v>
          </cell>
          <cell r="K4152">
            <v>0</v>
          </cell>
        </row>
        <row r="4153">
          <cell r="A4153" t="str">
            <v>03746400</v>
          </cell>
          <cell r="B4153" t="str">
            <v>SOUTHEASTERN INSTITUTE</v>
          </cell>
          <cell r="C4153" t="str">
            <v>SC</v>
          </cell>
          <cell r="D4153" t="str">
            <v>292100000</v>
          </cell>
          <cell r="E4153" t="str">
            <v>Proprietary</v>
          </cell>
          <cell r="F4153">
            <v>175</v>
          </cell>
          <cell r="G4153">
            <v>572761</v>
          </cell>
          <cell r="H4153">
            <v>0</v>
          </cell>
          <cell r="I4153">
            <v>0</v>
          </cell>
          <cell r="J4153">
            <v>0</v>
          </cell>
          <cell r="K4153">
            <v>0</v>
          </cell>
        </row>
        <row r="4154">
          <cell r="A4154" t="str">
            <v>03748500</v>
          </cell>
          <cell r="B4154" t="str">
            <v>DURHAM BEAUTY ACADEMY</v>
          </cell>
          <cell r="C4154" t="str">
            <v>NC</v>
          </cell>
          <cell r="D4154" t="str">
            <v>277073569</v>
          </cell>
          <cell r="E4154" t="str">
            <v>Proprietary</v>
          </cell>
          <cell r="F4154">
            <v>45</v>
          </cell>
          <cell r="G4154">
            <v>150994.71</v>
          </cell>
          <cell r="H4154">
            <v>0</v>
          </cell>
          <cell r="I4154">
            <v>0</v>
          </cell>
          <cell r="J4154">
            <v>0</v>
          </cell>
          <cell r="K4154">
            <v>0</v>
          </cell>
        </row>
        <row r="4155">
          <cell r="A4155" t="str">
            <v>03750300</v>
          </cell>
          <cell r="B4155" t="str">
            <v>PROSPECT COLLEGE</v>
          </cell>
          <cell r="C4155" t="str">
            <v>DC</v>
          </cell>
          <cell r="D4155" t="str">
            <v>200063749</v>
          </cell>
          <cell r="E4155" t="str">
            <v>Proprietary</v>
          </cell>
          <cell r="F4155">
            <v>305</v>
          </cell>
          <cell r="G4155">
            <v>1173663</v>
          </cell>
          <cell r="H4155">
            <v>0</v>
          </cell>
          <cell r="I4155">
            <v>0</v>
          </cell>
          <cell r="J4155">
            <v>0</v>
          </cell>
          <cell r="K4155">
            <v>0</v>
          </cell>
        </row>
        <row r="4156">
          <cell r="A4156" t="str">
            <v>03751300</v>
          </cell>
          <cell r="B4156" t="str">
            <v>Escuela Hotelera De San Juan</v>
          </cell>
          <cell r="C4156" t="str">
            <v>PR</v>
          </cell>
          <cell r="D4156" t="str">
            <v>009170091</v>
          </cell>
          <cell r="E4156" t="str">
            <v>Proprietary</v>
          </cell>
          <cell r="F4156">
            <v>923</v>
          </cell>
          <cell r="G4156">
            <v>4606090.7300000004</v>
          </cell>
          <cell r="H4156">
            <v>0</v>
          </cell>
          <cell r="I4156">
            <v>0</v>
          </cell>
          <cell r="J4156">
            <v>0</v>
          </cell>
          <cell r="K4156">
            <v>0</v>
          </cell>
        </row>
        <row r="4157">
          <cell r="A4157" t="str">
            <v>03752400</v>
          </cell>
          <cell r="B4157" t="str">
            <v>SUM Bible College &amp; Theological Seminary</v>
          </cell>
          <cell r="C4157" t="str">
            <v>CA</v>
          </cell>
          <cell r="D4157" t="str">
            <v>987625711</v>
          </cell>
          <cell r="E4157" t="str">
            <v>Private-Nonprofit</v>
          </cell>
          <cell r="F4157">
            <v>316</v>
          </cell>
          <cell r="G4157">
            <v>1347645.42</v>
          </cell>
          <cell r="H4157">
            <v>0</v>
          </cell>
          <cell r="I4157">
            <v>0</v>
          </cell>
          <cell r="J4157">
            <v>0</v>
          </cell>
          <cell r="K4157">
            <v>0</v>
          </cell>
        </row>
        <row r="4158">
          <cell r="A4158" t="str">
            <v>03757300</v>
          </cell>
          <cell r="B4158" t="str">
            <v>Advance Science College</v>
          </cell>
          <cell r="C4158" t="str">
            <v>FL</v>
          </cell>
          <cell r="D4158" t="str">
            <v>330120000</v>
          </cell>
          <cell r="E4158" t="str">
            <v>Proprietary</v>
          </cell>
          <cell r="F4158">
            <v>33</v>
          </cell>
          <cell r="G4158">
            <v>213554.83</v>
          </cell>
          <cell r="H4158">
            <v>0</v>
          </cell>
          <cell r="I4158">
            <v>0</v>
          </cell>
          <cell r="J4158">
            <v>0</v>
          </cell>
          <cell r="K4158">
            <v>0</v>
          </cell>
        </row>
        <row r="4159">
          <cell r="A4159" t="str">
            <v>03758300</v>
          </cell>
          <cell r="B4159" t="str">
            <v>Bayamon Community College</v>
          </cell>
          <cell r="C4159" t="str">
            <v>PR</v>
          </cell>
          <cell r="D4159" t="str">
            <v>009600000</v>
          </cell>
          <cell r="E4159" t="str">
            <v>Proprietary</v>
          </cell>
          <cell r="F4159">
            <v>224</v>
          </cell>
          <cell r="G4159">
            <v>704050.77</v>
          </cell>
          <cell r="H4159">
            <v>0</v>
          </cell>
          <cell r="I4159">
            <v>0</v>
          </cell>
          <cell r="J4159">
            <v>0</v>
          </cell>
          <cell r="K4159">
            <v>0</v>
          </cell>
        </row>
        <row r="4160">
          <cell r="A4160" t="str">
            <v>03759300</v>
          </cell>
          <cell r="B4160" t="str">
            <v>STELLAR CAREER COLLEGE</v>
          </cell>
          <cell r="C4160" t="str">
            <v>CA</v>
          </cell>
          <cell r="D4160" t="str">
            <v>953560000</v>
          </cell>
          <cell r="E4160" t="str">
            <v>Proprietary</v>
          </cell>
          <cell r="F4160">
            <v>81</v>
          </cell>
          <cell r="G4160">
            <v>256005.24</v>
          </cell>
          <cell r="H4160">
            <v>0</v>
          </cell>
          <cell r="I4160">
            <v>0</v>
          </cell>
          <cell r="J4160">
            <v>0</v>
          </cell>
          <cell r="K4160">
            <v>0</v>
          </cell>
        </row>
        <row r="4161">
          <cell r="A4161" t="str">
            <v>03763400</v>
          </cell>
          <cell r="B4161" t="str">
            <v>BOLD BEAUTY ACADEMY</v>
          </cell>
          <cell r="C4161" t="str">
            <v>MT</v>
          </cell>
          <cell r="D4161" t="str">
            <v>591010000</v>
          </cell>
          <cell r="E4161" t="str">
            <v>Proprietary</v>
          </cell>
          <cell r="F4161">
            <v>80</v>
          </cell>
          <cell r="G4161">
            <v>310923</v>
          </cell>
          <cell r="H4161">
            <v>0</v>
          </cell>
          <cell r="I4161">
            <v>0</v>
          </cell>
          <cell r="J4161">
            <v>0</v>
          </cell>
          <cell r="K4161">
            <v>0</v>
          </cell>
        </row>
        <row r="4162">
          <cell r="A4162" t="str">
            <v>03766300</v>
          </cell>
          <cell r="B4162" t="str">
            <v>Cortiva Institute</v>
          </cell>
          <cell r="C4162" t="str">
            <v>PA</v>
          </cell>
          <cell r="D4162" t="str">
            <v>194063101</v>
          </cell>
          <cell r="E4162" t="str">
            <v>Proprietary</v>
          </cell>
          <cell r="F4162">
            <v>125</v>
          </cell>
          <cell r="G4162">
            <v>340680.29</v>
          </cell>
          <cell r="H4162">
            <v>0</v>
          </cell>
          <cell r="I4162">
            <v>0</v>
          </cell>
          <cell r="J4162">
            <v>0</v>
          </cell>
          <cell r="K4162">
            <v>0</v>
          </cell>
        </row>
        <row r="4163">
          <cell r="A4163" t="str">
            <v>03772300</v>
          </cell>
          <cell r="B4163" t="str">
            <v>SAGINAW CHIPPEWA TRIBAL COLLEGE</v>
          </cell>
          <cell r="C4163" t="str">
            <v>MI</v>
          </cell>
          <cell r="D4163" t="str">
            <v>488580000</v>
          </cell>
          <cell r="E4163" t="str">
            <v>Public</v>
          </cell>
          <cell r="F4163">
            <v>59</v>
          </cell>
          <cell r="G4163">
            <v>215809.19</v>
          </cell>
          <cell r="H4163">
            <v>0</v>
          </cell>
          <cell r="I4163">
            <v>0</v>
          </cell>
          <cell r="J4163">
            <v>0</v>
          </cell>
          <cell r="K4163">
            <v>0</v>
          </cell>
        </row>
        <row r="4164">
          <cell r="A4164" t="str">
            <v>03773300</v>
          </cell>
          <cell r="B4164" t="str">
            <v>Center for Natural Wellness School of Massage Therapy</v>
          </cell>
          <cell r="C4164" t="str">
            <v>NY</v>
          </cell>
          <cell r="D4164" t="str">
            <v>122051601</v>
          </cell>
          <cell r="E4164" t="str">
            <v>Proprietary</v>
          </cell>
          <cell r="F4164">
            <v>60</v>
          </cell>
          <cell r="G4164">
            <v>179816</v>
          </cell>
          <cell r="H4164">
            <v>0</v>
          </cell>
          <cell r="I4164">
            <v>0</v>
          </cell>
          <cell r="J4164">
            <v>0</v>
          </cell>
          <cell r="K4164">
            <v>0</v>
          </cell>
        </row>
        <row r="4165">
          <cell r="A4165" t="str">
            <v>03776300</v>
          </cell>
          <cell r="B4165" t="str">
            <v>AUGUSTE ESCOFFIER SCHOOL OF CULINARY ARTS</v>
          </cell>
          <cell r="C4165" t="str">
            <v>CO</v>
          </cell>
          <cell r="D4165" t="str">
            <v>803055961</v>
          </cell>
          <cell r="E4165" t="str">
            <v>Proprietary</v>
          </cell>
          <cell r="F4165">
            <v>2644</v>
          </cell>
          <cell r="G4165">
            <v>8409909.5899999999</v>
          </cell>
          <cell r="H4165">
            <v>0</v>
          </cell>
          <cell r="I4165">
            <v>0</v>
          </cell>
          <cell r="J4165">
            <v>0</v>
          </cell>
          <cell r="K4165">
            <v>0</v>
          </cell>
        </row>
        <row r="4166">
          <cell r="A4166" t="str">
            <v>03776400</v>
          </cell>
          <cell r="B4166" t="str">
            <v>Orion Institute</v>
          </cell>
          <cell r="C4166" t="str">
            <v>OH</v>
          </cell>
          <cell r="D4166" t="str">
            <v>435513138</v>
          </cell>
          <cell r="E4166" t="str">
            <v>Proprietary</v>
          </cell>
          <cell r="F4166">
            <v>68</v>
          </cell>
          <cell r="G4166">
            <v>214211</v>
          </cell>
          <cell r="H4166">
            <v>0</v>
          </cell>
          <cell r="I4166">
            <v>0</v>
          </cell>
          <cell r="J4166">
            <v>0</v>
          </cell>
          <cell r="K4166">
            <v>0</v>
          </cell>
        </row>
        <row r="4167">
          <cell r="A4167" t="str">
            <v>03777300</v>
          </cell>
          <cell r="B4167" t="str">
            <v>Paul Mitchell The School Gastonia</v>
          </cell>
          <cell r="C4167" t="str">
            <v>NC</v>
          </cell>
          <cell r="D4167" t="str">
            <v>280540460</v>
          </cell>
          <cell r="E4167" t="str">
            <v>Proprietary</v>
          </cell>
          <cell r="F4167">
            <v>277</v>
          </cell>
          <cell r="G4167">
            <v>1138918.2</v>
          </cell>
          <cell r="H4167">
            <v>0</v>
          </cell>
          <cell r="I4167">
            <v>0</v>
          </cell>
          <cell r="J4167">
            <v>0</v>
          </cell>
          <cell r="K4167">
            <v>0</v>
          </cell>
        </row>
        <row r="4168">
          <cell r="A4168" t="str">
            <v>03778300</v>
          </cell>
          <cell r="B4168" t="str">
            <v>Health Works Institute</v>
          </cell>
          <cell r="C4168" t="str">
            <v>MT</v>
          </cell>
          <cell r="D4168" t="str">
            <v>597150000</v>
          </cell>
          <cell r="E4168" t="str">
            <v>Proprietary</v>
          </cell>
          <cell r="F4168">
            <v>12</v>
          </cell>
          <cell r="G4168">
            <v>39498</v>
          </cell>
          <cell r="H4168">
            <v>0</v>
          </cell>
          <cell r="I4168">
            <v>0</v>
          </cell>
          <cell r="J4168">
            <v>0</v>
          </cell>
          <cell r="K4168">
            <v>0</v>
          </cell>
        </row>
        <row r="4169">
          <cell r="A4169" t="str">
            <v>03781300</v>
          </cell>
          <cell r="B4169" t="str">
            <v>PITC Institute</v>
          </cell>
          <cell r="C4169" t="str">
            <v>PA</v>
          </cell>
          <cell r="D4169" t="str">
            <v>190951221</v>
          </cell>
          <cell r="E4169" t="str">
            <v>Proprietary</v>
          </cell>
          <cell r="F4169">
            <v>388</v>
          </cell>
          <cell r="G4169">
            <v>1379379.11</v>
          </cell>
          <cell r="H4169">
            <v>0</v>
          </cell>
          <cell r="I4169">
            <v>0</v>
          </cell>
          <cell r="J4169">
            <v>0</v>
          </cell>
          <cell r="K4169">
            <v>0</v>
          </cell>
        </row>
        <row r="4170">
          <cell r="A4170" t="str">
            <v>03781400</v>
          </cell>
          <cell r="B4170" t="str">
            <v>INDUSTRIAL TECHNICAL COLLEGE</v>
          </cell>
          <cell r="C4170" t="str">
            <v>PR</v>
          </cell>
          <cell r="D4170" t="str">
            <v>007918480</v>
          </cell>
          <cell r="E4170" t="str">
            <v>Proprietary</v>
          </cell>
          <cell r="F4170">
            <v>397</v>
          </cell>
          <cell r="G4170">
            <v>1597340.32</v>
          </cell>
          <cell r="H4170">
            <v>0</v>
          </cell>
          <cell r="I4170">
            <v>0</v>
          </cell>
          <cell r="J4170">
            <v>0</v>
          </cell>
          <cell r="K4170">
            <v>0</v>
          </cell>
        </row>
        <row r="4171">
          <cell r="A4171" t="str">
            <v>03783300</v>
          </cell>
          <cell r="B4171" t="str">
            <v>Blue Cliff Career College</v>
          </cell>
          <cell r="C4171" t="str">
            <v>AL</v>
          </cell>
          <cell r="D4171" t="str">
            <v>366064749</v>
          </cell>
          <cell r="E4171" t="str">
            <v>Proprietary</v>
          </cell>
          <cell r="F4171">
            <v>60</v>
          </cell>
          <cell r="G4171">
            <v>218680</v>
          </cell>
          <cell r="H4171">
            <v>0</v>
          </cell>
          <cell r="I4171">
            <v>0</v>
          </cell>
          <cell r="J4171">
            <v>0</v>
          </cell>
          <cell r="K4171">
            <v>0</v>
          </cell>
        </row>
        <row r="4172">
          <cell r="A4172" t="str">
            <v>03783400</v>
          </cell>
          <cell r="B4172" t="str">
            <v>Abdill Career College</v>
          </cell>
          <cell r="C4172" t="str">
            <v>OR</v>
          </cell>
          <cell r="D4172" t="str">
            <v>975047137</v>
          </cell>
          <cell r="E4172" t="str">
            <v>Proprietary</v>
          </cell>
          <cell r="F4172">
            <v>10</v>
          </cell>
          <cell r="G4172">
            <v>16761</v>
          </cell>
          <cell r="H4172">
            <v>0</v>
          </cell>
          <cell r="I4172">
            <v>0</v>
          </cell>
          <cell r="J4172">
            <v>0</v>
          </cell>
          <cell r="K4172">
            <v>0</v>
          </cell>
        </row>
        <row r="4173">
          <cell r="A4173" t="str">
            <v>03784400</v>
          </cell>
          <cell r="B4173" t="str">
            <v>TOHONO O'ODHAM COMMUNITY COLLEGE</v>
          </cell>
          <cell r="C4173" t="str">
            <v>AZ</v>
          </cell>
          <cell r="D4173" t="str">
            <v>856343129</v>
          </cell>
          <cell r="E4173" t="str">
            <v>Public</v>
          </cell>
          <cell r="F4173">
            <v>164</v>
          </cell>
          <cell r="G4173">
            <v>599759</v>
          </cell>
          <cell r="H4173">
            <v>0</v>
          </cell>
          <cell r="I4173">
            <v>0</v>
          </cell>
          <cell r="J4173">
            <v>0</v>
          </cell>
          <cell r="K4173">
            <v>0</v>
          </cell>
        </row>
        <row r="4174">
          <cell r="A4174" t="str">
            <v>03785300</v>
          </cell>
          <cell r="B4174" t="str">
            <v>CAMBRIDGE TECHNICAL INSTITUTE</v>
          </cell>
          <cell r="C4174" t="str">
            <v>PR</v>
          </cell>
          <cell r="D4174" t="str">
            <v>009260000</v>
          </cell>
          <cell r="E4174" t="str">
            <v>Proprietary</v>
          </cell>
          <cell r="F4174">
            <v>134</v>
          </cell>
          <cell r="G4174">
            <v>601974.31000000006</v>
          </cell>
          <cell r="H4174">
            <v>0</v>
          </cell>
          <cell r="I4174">
            <v>0</v>
          </cell>
          <cell r="J4174">
            <v>0</v>
          </cell>
          <cell r="K4174">
            <v>0</v>
          </cell>
        </row>
        <row r="4175">
          <cell r="A4175" t="str">
            <v>03786300</v>
          </cell>
          <cell r="B4175" t="str">
            <v>ADVANCED COLLEGE</v>
          </cell>
          <cell r="C4175" t="str">
            <v>CA</v>
          </cell>
          <cell r="D4175" t="str">
            <v>902805255</v>
          </cell>
          <cell r="E4175" t="str">
            <v>Proprietary</v>
          </cell>
          <cell r="F4175">
            <v>82</v>
          </cell>
          <cell r="G4175">
            <v>451510</v>
          </cell>
          <cell r="H4175">
            <v>0</v>
          </cell>
          <cell r="I4175">
            <v>0</v>
          </cell>
          <cell r="J4175">
            <v>0</v>
          </cell>
          <cell r="K4175">
            <v>0</v>
          </cell>
        </row>
        <row r="4176">
          <cell r="A4176" t="str">
            <v>03787300</v>
          </cell>
          <cell r="B4176" t="str">
            <v>EXPERTISE COSMETOLOGY INSTITUTE</v>
          </cell>
          <cell r="C4176" t="str">
            <v>NV</v>
          </cell>
          <cell r="D4176" t="str">
            <v>891062516</v>
          </cell>
          <cell r="E4176" t="str">
            <v>Private-Nonprofit</v>
          </cell>
          <cell r="F4176">
            <v>151</v>
          </cell>
          <cell r="G4176">
            <v>624986.18999999994</v>
          </cell>
          <cell r="H4176">
            <v>0</v>
          </cell>
          <cell r="I4176">
            <v>0</v>
          </cell>
          <cell r="J4176">
            <v>0</v>
          </cell>
          <cell r="K4176">
            <v>0</v>
          </cell>
        </row>
        <row r="4177">
          <cell r="A4177" t="str">
            <v>03789300</v>
          </cell>
          <cell r="B4177" t="str">
            <v>UNITECH TRAINING ACADEMY</v>
          </cell>
          <cell r="C4177" t="str">
            <v>LA</v>
          </cell>
          <cell r="D4177" t="str">
            <v>705067215</v>
          </cell>
          <cell r="E4177" t="str">
            <v>Proprietary</v>
          </cell>
          <cell r="F4177">
            <v>2503</v>
          </cell>
          <cell r="G4177">
            <v>7856140</v>
          </cell>
          <cell r="H4177">
            <v>0</v>
          </cell>
          <cell r="I4177">
            <v>0</v>
          </cell>
          <cell r="J4177">
            <v>0</v>
          </cell>
          <cell r="K4177">
            <v>0</v>
          </cell>
        </row>
        <row r="4178">
          <cell r="A4178" t="str">
            <v>03789400</v>
          </cell>
          <cell r="B4178" t="str">
            <v>River Parishes Community College</v>
          </cell>
          <cell r="C4178" t="str">
            <v>LA</v>
          </cell>
          <cell r="D4178" t="str">
            <v>707378134</v>
          </cell>
          <cell r="E4178" t="str">
            <v>Public</v>
          </cell>
          <cell r="F4178">
            <v>1284</v>
          </cell>
          <cell r="G4178">
            <v>4942189</v>
          </cell>
          <cell r="H4178">
            <v>0</v>
          </cell>
          <cell r="I4178">
            <v>0</v>
          </cell>
          <cell r="J4178">
            <v>0</v>
          </cell>
          <cell r="K4178">
            <v>0</v>
          </cell>
        </row>
        <row r="4179">
          <cell r="A4179" t="str">
            <v>03797400</v>
          </cell>
          <cell r="B4179" t="str">
            <v>Career Care Institute</v>
          </cell>
          <cell r="C4179" t="str">
            <v>CA</v>
          </cell>
          <cell r="D4179" t="str">
            <v>935344765</v>
          </cell>
          <cell r="E4179" t="str">
            <v>Proprietary</v>
          </cell>
          <cell r="F4179">
            <v>583</v>
          </cell>
          <cell r="G4179">
            <v>2259924.2400000002</v>
          </cell>
          <cell r="H4179">
            <v>0</v>
          </cell>
          <cell r="I4179">
            <v>0</v>
          </cell>
          <cell r="J4179">
            <v>0</v>
          </cell>
          <cell r="K4179">
            <v>0</v>
          </cell>
        </row>
        <row r="4180">
          <cell r="A4180" t="str">
            <v>03800300</v>
          </cell>
          <cell r="B4180" t="str">
            <v>Colegio Técnico de Electricidad Galloza</v>
          </cell>
          <cell r="C4180" t="str">
            <v>PR</v>
          </cell>
          <cell r="D4180" t="str">
            <v>006020000</v>
          </cell>
          <cell r="E4180" t="str">
            <v>Proprietary</v>
          </cell>
          <cell r="F4180">
            <v>37</v>
          </cell>
          <cell r="G4180">
            <v>154988.07</v>
          </cell>
          <cell r="H4180">
            <v>0</v>
          </cell>
          <cell r="I4180">
            <v>0</v>
          </cell>
          <cell r="J4180">
            <v>0</v>
          </cell>
          <cell r="K4180">
            <v>0</v>
          </cell>
        </row>
        <row r="4181">
          <cell r="A4181" t="str">
            <v>03800400</v>
          </cell>
          <cell r="B4181" t="str">
            <v>INSTITUTE OF BEAUTY OCCUPATIONS AND TECHNOLOGY COURSE</v>
          </cell>
          <cell r="C4181" t="str">
            <v>PR</v>
          </cell>
          <cell r="D4181" t="str">
            <v>006765071</v>
          </cell>
          <cell r="E4181" t="str">
            <v>Proprietary</v>
          </cell>
          <cell r="F4181">
            <v>262</v>
          </cell>
          <cell r="G4181">
            <v>1202900</v>
          </cell>
          <cell r="H4181">
            <v>0</v>
          </cell>
          <cell r="I4181">
            <v>0</v>
          </cell>
          <cell r="J4181">
            <v>0</v>
          </cell>
          <cell r="K4181">
            <v>0</v>
          </cell>
        </row>
        <row r="4182">
          <cell r="A4182" t="str">
            <v>03801400</v>
          </cell>
          <cell r="B4182" t="str">
            <v>Beauty Institute (The)</v>
          </cell>
          <cell r="C4182" t="str">
            <v>FL</v>
          </cell>
          <cell r="D4182" t="str">
            <v>334092972</v>
          </cell>
          <cell r="E4182" t="str">
            <v>Proprietary</v>
          </cell>
          <cell r="F4182">
            <v>28</v>
          </cell>
          <cell r="G4182">
            <v>80994</v>
          </cell>
          <cell r="H4182">
            <v>0</v>
          </cell>
          <cell r="I4182">
            <v>0</v>
          </cell>
          <cell r="J4182">
            <v>0</v>
          </cell>
          <cell r="K4182">
            <v>0</v>
          </cell>
        </row>
        <row r="4183">
          <cell r="A4183" t="str">
            <v>03802300</v>
          </cell>
          <cell r="B4183" t="str">
            <v>UTA MESIVTA OF KIRYAS JOEL</v>
          </cell>
          <cell r="C4183" t="str">
            <v>NY</v>
          </cell>
          <cell r="D4183" t="str">
            <v>109502169</v>
          </cell>
          <cell r="E4183" t="str">
            <v>Private-Nonprofit</v>
          </cell>
          <cell r="F4183">
            <v>1708</v>
          </cell>
          <cell r="G4183">
            <v>10694907.5</v>
          </cell>
          <cell r="H4183">
            <v>0</v>
          </cell>
          <cell r="I4183">
            <v>0</v>
          </cell>
          <cell r="J4183">
            <v>0</v>
          </cell>
          <cell r="K4183">
            <v>0</v>
          </cell>
        </row>
        <row r="4184">
          <cell r="A4184" t="str">
            <v>03803300</v>
          </cell>
          <cell r="B4184" t="str">
            <v>Healthcare Training Institute</v>
          </cell>
          <cell r="C4184" t="str">
            <v>NJ</v>
          </cell>
          <cell r="D4184" t="str">
            <v>070833504</v>
          </cell>
          <cell r="E4184" t="str">
            <v>Proprietary</v>
          </cell>
          <cell r="F4184">
            <v>138</v>
          </cell>
          <cell r="G4184">
            <v>497986.37</v>
          </cell>
          <cell r="H4184">
            <v>0</v>
          </cell>
          <cell r="I4184">
            <v>0</v>
          </cell>
          <cell r="J4184">
            <v>0</v>
          </cell>
          <cell r="K4184">
            <v>0</v>
          </cell>
        </row>
        <row r="4185">
          <cell r="A4185" t="str">
            <v>03804400</v>
          </cell>
          <cell r="B4185" t="str">
            <v>Gwinnett College</v>
          </cell>
          <cell r="C4185" t="str">
            <v>GA</v>
          </cell>
          <cell r="D4185" t="str">
            <v>300676040</v>
          </cell>
          <cell r="E4185" t="str">
            <v>Proprietary</v>
          </cell>
          <cell r="F4185">
            <v>153</v>
          </cell>
          <cell r="G4185">
            <v>552146.68000000005</v>
          </cell>
          <cell r="H4185">
            <v>0</v>
          </cell>
          <cell r="I4185">
            <v>0</v>
          </cell>
          <cell r="J4185">
            <v>0</v>
          </cell>
          <cell r="K4185">
            <v>0</v>
          </cell>
        </row>
        <row r="4186">
          <cell r="A4186" t="str">
            <v>03808300</v>
          </cell>
          <cell r="B4186" t="str">
            <v>INSTITUTE OF BEAUTY AND WELLNESS (THE)</v>
          </cell>
          <cell r="C4186" t="str">
            <v>WI</v>
          </cell>
          <cell r="D4186" t="str">
            <v>532025715</v>
          </cell>
          <cell r="E4186" t="str">
            <v>Proprietary</v>
          </cell>
          <cell r="F4186">
            <v>209</v>
          </cell>
          <cell r="G4186">
            <v>796922.8</v>
          </cell>
          <cell r="H4186">
            <v>0</v>
          </cell>
          <cell r="I4186">
            <v>0</v>
          </cell>
          <cell r="J4186">
            <v>0</v>
          </cell>
          <cell r="K4186">
            <v>0</v>
          </cell>
        </row>
        <row r="4187">
          <cell r="A4187" t="str">
            <v>03812300</v>
          </cell>
          <cell r="B4187" t="str">
            <v>OMNITECH INSTITUTE</v>
          </cell>
          <cell r="C4187" t="str">
            <v>GA</v>
          </cell>
          <cell r="D4187" t="str">
            <v>303495555</v>
          </cell>
          <cell r="E4187" t="str">
            <v>Proprietary</v>
          </cell>
          <cell r="F4187">
            <v>216</v>
          </cell>
          <cell r="G4187">
            <v>707696</v>
          </cell>
          <cell r="H4187">
            <v>0</v>
          </cell>
          <cell r="I4187">
            <v>0</v>
          </cell>
          <cell r="J4187">
            <v>0</v>
          </cell>
          <cell r="K4187">
            <v>0</v>
          </cell>
        </row>
        <row r="4188">
          <cell r="A4188" t="str">
            <v>03813300</v>
          </cell>
          <cell r="B4188" t="str">
            <v>Northcentral University</v>
          </cell>
          <cell r="C4188" t="str">
            <v>CA</v>
          </cell>
          <cell r="D4188" t="str">
            <v>921066134</v>
          </cell>
          <cell r="E4188" t="str">
            <v>Proprietary</v>
          </cell>
          <cell r="F4188">
            <v>38</v>
          </cell>
          <cell r="G4188">
            <v>111598</v>
          </cell>
          <cell r="H4188">
            <v>0</v>
          </cell>
          <cell r="I4188">
            <v>0</v>
          </cell>
          <cell r="J4188">
            <v>0</v>
          </cell>
          <cell r="K4188">
            <v>0</v>
          </cell>
        </row>
        <row r="4189">
          <cell r="A4189" t="str">
            <v>03814300</v>
          </cell>
          <cell r="B4189" t="str">
            <v>Turning Point Beauty College</v>
          </cell>
          <cell r="C4189" t="str">
            <v>AZ</v>
          </cell>
          <cell r="D4189" t="str">
            <v>851224766</v>
          </cell>
          <cell r="E4189" t="str">
            <v>Proprietary</v>
          </cell>
          <cell r="F4189">
            <v>27</v>
          </cell>
          <cell r="G4189">
            <v>119011.98</v>
          </cell>
          <cell r="H4189">
            <v>0</v>
          </cell>
          <cell r="I4189">
            <v>0</v>
          </cell>
          <cell r="J4189">
            <v>0</v>
          </cell>
          <cell r="K4189">
            <v>0</v>
          </cell>
        </row>
        <row r="4190">
          <cell r="A4190" t="str">
            <v>03814400</v>
          </cell>
          <cell r="B4190" t="str">
            <v>SOKA UNIVERSITY OF AMERICA</v>
          </cell>
          <cell r="C4190" t="str">
            <v>CA</v>
          </cell>
          <cell r="D4190" t="str">
            <v>926568081</v>
          </cell>
          <cell r="E4190" t="str">
            <v>Private-Nonprofit</v>
          </cell>
          <cell r="F4190">
            <v>102</v>
          </cell>
          <cell r="G4190">
            <v>493397</v>
          </cell>
          <cell r="H4190">
            <v>0</v>
          </cell>
          <cell r="I4190">
            <v>0</v>
          </cell>
          <cell r="J4190">
            <v>0</v>
          </cell>
          <cell r="K4190">
            <v>0</v>
          </cell>
        </row>
        <row r="4191">
          <cell r="A4191" t="str">
            <v>03816300</v>
          </cell>
          <cell r="B4191" t="str">
            <v>Artistic Nails &amp; Beauty Academy</v>
          </cell>
          <cell r="C4191" t="str">
            <v>FL</v>
          </cell>
          <cell r="D4191" t="str">
            <v>336055919</v>
          </cell>
          <cell r="E4191" t="str">
            <v>Proprietary</v>
          </cell>
          <cell r="F4191">
            <v>368</v>
          </cell>
          <cell r="G4191">
            <v>1177576.3899999999</v>
          </cell>
          <cell r="H4191">
            <v>0</v>
          </cell>
          <cell r="I4191">
            <v>0</v>
          </cell>
          <cell r="J4191">
            <v>0</v>
          </cell>
          <cell r="K4191">
            <v>0</v>
          </cell>
        </row>
        <row r="4192">
          <cell r="A4192" t="str">
            <v>03819300</v>
          </cell>
          <cell r="B4192" t="str">
            <v>AMERICAN PUBLIC UNIVERSITY SYSTEM</v>
          </cell>
          <cell r="C4192" t="str">
            <v>WV</v>
          </cell>
          <cell r="D4192" t="str">
            <v>254141621</v>
          </cell>
          <cell r="E4192" t="str">
            <v>Proprietary</v>
          </cell>
          <cell r="F4192">
            <v>15725</v>
          </cell>
          <cell r="G4192">
            <v>50901926.75</v>
          </cell>
          <cell r="H4192">
            <v>0</v>
          </cell>
          <cell r="I4192">
            <v>0</v>
          </cell>
          <cell r="J4192">
            <v>0</v>
          </cell>
          <cell r="K4192">
            <v>0</v>
          </cell>
        </row>
        <row r="4193">
          <cell r="A4193" t="str">
            <v>03821400</v>
          </cell>
          <cell r="B4193" t="str">
            <v>UNIVERSAL COLLEGE OF HEALING ARTS</v>
          </cell>
          <cell r="C4193" t="str">
            <v>NE</v>
          </cell>
          <cell r="D4193" t="str">
            <v>681121810</v>
          </cell>
          <cell r="E4193" t="str">
            <v>Proprietary</v>
          </cell>
          <cell r="F4193">
            <v>21</v>
          </cell>
          <cell r="G4193">
            <v>92669</v>
          </cell>
          <cell r="H4193">
            <v>0</v>
          </cell>
          <cell r="I4193">
            <v>0</v>
          </cell>
          <cell r="J4193">
            <v>0</v>
          </cell>
          <cell r="K4193">
            <v>0</v>
          </cell>
        </row>
        <row r="4194">
          <cell r="A4194" t="str">
            <v>03822300</v>
          </cell>
          <cell r="B4194" t="str">
            <v>Paul Mitchell The School - Madison</v>
          </cell>
          <cell r="C4194" t="str">
            <v>WI</v>
          </cell>
          <cell r="D4194" t="str">
            <v>537170000</v>
          </cell>
          <cell r="E4194" t="str">
            <v>Proprietary</v>
          </cell>
          <cell r="F4194">
            <v>39</v>
          </cell>
          <cell r="G4194">
            <v>176467</v>
          </cell>
          <cell r="H4194">
            <v>0</v>
          </cell>
          <cell r="I4194">
            <v>0</v>
          </cell>
          <cell r="J4194">
            <v>0</v>
          </cell>
          <cell r="K4194">
            <v>0</v>
          </cell>
        </row>
        <row r="4195">
          <cell r="A4195" t="str">
            <v>03822400</v>
          </cell>
          <cell r="B4195" t="str">
            <v>MAPLE SPRINGS BAPTIST BIBLE COLLEGE &amp; SEMINARY</v>
          </cell>
          <cell r="C4195" t="str">
            <v>MD</v>
          </cell>
          <cell r="D4195" t="str">
            <v>207435711</v>
          </cell>
          <cell r="E4195" t="str">
            <v>Private-Nonprofit</v>
          </cell>
          <cell r="F4195">
            <v>3</v>
          </cell>
          <cell r="G4195">
            <v>9131</v>
          </cell>
          <cell r="H4195">
            <v>0</v>
          </cell>
          <cell r="I4195">
            <v>0</v>
          </cell>
          <cell r="J4195">
            <v>0</v>
          </cell>
          <cell r="K4195">
            <v>0</v>
          </cell>
        </row>
        <row r="4196">
          <cell r="A4196" t="str">
            <v>03823300</v>
          </cell>
          <cell r="B4196" t="str">
            <v>Florida Academy of Health &amp; Beauty</v>
          </cell>
          <cell r="C4196" t="str">
            <v>FL</v>
          </cell>
          <cell r="D4196" t="str">
            <v>333112901</v>
          </cell>
          <cell r="E4196" t="str">
            <v>Proprietary</v>
          </cell>
          <cell r="F4196">
            <v>82</v>
          </cell>
          <cell r="G4196">
            <v>292904.45</v>
          </cell>
          <cell r="H4196">
            <v>0</v>
          </cell>
          <cell r="I4196">
            <v>0</v>
          </cell>
          <cell r="J4196">
            <v>0</v>
          </cell>
          <cell r="K4196">
            <v>0</v>
          </cell>
        </row>
        <row r="4197">
          <cell r="A4197" t="str">
            <v>03827300</v>
          </cell>
          <cell r="B4197" t="str">
            <v>CHARLOTTE CHRISTIAN COLLEGE AND THEOLOGICAL SEMINARY</v>
          </cell>
          <cell r="C4197" t="str">
            <v>NC</v>
          </cell>
          <cell r="D4197" t="str">
            <v>282051648</v>
          </cell>
          <cell r="E4197" t="str">
            <v>Private-Nonprofit</v>
          </cell>
          <cell r="F4197">
            <v>41</v>
          </cell>
          <cell r="G4197">
            <v>165183</v>
          </cell>
          <cell r="H4197">
            <v>0</v>
          </cell>
          <cell r="I4197">
            <v>0</v>
          </cell>
          <cell r="J4197">
            <v>0</v>
          </cell>
          <cell r="K4197">
            <v>0</v>
          </cell>
        </row>
        <row r="4198">
          <cell r="A4198" t="str">
            <v>03829500</v>
          </cell>
          <cell r="B4198" t="str">
            <v>SKINWORKS SCHOOL OF ADVANCED SKINCARE</v>
          </cell>
          <cell r="C4198" t="str">
            <v>UT</v>
          </cell>
          <cell r="D4198" t="str">
            <v>841150000</v>
          </cell>
          <cell r="E4198" t="str">
            <v>Proprietary</v>
          </cell>
          <cell r="F4198">
            <v>54</v>
          </cell>
          <cell r="G4198">
            <v>177613.11</v>
          </cell>
          <cell r="H4198">
            <v>0</v>
          </cell>
          <cell r="I4198">
            <v>0</v>
          </cell>
          <cell r="J4198">
            <v>0</v>
          </cell>
          <cell r="K4198">
            <v>0</v>
          </cell>
        </row>
        <row r="4199">
          <cell r="A4199" t="str">
            <v>03830300</v>
          </cell>
          <cell r="B4199" t="str">
            <v>SAE INSTITUTE OF TECHNOLOGY</v>
          </cell>
          <cell r="C4199" t="str">
            <v>TN</v>
          </cell>
          <cell r="D4199" t="str">
            <v>372034310</v>
          </cell>
          <cell r="E4199" t="str">
            <v>Proprietary</v>
          </cell>
          <cell r="F4199">
            <v>1472</v>
          </cell>
          <cell r="G4199">
            <v>6404477</v>
          </cell>
          <cell r="H4199">
            <v>0</v>
          </cell>
          <cell r="I4199">
            <v>0</v>
          </cell>
          <cell r="J4199">
            <v>0</v>
          </cell>
          <cell r="K4199">
            <v>0</v>
          </cell>
        </row>
        <row r="4200">
          <cell r="A4200" t="str">
            <v>03832400</v>
          </cell>
          <cell r="B4200" t="str">
            <v>COSMETOLOGY SCHOOL OF ARTS AND SCIENCES</v>
          </cell>
          <cell r="C4200" t="str">
            <v>ID</v>
          </cell>
          <cell r="D4200" t="str">
            <v>833181327</v>
          </cell>
          <cell r="E4200" t="str">
            <v>Proprietary</v>
          </cell>
          <cell r="F4200">
            <v>38</v>
          </cell>
          <cell r="G4200">
            <v>165127</v>
          </cell>
          <cell r="H4200">
            <v>0</v>
          </cell>
          <cell r="I4200">
            <v>0</v>
          </cell>
          <cell r="J4200">
            <v>0</v>
          </cell>
          <cell r="K4200">
            <v>0</v>
          </cell>
        </row>
        <row r="4201">
          <cell r="A4201" t="str">
            <v>03837300</v>
          </cell>
          <cell r="B4201" t="str">
            <v>Aveda Fredric's Institute</v>
          </cell>
          <cell r="C4201" t="str">
            <v>OH</v>
          </cell>
          <cell r="D4201" t="str">
            <v>450692794</v>
          </cell>
          <cell r="E4201" t="str">
            <v>Proprietary</v>
          </cell>
          <cell r="F4201">
            <v>130</v>
          </cell>
          <cell r="G4201">
            <v>529167.59</v>
          </cell>
          <cell r="H4201">
            <v>0</v>
          </cell>
          <cell r="I4201">
            <v>0</v>
          </cell>
          <cell r="J4201">
            <v>0</v>
          </cell>
          <cell r="K4201">
            <v>0</v>
          </cell>
        </row>
        <row r="4202">
          <cell r="A4202" t="str">
            <v>03838300</v>
          </cell>
          <cell r="B4202" t="str">
            <v>NIGHTINGALE COLLEGE</v>
          </cell>
          <cell r="C4202" t="str">
            <v>UT</v>
          </cell>
          <cell r="D4202" t="str">
            <v>841110000</v>
          </cell>
          <cell r="E4202" t="str">
            <v>Proprietary</v>
          </cell>
          <cell r="F4202">
            <v>450</v>
          </cell>
          <cell r="G4202">
            <v>1881843.02</v>
          </cell>
          <cell r="H4202">
            <v>0</v>
          </cell>
          <cell r="I4202">
            <v>0</v>
          </cell>
          <cell r="J4202">
            <v>0</v>
          </cell>
          <cell r="K4202">
            <v>0</v>
          </cell>
        </row>
        <row r="4203">
          <cell r="A4203" t="str">
            <v>03838500</v>
          </cell>
          <cell r="B4203" t="str">
            <v>NORTHWEST CAREER COLLEGE</v>
          </cell>
          <cell r="C4203" t="str">
            <v>NV</v>
          </cell>
          <cell r="D4203" t="str">
            <v>891280255</v>
          </cell>
          <cell r="E4203" t="str">
            <v>Proprietary</v>
          </cell>
          <cell r="F4203">
            <v>1061</v>
          </cell>
          <cell r="G4203">
            <v>4352287.72</v>
          </cell>
          <cell r="H4203">
            <v>0</v>
          </cell>
          <cell r="I4203">
            <v>0</v>
          </cell>
          <cell r="J4203">
            <v>0</v>
          </cell>
          <cell r="K4203">
            <v>0</v>
          </cell>
        </row>
        <row r="4204">
          <cell r="A4204" t="str">
            <v>03839300</v>
          </cell>
          <cell r="B4204" t="str">
            <v>AVEDA INSTITUTE</v>
          </cell>
          <cell r="C4204" t="str">
            <v>NY</v>
          </cell>
          <cell r="D4204" t="str">
            <v>100131522</v>
          </cell>
          <cell r="E4204" t="str">
            <v>Proprietary</v>
          </cell>
          <cell r="F4204">
            <v>108</v>
          </cell>
          <cell r="G4204">
            <v>374158.3</v>
          </cell>
          <cell r="H4204">
            <v>0</v>
          </cell>
          <cell r="I4204">
            <v>0</v>
          </cell>
          <cell r="J4204">
            <v>0</v>
          </cell>
          <cell r="K4204">
            <v>0</v>
          </cell>
        </row>
        <row r="4205">
          <cell r="A4205" t="str">
            <v>03841300</v>
          </cell>
          <cell r="B4205" t="str">
            <v>Career Beauty College</v>
          </cell>
          <cell r="C4205" t="str">
            <v>TN</v>
          </cell>
          <cell r="D4205" t="str">
            <v>384643634</v>
          </cell>
          <cell r="E4205" t="str">
            <v>Proprietary</v>
          </cell>
          <cell r="F4205">
            <v>22</v>
          </cell>
          <cell r="G4205">
            <v>91286</v>
          </cell>
          <cell r="H4205">
            <v>0</v>
          </cell>
          <cell r="I4205">
            <v>0</v>
          </cell>
          <cell r="J4205">
            <v>0</v>
          </cell>
          <cell r="K4205">
            <v>0</v>
          </cell>
        </row>
        <row r="4206">
          <cell r="A4206" t="str">
            <v>03842500</v>
          </cell>
          <cell r="B4206" t="str">
            <v>CAMBRIDGE INSTITUTE OF ALLIED HEALTH AND TECHNOLOGY</v>
          </cell>
          <cell r="C4206" t="str">
            <v>FL</v>
          </cell>
          <cell r="D4206" t="str">
            <v>327010000</v>
          </cell>
          <cell r="E4206" t="str">
            <v>Proprietary</v>
          </cell>
          <cell r="F4206">
            <v>402</v>
          </cell>
          <cell r="G4206">
            <v>1962568.74</v>
          </cell>
          <cell r="H4206">
            <v>0</v>
          </cell>
          <cell r="I4206">
            <v>0</v>
          </cell>
          <cell r="J4206">
            <v>0</v>
          </cell>
          <cell r="K4206">
            <v>0</v>
          </cell>
        </row>
        <row r="4207">
          <cell r="A4207" t="str">
            <v>03855300</v>
          </cell>
          <cell r="B4207" t="str">
            <v>ECCLESIA COLLEGE</v>
          </cell>
          <cell r="C4207" t="str">
            <v>AR</v>
          </cell>
          <cell r="D4207" t="str">
            <v>727628159</v>
          </cell>
          <cell r="E4207" t="str">
            <v>Private-Nonprofit</v>
          </cell>
          <cell r="F4207">
            <v>111</v>
          </cell>
          <cell r="G4207">
            <v>463595</v>
          </cell>
          <cell r="H4207">
            <v>0</v>
          </cell>
          <cell r="I4207">
            <v>0</v>
          </cell>
          <cell r="J4207">
            <v>0</v>
          </cell>
          <cell r="K4207">
            <v>0</v>
          </cell>
        </row>
        <row r="4208">
          <cell r="A4208" t="str">
            <v>03856300</v>
          </cell>
          <cell r="B4208" t="str">
            <v>UNIVERSAL CAREER SCHOOL</v>
          </cell>
          <cell r="C4208" t="str">
            <v>FL</v>
          </cell>
          <cell r="D4208" t="str">
            <v>331744406</v>
          </cell>
          <cell r="E4208" t="str">
            <v>Proprietary</v>
          </cell>
          <cell r="F4208">
            <v>506</v>
          </cell>
          <cell r="G4208">
            <v>2753333</v>
          </cell>
          <cell r="H4208">
            <v>0</v>
          </cell>
          <cell r="I4208">
            <v>0</v>
          </cell>
          <cell r="J4208">
            <v>0</v>
          </cell>
          <cell r="K4208">
            <v>0</v>
          </cell>
        </row>
        <row r="4209">
          <cell r="A4209" t="str">
            <v>03856500</v>
          </cell>
          <cell r="B4209" t="str">
            <v>FLORIDA SCHOOL OF TRADITIONAL MIDWIFERY</v>
          </cell>
          <cell r="C4209" t="str">
            <v>FL</v>
          </cell>
          <cell r="D4209" t="str">
            <v>326015507</v>
          </cell>
          <cell r="E4209" t="str">
            <v>Private-Nonprofit</v>
          </cell>
          <cell r="F4209">
            <v>31</v>
          </cell>
          <cell r="G4209">
            <v>115404</v>
          </cell>
          <cell r="H4209">
            <v>0</v>
          </cell>
          <cell r="I4209">
            <v>0</v>
          </cell>
          <cell r="J4209">
            <v>0</v>
          </cell>
          <cell r="K4209">
            <v>0</v>
          </cell>
        </row>
        <row r="4210">
          <cell r="A4210" t="str">
            <v>03859300</v>
          </cell>
          <cell r="B4210" t="str">
            <v>EINE Electrology/Esthetics Institute of NE</v>
          </cell>
          <cell r="C4210" t="str">
            <v>MA</v>
          </cell>
          <cell r="D4210" t="str">
            <v>018764709</v>
          </cell>
          <cell r="E4210" t="str">
            <v>Proprietary</v>
          </cell>
          <cell r="F4210">
            <v>13</v>
          </cell>
          <cell r="G4210">
            <v>47358</v>
          </cell>
          <cell r="H4210">
            <v>0</v>
          </cell>
          <cell r="I4210">
            <v>0</v>
          </cell>
          <cell r="J4210">
            <v>0</v>
          </cell>
          <cell r="K4210">
            <v>0</v>
          </cell>
        </row>
        <row r="4211">
          <cell r="A4211" t="str">
            <v>03862600</v>
          </cell>
          <cell r="B4211" t="str">
            <v>Veritas Baptist College</v>
          </cell>
          <cell r="C4211" t="str">
            <v>IN</v>
          </cell>
          <cell r="D4211" t="str">
            <v>470250000</v>
          </cell>
          <cell r="E4211" t="str">
            <v>Private-Nonprofit</v>
          </cell>
          <cell r="F4211">
            <v>79</v>
          </cell>
          <cell r="G4211">
            <v>291884</v>
          </cell>
          <cell r="H4211">
            <v>0</v>
          </cell>
          <cell r="I4211">
            <v>0</v>
          </cell>
          <cell r="J4211">
            <v>0</v>
          </cell>
          <cell r="K4211">
            <v>0</v>
          </cell>
        </row>
        <row r="4212">
          <cell r="A4212" t="str">
            <v>03868300</v>
          </cell>
          <cell r="B4212" t="str">
            <v>World Mission University</v>
          </cell>
          <cell r="C4212" t="str">
            <v>CA</v>
          </cell>
          <cell r="D4212" t="str">
            <v>900201789</v>
          </cell>
          <cell r="E4212" t="str">
            <v>Private-Nonprofit</v>
          </cell>
          <cell r="F4212">
            <v>80</v>
          </cell>
          <cell r="G4212">
            <v>357836</v>
          </cell>
          <cell r="H4212">
            <v>0</v>
          </cell>
          <cell r="I4212">
            <v>0</v>
          </cell>
          <cell r="J4212">
            <v>0</v>
          </cell>
          <cell r="K4212">
            <v>0</v>
          </cell>
        </row>
        <row r="4213">
          <cell r="A4213" t="str">
            <v>03868400</v>
          </cell>
          <cell r="B4213" t="str">
            <v>Los Angeles College of Music</v>
          </cell>
          <cell r="C4213" t="str">
            <v>CA</v>
          </cell>
          <cell r="D4213" t="str">
            <v>911052540</v>
          </cell>
          <cell r="E4213" t="str">
            <v>Proprietary</v>
          </cell>
          <cell r="F4213">
            <v>103</v>
          </cell>
          <cell r="G4213">
            <v>486804.21</v>
          </cell>
          <cell r="H4213">
            <v>0</v>
          </cell>
          <cell r="I4213">
            <v>0</v>
          </cell>
          <cell r="J4213">
            <v>0</v>
          </cell>
          <cell r="K4213">
            <v>0</v>
          </cell>
        </row>
        <row r="4214">
          <cell r="A4214" t="str">
            <v>03871300</v>
          </cell>
          <cell r="B4214" t="str">
            <v>FOLSOM LAKE COLLEGE</v>
          </cell>
          <cell r="C4214" t="str">
            <v>CA</v>
          </cell>
          <cell r="D4214" t="str">
            <v>956306798</v>
          </cell>
          <cell r="E4214" t="str">
            <v>Public</v>
          </cell>
          <cell r="F4214">
            <v>1961</v>
          </cell>
          <cell r="G4214">
            <v>6212390</v>
          </cell>
          <cell r="H4214">
            <v>0</v>
          </cell>
          <cell r="I4214">
            <v>0</v>
          </cell>
          <cell r="J4214">
            <v>0</v>
          </cell>
          <cell r="K4214">
            <v>0</v>
          </cell>
        </row>
        <row r="4215">
          <cell r="A4215" t="str">
            <v>03874300</v>
          </cell>
          <cell r="B4215" t="str">
            <v>CAMBRIDGE JUNIOR COLLEGE</v>
          </cell>
          <cell r="C4215" t="str">
            <v>CA</v>
          </cell>
          <cell r="D4215" t="str">
            <v>959938978</v>
          </cell>
          <cell r="E4215" t="str">
            <v>Proprietary</v>
          </cell>
          <cell r="F4215">
            <v>124</v>
          </cell>
          <cell r="G4215">
            <v>568785</v>
          </cell>
          <cell r="H4215">
            <v>0</v>
          </cell>
          <cell r="I4215">
            <v>0</v>
          </cell>
          <cell r="J4215">
            <v>0</v>
          </cell>
          <cell r="K4215">
            <v>0</v>
          </cell>
        </row>
        <row r="4216">
          <cell r="A4216" t="str">
            <v>03874400</v>
          </cell>
          <cell r="B4216" t="str">
            <v>COMMUNITY CHRISTIAN COLLEGE</v>
          </cell>
          <cell r="C4216" t="str">
            <v>CA</v>
          </cell>
          <cell r="D4216" t="str">
            <v>923744465</v>
          </cell>
          <cell r="E4216" t="str">
            <v>Private-Nonprofit</v>
          </cell>
          <cell r="F4216">
            <v>151</v>
          </cell>
          <cell r="G4216">
            <v>380362.05</v>
          </cell>
          <cell r="H4216">
            <v>0</v>
          </cell>
          <cell r="I4216">
            <v>0</v>
          </cell>
          <cell r="J4216">
            <v>0</v>
          </cell>
          <cell r="K4216">
            <v>0</v>
          </cell>
        </row>
        <row r="4217">
          <cell r="A4217" t="str">
            <v>03876300</v>
          </cell>
          <cell r="B4217" t="str">
            <v>CULPEPER COSMETOLOGY TRAINING CENTER</v>
          </cell>
          <cell r="C4217" t="str">
            <v>VA</v>
          </cell>
          <cell r="D4217" t="str">
            <v>227013105</v>
          </cell>
          <cell r="E4217" t="str">
            <v>Public</v>
          </cell>
          <cell r="F4217">
            <v>31</v>
          </cell>
          <cell r="G4217">
            <v>139153</v>
          </cell>
          <cell r="H4217">
            <v>0</v>
          </cell>
          <cell r="I4217">
            <v>0</v>
          </cell>
          <cell r="J4217">
            <v>0</v>
          </cell>
          <cell r="K4217">
            <v>0</v>
          </cell>
        </row>
        <row r="4218">
          <cell r="A4218" t="str">
            <v>03881400</v>
          </cell>
          <cell r="B4218" t="str">
            <v>European Massage Therapy School  (The)</v>
          </cell>
          <cell r="C4218" t="str">
            <v>NV</v>
          </cell>
          <cell r="D4218" t="str">
            <v>891175480</v>
          </cell>
          <cell r="E4218" t="str">
            <v>Proprietary</v>
          </cell>
          <cell r="F4218">
            <v>86</v>
          </cell>
          <cell r="G4218">
            <v>241039.63</v>
          </cell>
          <cell r="H4218">
            <v>0</v>
          </cell>
          <cell r="I4218">
            <v>0</v>
          </cell>
          <cell r="J4218">
            <v>0</v>
          </cell>
          <cell r="K4218">
            <v>0</v>
          </cell>
        </row>
        <row r="4219">
          <cell r="A4219" t="str">
            <v>03883400</v>
          </cell>
          <cell r="B4219" t="str">
            <v>Aviation Institute of Maintenance</v>
          </cell>
          <cell r="C4219" t="str">
            <v>VA</v>
          </cell>
          <cell r="D4219" t="str">
            <v>201094156</v>
          </cell>
          <cell r="E4219" t="str">
            <v>Proprietary</v>
          </cell>
          <cell r="F4219">
            <v>176</v>
          </cell>
          <cell r="G4219">
            <v>832735</v>
          </cell>
          <cell r="H4219">
            <v>0</v>
          </cell>
          <cell r="I4219">
            <v>0</v>
          </cell>
          <cell r="J4219">
            <v>0</v>
          </cell>
          <cell r="K4219">
            <v>0</v>
          </cell>
        </row>
        <row r="4220">
          <cell r="A4220" t="str">
            <v>03885300</v>
          </cell>
          <cell r="B4220" t="str">
            <v>EMPLOYMENT SOLUTIONS</v>
          </cell>
          <cell r="C4220" t="str">
            <v>KY</v>
          </cell>
          <cell r="D4220" t="str">
            <v>405173260</v>
          </cell>
          <cell r="E4220" t="str">
            <v>Private-Nonprofit</v>
          </cell>
          <cell r="F4220">
            <v>144</v>
          </cell>
          <cell r="G4220">
            <v>628533.12</v>
          </cell>
          <cell r="H4220">
            <v>0</v>
          </cell>
          <cell r="I4220">
            <v>0</v>
          </cell>
          <cell r="J4220">
            <v>0</v>
          </cell>
          <cell r="K4220">
            <v>0</v>
          </cell>
        </row>
        <row r="4221">
          <cell r="A4221" t="str">
            <v>03889300</v>
          </cell>
          <cell r="B4221" t="str">
            <v>STANBRIDGE UNIVERSITY</v>
          </cell>
          <cell r="C4221" t="str">
            <v>CA</v>
          </cell>
          <cell r="D4221" t="str">
            <v>926120000</v>
          </cell>
          <cell r="E4221" t="str">
            <v>Proprietary</v>
          </cell>
          <cell r="F4221">
            <v>722</v>
          </cell>
          <cell r="G4221">
            <v>3080210</v>
          </cell>
          <cell r="H4221">
            <v>0</v>
          </cell>
          <cell r="I4221">
            <v>0</v>
          </cell>
          <cell r="J4221">
            <v>0</v>
          </cell>
          <cell r="K4221">
            <v>0</v>
          </cell>
        </row>
        <row r="4222">
          <cell r="A4222" t="str">
            <v>03891300</v>
          </cell>
          <cell r="B4222" t="str">
            <v>SOMA INSTITUTE - THE NATIONAL SCHOOL OF CLINICAL MASSAGE THERAPY</v>
          </cell>
          <cell r="C4222" t="str">
            <v>IL</v>
          </cell>
          <cell r="D4222" t="str">
            <v>606044466</v>
          </cell>
          <cell r="E4222" t="str">
            <v>Proprietary</v>
          </cell>
          <cell r="F4222">
            <v>186</v>
          </cell>
          <cell r="G4222">
            <v>574970.24</v>
          </cell>
          <cell r="H4222">
            <v>0</v>
          </cell>
          <cell r="I4222">
            <v>0</v>
          </cell>
          <cell r="J4222">
            <v>0</v>
          </cell>
          <cell r="K4222">
            <v>0</v>
          </cell>
        </row>
        <row r="4223">
          <cell r="A4223" t="str">
            <v>03894300</v>
          </cell>
          <cell r="B4223" t="str">
            <v>HUNTSVILLE BIBLE COLLEGE</v>
          </cell>
          <cell r="C4223" t="str">
            <v>AL</v>
          </cell>
          <cell r="D4223" t="str">
            <v>358111632</v>
          </cell>
          <cell r="E4223" t="str">
            <v>Private-Nonprofit</v>
          </cell>
          <cell r="F4223">
            <v>95</v>
          </cell>
          <cell r="G4223">
            <v>297842.13</v>
          </cell>
          <cell r="H4223">
            <v>0</v>
          </cell>
          <cell r="I4223">
            <v>0</v>
          </cell>
          <cell r="J4223">
            <v>0</v>
          </cell>
          <cell r="K4223">
            <v>0</v>
          </cell>
        </row>
        <row r="4224">
          <cell r="A4224" t="str">
            <v>03903400</v>
          </cell>
          <cell r="B4224" t="str">
            <v>AMERICAN BEAUTY SCHOOL</v>
          </cell>
          <cell r="C4224" t="str">
            <v>NY</v>
          </cell>
          <cell r="D4224" t="str">
            <v>104628003</v>
          </cell>
          <cell r="E4224" t="str">
            <v>Proprietary</v>
          </cell>
          <cell r="F4224">
            <v>173</v>
          </cell>
          <cell r="G4224">
            <v>587506</v>
          </cell>
          <cell r="H4224">
            <v>0</v>
          </cell>
          <cell r="I4224">
            <v>0</v>
          </cell>
          <cell r="J4224">
            <v>0</v>
          </cell>
          <cell r="K4224">
            <v>0</v>
          </cell>
        </row>
        <row r="4225">
          <cell r="A4225" t="str">
            <v>03903500</v>
          </cell>
          <cell r="B4225" t="str">
            <v>SOUTHERN TECHNICAL COLLEGE</v>
          </cell>
          <cell r="C4225" t="str">
            <v>FL</v>
          </cell>
          <cell r="D4225" t="str">
            <v>328090000</v>
          </cell>
          <cell r="E4225" t="str">
            <v>Proprietary</v>
          </cell>
          <cell r="F4225">
            <v>1652</v>
          </cell>
          <cell r="G4225">
            <v>6074685</v>
          </cell>
          <cell r="H4225">
            <v>0</v>
          </cell>
          <cell r="I4225">
            <v>0</v>
          </cell>
          <cell r="J4225">
            <v>0</v>
          </cell>
          <cell r="K4225">
            <v>0</v>
          </cell>
        </row>
        <row r="4226">
          <cell r="A4226" t="str">
            <v>03907300</v>
          </cell>
          <cell r="B4226" t="str">
            <v>Paul Mitchell the School Great Lakes</v>
          </cell>
          <cell r="C4226" t="str">
            <v>MI</v>
          </cell>
          <cell r="D4226" t="str">
            <v>480600000</v>
          </cell>
          <cell r="E4226" t="str">
            <v>Proprietary</v>
          </cell>
          <cell r="F4226">
            <v>142</v>
          </cell>
          <cell r="G4226">
            <v>623742.73</v>
          </cell>
          <cell r="H4226">
            <v>0</v>
          </cell>
          <cell r="I4226">
            <v>0</v>
          </cell>
          <cell r="J4226">
            <v>0</v>
          </cell>
          <cell r="K4226">
            <v>0</v>
          </cell>
        </row>
        <row r="4227">
          <cell r="A4227" t="str">
            <v>03909300</v>
          </cell>
          <cell r="B4227" t="str">
            <v>Paul Mitchell the School Logan</v>
          </cell>
          <cell r="C4227" t="str">
            <v>UT</v>
          </cell>
          <cell r="D4227" t="str">
            <v>843234679</v>
          </cell>
          <cell r="E4227" t="str">
            <v>Proprietary</v>
          </cell>
          <cell r="F4227">
            <v>86</v>
          </cell>
          <cell r="G4227">
            <v>388656.41</v>
          </cell>
          <cell r="H4227">
            <v>0</v>
          </cell>
          <cell r="I4227">
            <v>0</v>
          </cell>
          <cell r="J4227">
            <v>0</v>
          </cell>
          <cell r="K4227">
            <v>0</v>
          </cell>
        </row>
        <row r="4228">
          <cell r="A4228" t="str">
            <v>03910400</v>
          </cell>
          <cell r="B4228" t="str">
            <v>NATIONAL POLYTECHNIC COLLEGE</v>
          </cell>
          <cell r="C4228" t="str">
            <v>CA</v>
          </cell>
          <cell r="D4228" t="str">
            <v>907121043</v>
          </cell>
          <cell r="E4228" t="str">
            <v>Proprietary</v>
          </cell>
          <cell r="F4228">
            <v>116</v>
          </cell>
          <cell r="G4228">
            <v>638783.21</v>
          </cell>
          <cell r="H4228">
            <v>0</v>
          </cell>
          <cell r="I4228">
            <v>0</v>
          </cell>
          <cell r="J4228">
            <v>0</v>
          </cell>
          <cell r="K4228">
            <v>0</v>
          </cell>
        </row>
        <row r="4229">
          <cell r="A4229" t="str">
            <v>03914300</v>
          </cell>
          <cell r="B4229" t="str">
            <v>CALC, INSTITUTE OF TECHNOLOGY</v>
          </cell>
          <cell r="C4229" t="str">
            <v>IL</v>
          </cell>
          <cell r="D4229" t="str">
            <v>620025946</v>
          </cell>
          <cell r="E4229" t="str">
            <v>Proprietary</v>
          </cell>
          <cell r="F4229">
            <v>139</v>
          </cell>
          <cell r="G4229">
            <v>517078</v>
          </cell>
          <cell r="H4229">
            <v>0</v>
          </cell>
          <cell r="I4229">
            <v>0</v>
          </cell>
          <cell r="J4229">
            <v>0</v>
          </cell>
          <cell r="K4229">
            <v>0</v>
          </cell>
        </row>
        <row r="4230">
          <cell r="A4230" t="str">
            <v>03915300</v>
          </cell>
          <cell r="B4230" t="str">
            <v>Career Quest Learning Centers</v>
          </cell>
          <cell r="C4230" t="str">
            <v>MI</v>
          </cell>
          <cell r="D4230" t="str">
            <v>489104732</v>
          </cell>
          <cell r="E4230" t="str">
            <v>Proprietary</v>
          </cell>
          <cell r="F4230">
            <v>908</v>
          </cell>
          <cell r="G4230">
            <v>3538794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</row>
        <row r="4231">
          <cell r="A4231" t="str">
            <v>03916300</v>
          </cell>
          <cell r="B4231" t="str">
            <v>eClips School of Cosmetology and Barbering</v>
          </cell>
          <cell r="C4231" t="str">
            <v>MO</v>
          </cell>
          <cell r="D4231" t="str">
            <v>631146123</v>
          </cell>
          <cell r="E4231" t="str">
            <v>Proprietary</v>
          </cell>
          <cell r="F4231">
            <v>34</v>
          </cell>
          <cell r="G4231">
            <v>132088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</row>
        <row r="4232">
          <cell r="A4232" t="str">
            <v>03917300</v>
          </cell>
          <cell r="B4232" t="str">
            <v>EVERGREEN BEAUTY AND BARBER COLLEGE</v>
          </cell>
          <cell r="C4232" t="str">
            <v>WA</v>
          </cell>
          <cell r="D4232" t="str">
            <v>982083759</v>
          </cell>
          <cell r="E4232" t="str">
            <v>Proprietary</v>
          </cell>
          <cell r="F4232">
            <v>370</v>
          </cell>
          <cell r="G4232">
            <v>1666910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</row>
        <row r="4233">
          <cell r="A4233" t="str">
            <v>03921300</v>
          </cell>
          <cell r="B4233" t="str">
            <v>CAMEO COLLEGE OF ESSENTIAL BEAUTY</v>
          </cell>
          <cell r="C4233" t="str">
            <v>UT</v>
          </cell>
          <cell r="D4233" t="str">
            <v>841076134</v>
          </cell>
          <cell r="E4233" t="str">
            <v>Proprietary</v>
          </cell>
          <cell r="F4233">
            <v>126</v>
          </cell>
          <cell r="G4233">
            <v>431011.14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</row>
        <row r="4234">
          <cell r="A4234" t="str">
            <v>03921400</v>
          </cell>
          <cell r="B4234" t="str">
            <v>WHITE EARTH TRIBAL AND COMMUNITY COLLEGE</v>
          </cell>
          <cell r="C4234" t="str">
            <v>MN</v>
          </cell>
          <cell r="D4234" t="str">
            <v>565570478</v>
          </cell>
          <cell r="E4234" t="str">
            <v>Private-Nonprofit</v>
          </cell>
          <cell r="F4234">
            <v>103</v>
          </cell>
          <cell r="G4234">
            <v>391970.09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</row>
        <row r="4235">
          <cell r="A4235" t="str">
            <v>03922300</v>
          </cell>
          <cell r="B4235" t="str">
            <v>SOUTH TEXAS BARBER COLLEGE</v>
          </cell>
          <cell r="C4235" t="str">
            <v>TX</v>
          </cell>
          <cell r="D4235" t="str">
            <v>784153463</v>
          </cell>
          <cell r="E4235" t="str">
            <v>Proprietary</v>
          </cell>
          <cell r="F4235">
            <v>33</v>
          </cell>
          <cell r="G4235">
            <v>178114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</row>
        <row r="4236">
          <cell r="A4236" t="str">
            <v>03923300</v>
          </cell>
          <cell r="B4236" t="str">
            <v>Precision Manufacturing Institute</v>
          </cell>
          <cell r="C4236" t="str">
            <v>PA</v>
          </cell>
          <cell r="D4236" t="str">
            <v>163358380</v>
          </cell>
          <cell r="E4236" t="str">
            <v>Private-Nonprofit</v>
          </cell>
          <cell r="F4236">
            <v>32</v>
          </cell>
          <cell r="G4236">
            <v>116829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</row>
        <row r="4237">
          <cell r="A4237" t="str">
            <v>03934300</v>
          </cell>
          <cell r="B4237" t="str">
            <v>YESHIVA ZICHRON ARYEH</v>
          </cell>
          <cell r="C4237" t="str">
            <v>NY</v>
          </cell>
          <cell r="D4237" t="str">
            <v>116910000</v>
          </cell>
          <cell r="E4237" t="str">
            <v>Private-Nonprofit</v>
          </cell>
          <cell r="F4237">
            <v>2</v>
          </cell>
          <cell r="G4237">
            <v>9143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</row>
        <row r="4238">
          <cell r="A4238" t="str">
            <v>03935300</v>
          </cell>
          <cell r="B4238" t="str">
            <v>CALIFORNIA NURSES EDUCATIONAL INSTITUTE</v>
          </cell>
          <cell r="C4238" t="str">
            <v>CA</v>
          </cell>
          <cell r="D4238" t="str">
            <v>922643612</v>
          </cell>
          <cell r="E4238" t="str">
            <v>Proprietary</v>
          </cell>
          <cell r="F4238">
            <v>167</v>
          </cell>
          <cell r="G4238">
            <v>756163.73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</row>
        <row r="4239">
          <cell r="A4239" t="str">
            <v>03937300</v>
          </cell>
          <cell r="B4239" t="str">
            <v>YESHIVA COLLEGE OF THE NATION'S CAPITAL</v>
          </cell>
          <cell r="C4239" t="str">
            <v>MD</v>
          </cell>
          <cell r="D4239" t="str">
            <v>209021700</v>
          </cell>
          <cell r="E4239" t="str">
            <v>Private-Nonprofit</v>
          </cell>
          <cell r="F4239">
            <v>7</v>
          </cell>
          <cell r="G4239">
            <v>34193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</row>
        <row r="4240">
          <cell r="A4240" t="str">
            <v>03939600</v>
          </cell>
          <cell r="B4240" t="str">
            <v>Daytona College</v>
          </cell>
          <cell r="C4240" t="str">
            <v>FL</v>
          </cell>
          <cell r="D4240" t="str">
            <v>321748449</v>
          </cell>
          <cell r="E4240" t="str">
            <v>Proprietary</v>
          </cell>
          <cell r="F4240">
            <v>283</v>
          </cell>
          <cell r="G4240">
            <v>1446063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</row>
        <row r="4241">
          <cell r="A4241" t="str">
            <v>03941300</v>
          </cell>
          <cell r="B4241" t="str">
            <v>AVE MARIA UNIVERSITY</v>
          </cell>
          <cell r="C4241" t="str">
            <v>FL</v>
          </cell>
          <cell r="D4241" t="str">
            <v>341429505</v>
          </cell>
          <cell r="E4241" t="str">
            <v>Private-Nonprofit</v>
          </cell>
          <cell r="F4241">
            <v>272</v>
          </cell>
          <cell r="G4241">
            <v>1203653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</row>
        <row r="4242">
          <cell r="A4242" t="str">
            <v>03946300</v>
          </cell>
          <cell r="B4242" t="str">
            <v>FRANKLIN W. OLIN COLLEGE OF ENGINEERING</v>
          </cell>
          <cell r="C4242" t="str">
            <v>MA</v>
          </cell>
          <cell r="D4242" t="str">
            <v>024921200</v>
          </cell>
          <cell r="E4242" t="str">
            <v>Private-Nonprofit</v>
          </cell>
          <cell r="F4242">
            <v>41</v>
          </cell>
          <cell r="G4242">
            <v>189310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</row>
        <row r="4243">
          <cell r="A4243" t="str">
            <v>03948300</v>
          </cell>
          <cell r="B4243" t="str">
            <v>HARRISBURG UNIVERSITY OF SCIENCE AND TECHNOLOGY</v>
          </cell>
          <cell r="C4243" t="str">
            <v>PA</v>
          </cell>
          <cell r="D4243" t="str">
            <v>171012116</v>
          </cell>
          <cell r="E4243" t="str">
            <v>Private-Nonprofit</v>
          </cell>
          <cell r="F4243">
            <v>371</v>
          </cell>
          <cell r="G4243">
            <v>1830051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</row>
        <row r="4244">
          <cell r="A4244" t="str">
            <v>03956300</v>
          </cell>
          <cell r="B4244" t="str">
            <v>South Louisiana Community College</v>
          </cell>
          <cell r="C4244" t="str">
            <v>LA</v>
          </cell>
          <cell r="D4244" t="str">
            <v>705060000</v>
          </cell>
          <cell r="E4244" t="str">
            <v>Public</v>
          </cell>
          <cell r="F4244">
            <v>3682</v>
          </cell>
          <cell r="G4244">
            <v>14757978.99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</row>
        <row r="4245">
          <cell r="A4245" t="str">
            <v>03957300</v>
          </cell>
          <cell r="B4245" t="str">
            <v>BLUE RIDGE COMMUNITY AND TECHNICAL COLLEGE</v>
          </cell>
          <cell r="C4245" t="str">
            <v>WV</v>
          </cell>
          <cell r="D4245" t="str">
            <v>254036043</v>
          </cell>
          <cell r="E4245" t="str">
            <v>Public</v>
          </cell>
          <cell r="F4245">
            <v>965</v>
          </cell>
          <cell r="G4245">
            <v>3366374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</row>
        <row r="4246">
          <cell r="A4246" t="str">
            <v>03957400</v>
          </cell>
          <cell r="B4246" t="str">
            <v>NEW COLLEGE OF FLORIDA</v>
          </cell>
          <cell r="C4246" t="str">
            <v>FL</v>
          </cell>
          <cell r="D4246" t="str">
            <v>342432109</v>
          </cell>
          <cell r="E4246" t="str">
            <v>Public</v>
          </cell>
          <cell r="F4246">
            <v>257</v>
          </cell>
          <cell r="G4246">
            <v>1107397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</row>
        <row r="4247">
          <cell r="A4247" t="str">
            <v>03960300</v>
          </cell>
          <cell r="B4247" t="str">
            <v>NEW RIVER COMMUNITY AND TECHNICAL COLLEGE</v>
          </cell>
          <cell r="C4247" t="str">
            <v>WV</v>
          </cell>
          <cell r="D4247" t="str">
            <v>258132636</v>
          </cell>
          <cell r="E4247" t="str">
            <v>Public</v>
          </cell>
          <cell r="F4247">
            <v>762</v>
          </cell>
          <cell r="G4247">
            <v>3058227.29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</row>
        <row r="4248">
          <cell r="A4248" t="str">
            <v>03962300</v>
          </cell>
          <cell r="B4248" t="str">
            <v>AMERICAN INSTITUTE OF MASSAGE THERAPY</v>
          </cell>
          <cell r="C4248" t="str">
            <v>CA</v>
          </cell>
          <cell r="D4248" t="str">
            <v>927055479</v>
          </cell>
          <cell r="E4248" t="str">
            <v>Proprietary</v>
          </cell>
          <cell r="F4248">
            <v>38</v>
          </cell>
          <cell r="G4248">
            <v>118629.75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</row>
        <row r="4249">
          <cell r="A4249" t="str">
            <v>03963300</v>
          </cell>
          <cell r="B4249" t="str">
            <v>Institute of Health and Technology</v>
          </cell>
          <cell r="C4249" t="str">
            <v>MS</v>
          </cell>
          <cell r="D4249" t="str">
            <v>394021300</v>
          </cell>
          <cell r="E4249" t="str">
            <v>Proprietary</v>
          </cell>
          <cell r="F4249">
            <v>103</v>
          </cell>
          <cell r="G4249">
            <v>323343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</row>
        <row r="4250">
          <cell r="A4250" t="str">
            <v>03964400</v>
          </cell>
          <cell r="B4250" t="str">
            <v>International School of Beauty</v>
          </cell>
          <cell r="C4250" t="str">
            <v>CA</v>
          </cell>
          <cell r="D4250" t="str">
            <v>922602740</v>
          </cell>
          <cell r="E4250" t="str">
            <v>Proprietary</v>
          </cell>
          <cell r="F4250">
            <v>141</v>
          </cell>
          <cell r="G4250">
            <v>741036.43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</row>
        <row r="4251">
          <cell r="A4251" t="str">
            <v>03965300</v>
          </cell>
          <cell r="B4251" t="str">
            <v>NEW ENGLAND COLLEGE OF BUSINESS AND FINANCE</v>
          </cell>
          <cell r="C4251" t="str">
            <v>MA</v>
          </cell>
          <cell r="D4251" t="str">
            <v>021101605</v>
          </cell>
          <cell r="E4251" t="str">
            <v>Proprietary</v>
          </cell>
          <cell r="F4251">
            <v>392</v>
          </cell>
          <cell r="G4251">
            <v>858414.4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</row>
        <row r="4252">
          <cell r="A4252" t="str">
            <v>03965400</v>
          </cell>
          <cell r="B4252" t="str">
            <v>MYRANGEL BEAUTY INSTITUTE</v>
          </cell>
          <cell r="C4252" t="str">
            <v>PR</v>
          </cell>
          <cell r="D4252" t="str">
            <v>007543917</v>
          </cell>
          <cell r="E4252" t="str">
            <v>Proprietary</v>
          </cell>
          <cell r="F4252">
            <v>268</v>
          </cell>
          <cell r="G4252">
            <v>1393780.25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</row>
        <row r="4253">
          <cell r="A4253" t="str">
            <v>03965500</v>
          </cell>
          <cell r="B4253" t="str">
            <v>Hair Expressions Academy</v>
          </cell>
          <cell r="C4253" t="str">
            <v>MD</v>
          </cell>
          <cell r="D4253" t="str">
            <v>208521729</v>
          </cell>
          <cell r="E4253" t="str">
            <v>Proprietary</v>
          </cell>
          <cell r="F4253">
            <v>199</v>
          </cell>
          <cell r="G4253">
            <v>800194.65</v>
          </cell>
          <cell r="H4253">
            <v>0</v>
          </cell>
          <cell r="I4253">
            <v>0</v>
          </cell>
          <cell r="J4253">
            <v>0</v>
          </cell>
          <cell r="K4253">
            <v>0</v>
          </cell>
        </row>
        <row r="4254">
          <cell r="A4254" t="str">
            <v>03968300</v>
          </cell>
          <cell r="B4254" t="str">
            <v>LAKEWOOD SCHOOL OF THERAPEUTIC MASSAGE</v>
          </cell>
          <cell r="C4254" t="str">
            <v>MI</v>
          </cell>
          <cell r="D4254" t="str">
            <v>480600000</v>
          </cell>
          <cell r="E4254" t="str">
            <v>Proprietary</v>
          </cell>
          <cell r="F4254">
            <v>25</v>
          </cell>
          <cell r="G4254">
            <v>80460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</row>
        <row r="4255">
          <cell r="A4255" t="str">
            <v>03969600</v>
          </cell>
          <cell r="B4255" t="str">
            <v>UEI COLLEGE</v>
          </cell>
          <cell r="C4255" t="str">
            <v>CA</v>
          </cell>
          <cell r="D4255" t="str">
            <v>902474201</v>
          </cell>
          <cell r="E4255" t="str">
            <v>Proprietary</v>
          </cell>
          <cell r="F4255">
            <v>2443</v>
          </cell>
          <cell r="G4255">
            <v>8701476</v>
          </cell>
          <cell r="H4255">
            <v>0</v>
          </cell>
          <cell r="I4255">
            <v>0</v>
          </cell>
          <cell r="J4255">
            <v>0</v>
          </cell>
          <cell r="K4255">
            <v>0</v>
          </cell>
        </row>
        <row r="4256">
          <cell r="A4256" t="str">
            <v>03970300</v>
          </cell>
          <cell r="B4256" t="str">
            <v>HANDS ON THERAPY</v>
          </cell>
          <cell r="C4256" t="str">
            <v>TX</v>
          </cell>
          <cell r="D4256" t="str">
            <v>751492294</v>
          </cell>
          <cell r="E4256" t="str">
            <v>Proprietary</v>
          </cell>
          <cell r="F4256">
            <v>64</v>
          </cell>
          <cell r="G4256">
            <v>218717.71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</row>
        <row r="4257">
          <cell r="A4257" t="str">
            <v>03970400</v>
          </cell>
          <cell r="B4257" t="str">
            <v>WELLSPRING SCHOOL OF ALLIED HEALTH</v>
          </cell>
          <cell r="C4257" t="str">
            <v>MO</v>
          </cell>
          <cell r="D4257" t="str">
            <v>641143313</v>
          </cell>
          <cell r="E4257" t="str">
            <v>Proprietary</v>
          </cell>
          <cell r="F4257">
            <v>309</v>
          </cell>
          <cell r="G4257">
            <v>1181980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</row>
        <row r="4258">
          <cell r="A4258" t="str">
            <v>03971300</v>
          </cell>
          <cell r="B4258" t="str">
            <v>AMERICAN CAREER COLLEGE</v>
          </cell>
          <cell r="C4258" t="str">
            <v>CA</v>
          </cell>
          <cell r="D4258" t="str">
            <v>917644906</v>
          </cell>
          <cell r="E4258" t="str">
            <v>Proprietary</v>
          </cell>
          <cell r="F4258">
            <v>1397</v>
          </cell>
          <cell r="G4258">
            <v>5516821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</row>
        <row r="4259">
          <cell r="A4259" t="str">
            <v>03973300</v>
          </cell>
          <cell r="B4259" t="str">
            <v>SAE  EXPRESSION COLLEGE</v>
          </cell>
          <cell r="C4259" t="str">
            <v>CA</v>
          </cell>
          <cell r="D4259" t="str">
            <v>946081021</v>
          </cell>
          <cell r="E4259" t="str">
            <v>Proprietary</v>
          </cell>
          <cell r="F4259">
            <v>335</v>
          </cell>
          <cell r="G4259">
            <v>1578819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</row>
        <row r="4260">
          <cell r="A4260" t="str">
            <v>03974500</v>
          </cell>
          <cell r="B4260" t="str">
            <v>CALIFORNIA CAREER COLLEGE</v>
          </cell>
          <cell r="C4260" t="str">
            <v>CA</v>
          </cell>
          <cell r="D4260" t="str">
            <v>913032006</v>
          </cell>
          <cell r="E4260" t="str">
            <v>Proprietary</v>
          </cell>
          <cell r="F4260">
            <v>81</v>
          </cell>
          <cell r="G4260">
            <v>443833.1</v>
          </cell>
          <cell r="H4260">
            <v>0</v>
          </cell>
          <cell r="I4260">
            <v>0</v>
          </cell>
          <cell r="J4260">
            <v>0</v>
          </cell>
          <cell r="K4260">
            <v>0</v>
          </cell>
        </row>
        <row r="4261">
          <cell r="A4261" t="str">
            <v>03976300</v>
          </cell>
          <cell r="B4261" t="str">
            <v>MASSAGE THERAPY INSTITUTE OF COLORADO</v>
          </cell>
          <cell r="C4261" t="str">
            <v>CO</v>
          </cell>
          <cell r="D4261" t="str">
            <v>802062127</v>
          </cell>
          <cell r="E4261" t="str">
            <v>Proprietary</v>
          </cell>
          <cell r="F4261">
            <v>24</v>
          </cell>
          <cell r="G4261">
            <v>68343.820000000007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</row>
        <row r="4262">
          <cell r="A4262" t="str">
            <v>03980300</v>
          </cell>
          <cell r="B4262" t="str">
            <v>CALIFORNIA STATE UNIVERSITY CHANNEL ISLANDS</v>
          </cell>
          <cell r="C4262" t="str">
            <v>CA</v>
          </cell>
          <cell r="D4262" t="str">
            <v>930128599</v>
          </cell>
          <cell r="E4262" t="str">
            <v>Public</v>
          </cell>
          <cell r="F4262">
            <v>3920</v>
          </cell>
          <cell r="G4262">
            <v>17143579</v>
          </cell>
          <cell r="H4262">
            <v>6</v>
          </cell>
          <cell r="I4262">
            <v>16415</v>
          </cell>
          <cell r="J4262">
            <v>0</v>
          </cell>
          <cell r="K4262">
            <v>0</v>
          </cell>
        </row>
        <row r="4263">
          <cell r="A4263" t="str">
            <v>03982300</v>
          </cell>
          <cell r="B4263" t="str">
            <v>VISIBLE MUSIC COLLEGE</v>
          </cell>
          <cell r="C4263" t="str">
            <v>TN</v>
          </cell>
          <cell r="D4263" t="str">
            <v>381032710</v>
          </cell>
          <cell r="E4263" t="str">
            <v>Private-Nonprofit</v>
          </cell>
          <cell r="F4263">
            <v>86</v>
          </cell>
          <cell r="G4263">
            <v>405341</v>
          </cell>
          <cell r="H4263">
            <v>0</v>
          </cell>
          <cell r="I4263">
            <v>0</v>
          </cell>
          <cell r="J4263">
            <v>0</v>
          </cell>
          <cell r="K4263">
            <v>0</v>
          </cell>
        </row>
        <row r="4264">
          <cell r="A4264" t="str">
            <v>03983300</v>
          </cell>
          <cell r="B4264" t="str">
            <v>SCHOOL OF PROFESSIONAL HORTICULTURE, N. Y. BOTANICAL GARDEN</v>
          </cell>
          <cell r="C4264" t="str">
            <v>NY</v>
          </cell>
          <cell r="D4264" t="str">
            <v>104585126</v>
          </cell>
          <cell r="E4264" t="str">
            <v>Private-Nonprofit</v>
          </cell>
          <cell r="F4264">
            <v>2</v>
          </cell>
          <cell r="G4264">
            <v>8066</v>
          </cell>
          <cell r="H4264">
            <v>0</v>
          </cell>
          <cell r="I4264">
            <v>0</v>
          </cell>
          <cell r="J4264">
            <v>0</v>
          </cell>
          <cell r="K4264">
            <v>0</v>
          </cell>
        </row>
        <row r="4265">
          <cell r="A4265" t="str">
            <v>03985300</v>
          </cell>
          <cell r="B4265" t="str">
            <v>CDA TECHNICAL INSTITUTE</v>
          </cell>
          <cell r="C4265" t="str">
            <v>FL</v>
          </cell>
          <cell r="D4265" t="str">
            <v>322084131</v>
          </cell>
          <cell r="E4265" t="str">
            <v>Proprietary</v>
          </cell>
          <cell r="F4265">
            <v>223</v>
          </cell>
          <cell r="G4265">
            <v>656370</v>
          </cell>
          <cell r="H4265">
            <v>0</v>
          </cell>
          <cell r="I4265">
            <v>0</v>
          </cell>
          <cell r="J4265">
            <v>0</v>
          </cell>
          <cell r="K4265">
            <v>0</v>
          </cell>
        </row>
        <row r="4266">
          <cell r="A4266" t="str">
            <v>03986300</v>
          </cell>
          <cell r="B4266" t="str">
            <v>Aviator College of Aeronautical Science &amp; Technology</v>
          </cell>
          <cell r="C4266" t="str">
            <v>FL</v>
          </cell>
          <cell r="D4266" t="str">
            <v>349469022</v>
          </cell>
          <cell r="E4266" t="str">
            <v>Proprietary</v>
          </cell>
          <cell r="F4266">
            <v>51</v>
          </cell>
          <cell r="G4266">
            <v>193461.51</v>
          </cell>
          <cell r="H4266">
            <v>0</v>
          </cell>
          <cell r="I4266">
            <v>0</v>
          </cell>
          <cell r="J4266">
            <v>0</v>
          </cell>
          <cell r="K4266">
            <v>0</v>
          </cell>
        </row>
        <row r="4267">
          <cell r="A4267" t="str">
            <v>03987300</v>
          </cell>
          <cell r="B4267" t="str">
            <v>TEXAS HEALTH SCHOOL</v>
          </cell>
          <cell r="C4267" t="str">
            <v>TX</v>
          </cell>
          <cell r="D4267" t="str">
            <v>770792106</v>
          </cell>
          <cell r="E4267" t="str">
            <v>Proprietary</v>
          </cell>
          <cell r="F4267">
            <v>113</v>
          </cell>
          <cell r="G4267">
            <v>461822.66</v>
          </cell>
          <cell r="H4267">
            <v>0</v>
          </cell>
          <cell r="I4267">
            <v>0</v>
          </cell>
          <cell r="J4267">
            <v>0</v>
          </cell>
          <cell r="K4267">
            <v>0</v>
          </cell>
        </row>
        <row r="4268">
          <cell r="A4268" t="str">
            <v>03997300</v>
          </cell>
          <cell r="B4268" t="str">
            <v>ARKANSAS BEAUTY COLLEGE</v>
          </cell>
          <cell r="C4268" t="str">
            <v>AR</v>
          </cell>
          <cell r="D4268" t="str">
            <v>728013741</v>
          </cell>
          <cell r="E4268" t="str">
            <v>Proprietary</v>
          </cell>
          <cell r="F4268">
            <v>21</v>
          </cell>
          <cell r="G4268">
            <v>72263</v>
          </cell>
          <cell r="H4268">
            <v>0</v>
          </cell>
          <cell r="I4268">
            <v>0</v>
          </cell>
          <cell r="J4268">
            <v>0</v>
          </cell>
          <cell r="K4268">
            <v>0</v>
          </cell>
        </row>
        <row r="4269">
          <cell r="A4269" t="str">
            <v>03999300</v>
          </cell>
          <cell r="B4269" t="str">
            <v>BEAUMONT ADULT SCHOOL</v>
          </cell>
          <cell r="C4269" t="str">
            <v>CA</v>
          </cell>
          <cell r="D4269" t="str">
            <v>922235121</v>
          </cell>
          <cell r="E4269" t="str">
            <v>Public</v>
          </cell>
          <cell r="F4269">
            <v>96</v>
          </cell>
          <cell r="G4269">
            <v>490406</v>
          </cell>
          <cell r="H4269">
            <v>0</v>
          </cell>
          <cell r="I4269">
            <v>0</v>
          </cell>
          <cell r="J4269">
            <v>0</v>
          </cell>
          <cell r="K4269">
            <v>0</v>
          </cell>
        </row>
        <row r="4270">
          <cell r="A4270" t="str">
            <v>04001300</v>
          </cell>
          <cell r="B4270" t="str">
            <v>PALACE BEAUTY COLLEGE</v>
          </cell>
          <cell r="C4270" t="str">
            <v>CA</v>
          </cell>
          <cell r="D4270" t="str">
            <v>900064233</v>
          </cell>
          <cell r="E4270" t="str">
            <v>Proprietary</v>
          </cell>
          <cell r="F4270">
            <v>121</v>
          </cell>
          <cell r="G4270">
            <v>428943.3</v>
          </cell>
          <cell r="H4270">
            <v>0</v>
          </cell>
          <cell r="I4270">
            <v>0</v>
          </cell>
          <cell r="J4270">
            <v>0</v>
          </cell>
          <cell r="K4270">
            <v>0</v>
          </cell>
        </row>
        <row r="4271">
          <cell r="A4271" t="str">
            <v>04003300</v>
          </cell>
          <cell r="B4271" t="str">
            <v>BLAKE AUSTIN COLLEGE</v>
          </cell>
          <cell r="C4271" t="str">
            <v>CA</v>
          </cell>
          <cell r="D4271" t="str">
            <v>956873100</v>
          </cell>
          <cell r="E4271" t="str">
            <v>Proprietary</v>
          </cell>
          <cell r="F4271">
            <v>332</v>
          </cell>
          <cell r="G4271">
            <v>1441351.25</v>
          </cell>
          <cell r="H4271">
            <v>0</v>
          </cell>
          <cell r="I4271">
            <v>0</v>
          </cell>
          <cell r="J4271">
            <v>0</v>
          </cell>
          <cell r="K4271">
            <v>0</v>
          </cell>
        </row>
        <row r="4272">
          <cell r="A4272" t="str">
            <v>04005300</v>
          </cell>
          <cell r="B4272" t="str">
            <v>UNITED STATES UNIVERSITY</v>
          </cell>
          <cell r="C4272" t="str">
            <v>CA</v>
          </cell>
          <cell r="D4272" t="str">
            <v>921084429</v>
          </cell>
          <cell r="E4272" t="str">
            <v>Proprietary</v>
          </cell>
          <cell r="F4272">
            <v>15</v>
          </cell>
          <cell r="G4272">
            <v>61813</v>
          </cell>
          <cell r="H4272">
            <v>0</v>
          </cell>
          <cell r="I4272">
            <v>0</v>
          </cell>
          <cell r="J4272">
            <v>0</v>
          </cell>
          <cell r="K4272">
            <v>0</v>
          </cell>
        </row>
        <row r="4273">
          <cell r="A4273" t="str">
            <v>04006300</v>
          </cell>
          <cell r="B4273" t="str">
            <v>NUVO COLLEGE OF COSMETOLOGY</v>
          </cell>
          <cell r="C4273" t="str">
            <v>MI</v>
          </cell>
          <cell r="D4273" t="str">
            <v>494413822</v>
          </cell>
          <cell r="E4273" t="str">
            <v>Proprietary</v>
          </cell>
          <cell r="F4273">
            <v>37</v>
          </cell>
          <cell r="G4273">
            <v>129344</v>
          </cell>
          <cell r="H4273">
            <v>0</v>
          </cell>
          <cell r="I4273">
            <v>0</v>
          </cell>
          <cell r="J4273">
            <v>0</v>
          </cell>
          <cell r="K4273">
            <v>0</v>
          </cell>
        </row>
        <row r="4274">
          <cell r="A4274" t="str">
            <v>04014300</v>
          </cell>
          <cell r="B4274" t="str">
            <v>P&amp;A Scholars Beauty School</v>
          </cell>
          <cell r="C4274" t="str">
            <v>MI</v>
          </cell>
          <cell r="D4274" t="str">
            <v>482040000</v>
          </cell>
          <cell r="E4274" t="str">
            <v>Proprietary</v>
          </cell>
          <cell r="F4274">
            <v>172</v>
          </cell>
          <cell r="G4274">
            <v>601985.76</v>
          </cell>
          <cell r="H4274">
            <v>0</v>
          </cell>
          <cell r="I4274">
            <v>0</v>
          </cell>
          <cell r="J4274">
            <v>0</v>
          </cell>
          <cell r="K4274">
            <v>0</v>
          </cell>
        </row>
        <row r="4275">
          <cell r="A4275" t="str">
            <v>04014400</v>
          </cell>
          <cell r="B4275" t="str">
            <v>PALLADIUM TECHNICAL ACADEMY</v>
          </cell>
          <cell r="C4275" t="str">
            <v>CA</v>
          </cell>
          <cell r="D4275" t="str">
            <v>917804027</v>
          </cell>
          <cell r="E4275" t="str">
            <v>Proprietary</v>
          </cell>
          <cell r="F4275">
            <v>53</v>
          </cell>
          <cell r="G4275">
            <v>227878</v>
          </cell>
          <cell r="H4275">
            <v>0</v>
          </cell>
          <cell r="I4275">
            <v>0</v>
          </cell>
          <cell r="J4275">
            <v>0</v>
          </cell>
          <cell r="K4275">
            <v>0</v>
          </cell>
        </row>
        <row r="4276">
          <cell r="A4276" t="str">
            <v>04016500</v>
          </cell>
          <cell r="B4276" t="str">
            <v>American Institute of Beauty</v>
          </cell>
          <cell r="C4276" t="str">
            <v>FL</v>
          </cell>
          <cell r="D4276" t="str">
            <v>337715901</v>
          </cell>
          <cell r="E4276" t="str">
            <v>Proprietary</v>
          </cell>
          <cell r="F4276">
            <v>344</v>
          </cell>
          <cell r="G4276">
            <v>974140.73</v>
          </cell>
          <cell r="H4276">
            <v>0</v>
          </cell>
          <cell r="I4276">
            <v>0</v>
          </cell>
          <cell r="J4276">
            <v>0</v>
          </cell>
          <cell r="K4276">
            <v>0</v>
          </cell>
        </row>
        <row r="4277">
          <cell r="A4277" t="str">
            <v>04021300</v>
          </cell>
          <cell r="B4277" t="str">
            <v>AUGUSTA SCHOOL OF MASSAGE</v>
          </cell>
          <cell r="C4277" t="str">
            <v>GA</v>
          </cell>
          <cell r="D4277" t="str">
            <v>308093185</v>
          </cell>
          <cell r="E4277" t="str">
            <v>Proprietary</v>
          </cell>
          <cell r="F4277">
            <v>28</v>
          </cell>
          <cell r="G4277">
            <v>83022</v>
          </cell>
          <cell r="H4277">
            <v>0</v>
          </cell>
          <cell r="I4277">
            <v>0</v>
          </cell>
          <cell r="J4277">
            <v>0</v>
          </cell>
          <cell r="K4277">
            <v>0</v>
          </cell>
        </row>
        <row r="4278">
          <cell r="A4278" t="str">
            <v>04028300</v>
          </cell>
          <cell r="B4278" t="str">
            <v>MOUNTAIN STATE SCHOOL OF MASSAGE</v>
          </cell>
          <cell r="C4278" t="str">
            <v>WV</v>
          </cell>
          <cell r="D4278" t="str">
            <v>253042025</v>
          </cell>
          <cell r="E4278" t="str">
            <v>Proprietary</v>
          </cell>
          <cell r="F4278">
            <v>34</v>
          </cell>
          <cell r="G4278">
            <v>107553.77</v>
          </cell>
          <cell r="H4278">
            <v>0</v>
          </cell>
          <cell r="I4278">
            <v>0</v>
          </cell>
          <cell r="J4278">
            <v>0</v>
          </cell>
          <cell r="K4278">
            <v>0</v>
          </cell>
        </row>
        <row r="4279">
          <cell r="A4279" t="str">
            <v>04029300</v>
          </cell>
          <cell r="B4279" t="str">
            <v>Trendsetters of FL. School of Beauty &amp; Barbering</v>
          </cell>
          <cell r="C4279" t="str">
            <v>FL</v>
          </cell>
          <cell r="D4279" t="str">
            <v>322054737</v>
          </cell>
          <cell r="E4279" t="str">
            <v>Proprietary</v>
          </cell>
          <cell r="F4279">
            <v>36</v>
          </cell>
          <cell r="G4279">
            <v>155208.28</v>
          </cell>
          <cell r="H4279">
            <v>0</v>
          </cell>
          <cell r="I4279">
            <v>0</v>
          </cell>
          <cell r="J4279">
            <v>0</v>
          </cell>
          <cell r="K4279">
            <v>0</v>
          </cell>
        </row>
        <row r="4280">
          <cell r="A4280" t="str">
            <v>04031300</v>
          </cell>
          <cell r="B4280" t="str">
            <v>SALON PROFESSIONAL ACADEMY (THE)</v>
          </cell>
          <cell r="C4280" t="str">
            <v>ND</v>
          </cell>
          <cell r="D4280" t="str">
            <v>581033337</v>
          </cell>
          <cell r="E4280" t="str">
            <v>Proprietary</v>
          </cell>
          <cell r="F4280">
            <v>80</v>
          </cell>
          <cell r="G4280">
            <v>386347</v>
          </cell>
          <cell r="H4280">
            <v>0</v>
          </cell>
          <cell r="I4280">
            <v>0</v>
          </cell>
          <cell r="J4280">
            <v>0</v>
          </cell>
          <cell r="K4280">
            <v>0</v>
          </cell>
        </row>
        <row r="4281">
          <cell r="A4281" t="str">
            <v>04035300</v>
          </cell>
          <cell r="B4281" t="str">
            <v>Tennessee Career Institute</v>
          </cell>
          <cell r="C4281" t="str">
            <v>TN</v>
          </cell>
          <cell r="D4281" t="str">
            <v>384016335</v>
          </cell>
          <cell r="E4281" t="str">
            <v>Proprietary</v>
          </cell>
          <cell r="F4281">
            <v>21</v>
          </cell>
          <cell r="G4281">
            <v>54365</v>
          </cell>
          <cell r="H4281">
            <v>0</v>
          </cell>
          <cell r="I4281">
            <v>0</v>
          </cell>
          <cell r="J4281">
            <v>0</v>
          </cell>
          <cell r="K4281">
            <v>0</v>
          </cell>
        </row>
        <row r="4282">
          <cell r="A4282" t="str">
            <v>04036300</v>
          </cell>
          <cell r="B4282" t="str">
            <v>SOUTHEAST TEXAS CAREER INSTITUTE</v>
          </cell>
          <cell r="C4282" t="str">
            <v>TX</v>
          </cell>
          <cell r="D4282" t="str">
            <v>776568601</v>
          </cell>
          <cell r="E4282" t="str">
            <v>Proprietary</v>
          </cell>
          <cell r="F4282">
            <v>81</v>
          </cell>
          <cell r="G4282">
            <v>314469.32</v>
          </cell>
          <cell r="H4282">
            <v>0</v>
          </cell>
          <cell r="I4282">
            <v>0</v>
          </cell>
          <cell r="J4282">
            <v>0</v>
          </cell>
          <cell r="K4282">
            <v>0</v>
          </cell>
        </row>
        <row r="4283">
          <cell r="A4283" t="str">
            <v>04037300</v>
          </cell>
          <cell r="B4283" t="str">
            <v>LOS ANGELES FILM SCHOOL (THE)</v>
          </cell>
          <cell r="C4283" t="str">
            <v>CA</v>
          </cell>
          <cell r="D4283" t="str">
            <v>900287300</v>
          </cell>
          <cell r="E4283" t="str">
            <v>Proprietary</v>
          </cell>
          <cell r="F4283">
            <v>3207</v>
          </cell>
          <cell r="G4283">
            <v>17753562.120000001</v>
          </cell>
          <cell r="H4283">
            <v>0</v>
          </cell>
          <cell r="I4283">
            <v>0</v>
          </cell>
          <cell r="J4283">
            <v>0</v>
          </cell>
          <cell r="K4283">
            <v>0</v>
          </cell>
        </row>
        <row r="4284">
          <cell r="A4284" t="str">
            <v>04037500</v>
          </cell>
          <cell r="B4284" t="str">
            <v>ACADEMY OF HAIR DESIGN</v>
          </cell>
          <cell r="C4284" t="str">
            <v>MO</v>
          </cell>
          <cell r="D4284" t="str">
            <v>658042303</v>
          </cell>
          <cell r="E4284" t="str">
            <v>Proprietary</v>
          </cell>
          <cell r="F4284">
            <v>227</v>
          </cell>
          <cell r="G4284">
            <v>999945.81</v>
          </cell>
          <cell r="H4284">
            <v>0</v>
          </cell>
          <cell r="I4284">
            <v>0</v>
          </cell>
          <cell r="J4284">
            <v>0</v>
          </cell>
          <cell r="K4284">
            <v>0</v>
          </cell>
        </row>
        <row r="4285">
          <cell r="A4285" t="str">
            <v>04038300</v>
          </cell>
          <cell r="B4285" t="str">
            <v>ATA COLLEGE</v>
          </cell>
          <cell r="C4285" t="str">
            <v>KY</v>
          </cell>
          <cell r="D4285" t="str">
            <v>402233832</v>
          </cell>
          <cell r="E4285" t="str">
            <v>Proprietary</v>
          </cell>
          <cell r="F4285">
            <v>1185</v>
          </cell>
          <cell r="G4285">
            <v>5029184</v>
          </cell>
          <cell r="H4285">
            <v>0</v>
          </cell>
          <cell r="I4285">
            <v>0</v>
          </cell>
          <cell r="J4285">
            <v>0</v>
          </cell>
          <cell r="K4285">
            <v>0</v>
          </cell>
        </row>
        <row r="4286">
          <cell r="A4286" t="str">
            <v>04038400</v>
          </cell>
          <cell r="B4286" t="str">
            <v>AVI CAREER TRAINING</v>
          </cell>
          <cell r="C4286" t="str">
            <v>VA</v>
          </cell>
          <cell r="D4286" t="str">
            <v>220661839</v>
          </cell>
          <cell r="E4286" t="str">
            <v>Proprietary</v>
          </cell>
          <cell r="F4286">
            <v>45</v>
          </cell>
          <cell r="G4286">
            <v>142447</v>
          </cell>
          <cell r="H4286">
            <v>0</v>
          </cell>
          <cell r="I4286">
            <v>0</v>
          </cell>
          <cell r="J4286">
            <v>0</v>
          </cell>
          <cell r="K4286">
            <v>0</v>
          </cell>
        </row>
        <row r="4287">
          <cell r="A4287" t="str">
            <v>04038500</v>
          </cell>
          <cell r="B4287" t="str">
            <v>Pierpont Community &amp; Technical College</v>
          </cell>
          <cell r="C4287" t="str">
            <v>WV</v>
          </cell>
          <cell r="D4287" t="str">
            <v>265542451</v>
          </cell>
          <cell r="E4287" t="str">
            <v>Public</v>
          </cell>
          <cell r="F4287">
            <v>707</v>
          </cell>
          <cell r="G4287">
            <v>2875595.08</v>
          </cell>
          <cell r="H4287">
            <v>0</v>
          </cell>
          <cell r="I4287">
            <v>0</v>
          </cell>
          <cell r="J4287">
            <v>0</v>
          </cell>
          <cell r="K4287">
            <v>0</v>
          </cell>
        </row>
        <row r="4288">
          <cell r="A4288" t="str">
            <v>04038600</v>
          </cell>
          <cell r="B4288" t="str">
            <v>BridgeValley Community and Technical College</v>
          </cell>
          <cell r="C4288" t="str">
            <v>WV</v>
          </cell>
          <cell r="D4288" t="str">
            <v>253032735</v>
          </cell>
          <cell r="E4288" t="str">
            <v>Public</v>
          </cell>
          <cell r="F4288">
            <v>935</v>
          </cell>
          <cell r="G4288">
            <v>3616479.82</v>
          </cell>
          <cell r="H4288">
            <v>0</v>
          </cell>
          <cell r="I4288">
            <v>0</v>
          </cell>
          <cell r="J4288">
            <v>0</v>
          </cell>
          <cell r="K4288">
            <v>0</v>
          </cell>
        </row>
        <row r="4289">
          <cell r="A4289" t="str">
            <v>04038700</v>
          </cell>
          <cell r="B4289" t="str">
            <v>Ideal Beauty Academy</v>
          </cell>
          <cell r="C4289" t="str">
            <v>KY</v>
          </cell>
          <cell r="D4289" t="str">
            <v>402235606</v>
          </cell>
          <cell r="E4289" t="str">
            <v>Proprietary</v>
          </cell>
          <cell r="F4289">
            <v>24</v>
          </cell>
          <cell r="G4289">
            <v>60340</v>
          </cell>
          <cell r="H4289">
            <v>0</v>
          </cell>
          <cell r="I4289">
            <v>0</v>
          </cell>
          <cell r="J4289">
            <v>0</v>
          </cell>
          <cell r="K4289">
            <v>0</v>
          </cell>
        </row>
        <row r="4290">
          <cell r="A4290" t="str">
            <v>04039300</v>
          </cell>
          <cell r="B4290" t="str">
            <v>Sullivan and Cogliano Training Centers</v>
          </cell>
          <cell r="C4290" t="str">
            <v>FL</v>
          </cell>
          <cell r="D4290" t="str">
            <v>330146427</v>
          </cell>
          <cell r="E4290" t="str">
            <v>Proprietary</v>
          </cell>
          <cell r="F4290">
            <v>9</v>
          </cell>
          <cell r="G4290">
            <v>23877</v>
          </cell>
          <cell r="H4290">
            <v>0</v>
          </cell>
          <cell r="I4290">
            <v>0</v>
          </cell>
          <cell r="J4290">
            <v>0</v>
          </cell>
          <cell r="K4290">
            <v>0</v>
          </cell>
        </row>
        <row r="4291">
          <cell r="A4291" t="str">
            <v>04040300</v>
          </cell>
          <cell r="B4291" t="str">
            <v>COMPASS CAREER COLLEGE</v>
          </cell>
          <cell r="C4291" t="str">
            <v>LA</v>
          </cell>
          <cell r="D4291" t="str">
            <v>704030653</v>
          </cell>
          <cell r="E4291" t="str">
            <v>Proprietary</v>
          </cell>
          <cell r="F4291">
            <v>271</v>
          </cell>
          <cell r="G4291">
            <v>911612</v>
          </cell>
          <cell r="H4291">
            <v>0</v>
          </cell>
          <cell r="I4291">
            <v>0</v>
          </cell>
          <cell r="J4291">
            <v>0</v>
          </cell>
          <cell r="K4291">
            <v>0</v>
          </cell>
        </row>
        <row r="4292">
          <cell r="A4292" t="str">
            <v>04041300</v>
          </cell>
          <cell r="B4292" t="str">
            <v>BERKS CAREER &amp; TECHNOLOGY CENTER</v>
          </cell>
          <cell r="C4292" t="str">
            <v>PA</v>
          </cell>
          <cell r="D4292" t="str">
            <v>195339112</v>
          </cell>
          <cell r="E4292" t="str">
            <v>Public</v>
          </cell>
          <cell r="F4292">
            <v>21</v>
          </cell>
          <cell r="G4292">
            <v>77429.83</v>
          </cell>
          <cell r="H4292">
            <v>0</v>
          </cell>
          <cell r="I4292">
            <v>0</v>
          </cell>
          <cell r="J4292">
            <v>0</v>
          </cell>
          <cell r="K4292">
            <v>0</v>
          </cell>
        </row>
        <row r="4293">
          <cell r="A4293" t="str">
            <v>04041400</v>
          </cell>
          <cell r="B4293" t="str">
            <v>MOUNTWEST COMMUNITY AND TECHNICAL COLLEGE</v>
          </cell>
          <cell r="C4293" t="str">
            <v>WV</v>
          </cell>
          <cell r="D4293" t="str">
            <v>257019311</v>
          </cell>
          <cell r="E4293" t="str">
            <v>Public</v>
          </cell>
          <cell r="F4293">
            <v>936</v>
          </cell>
          <cell r="G4293">
            <v>3524388.76</v>
          </cell>
          <cell r="H4293">
            <v>0</v>
          </cell>
          <cell r="I4293">
            <v>0</v>
          </cell>
          <cell r="J4293">
            <v>0</v>
          </cell>
          <cell r="K4293">
            <v>0</v>
          </cell>
        </row>
        <row r="4294">
          <cell r="A4294" t="str">
            <v>04043300</v>
          </cell>
          <cell r="B4294" t="str">
            <v>Ace Institute of Technology</v>
          </cell>
          <cell r="C4294" t="str">
            <v>NY</v>
          </cell>
          <cell r="D4294" t="str">
            <v>100186473</v>
          </cell>
          <cell r="E4294" t="str">
            <v>Proprietary</v>
          </cell>
          <cell r="F4294">
            <v>181</v>
          </cell>
          <cell r="G4294">
            <v>678631</v>
          </cell>
          <cell r="H4294">
            <v>0</v>
          </cell>
          <cell r="I4294">
            <v>0</v>
          </cell>
          <cell r="J4294">
            <v>0</v>
          </cell>
          <cell r="K4294">
            <v>0</v>
          </cell>
        </row>
        <row r="4295">
          <cell r="A4295" t="str">
            <v>04051300</v>
          </cell>
          <cell r="B4295" t="str">
            <v>Art Institute of Las Vegas (The)</v>
          </cell>
          <cell r="C4295" t="str">
            <v>NV</v>
          </cell>
          <cell r="D4295" t="str">
            <v>890747737</v>
          </cell>
          <cell r="E4295" t="str">
            <v>Proprietary</v>
          </cell>
          <cell r="F4295">
            <v>690</v>
          </cell>
          <cell r="G4295">
            <v>2032082</v>
          </cell>
          <cell r="H4295">
            <v>0</v>
          </cell>
          <cell r="I4295">
            <v>0</v>
          </cell>
          <cell r="J4295">
            <v>0</v>
          </cell>
          <cell r="K4295">
            <v>0</v>
          </cell>
        </row>
        <row r="4296">
          <cell r="A4296" t="str">
            <v>04054300</v>
          </cell>
          <cell r="B4296" t="str">
            <v>SOUTHWEST TECHNICAL COLLEGE</v>
          </cell>
          <cell r="C4296" t="str">
            <v>UT</v>
          </cell>
          <cell r="D4296" t="str">
            <v>847208421</v>
          </cell>
          <cell r="E4296" t="str">
            <v>Public</v>
          </cell>
          <cell r="F4296">
            <v>119</v>
          </cell>
          <cell r="G4296">
            <v>363260</v>
          </cell>
          <cell r="H4296">
            <v>0</v>
          </cell>
          <cell r="I4296">
            <v>0</v>
          </cell>
          <cell r="J4296">
            <v>0</v>
          </cell>
          <cell r="K4296">
            <v>0</v>
          </cell>
        </row>
        <row r="4297">
          <cell r="A4297" t="str">
            <v>04055300</v>
          </cell>
          <cell r="B4297" t="str">
            <v>Creative Hair School of Cosmetology</v>
          </cell>
          <cell r="C4297" t="str">
            <v>MI</v>
          </cell>
          <cell r="D4297" t="str">
            <v>485071227</v>
          </cell>
          <cell r="E4297" t="str">
            <v>Proprietary</v>
          </cell>
          <cell r="F4297">
            <v>37</v>
          </cell>
          <cell r="G4297">
            <v>135023.26</v>
          </cell>
          <cell r="H4297">
            <v>0</v>
          </cell>
          <cell r="I4297">
            <v>0</v>
          </cell>
          <cell r="J4297">
            <v>0</v>
          </cell>
          <cell r="K4297">
            <v>0</v>
          </cell>
        </row>
        <row r="4298">
          <cell r="A4298" t="str">
            <v>04057300</v>
          </cell>
          <cell r="B4298" t="str">
            <v>ASHER COLLEGE</v>
          </cell>
          <cell r="C4298" t="str">
            <v>CA</v>
          </cell>
          <cell r="D4298" t="str">
            <v>958254025</v>
          </cell>
          <cell r="E4298" t="str">
            <v>Proprietary</v>
          </cell>
          <cell r="F4298">
            <v>481</v>
          </cell>
          <cell r="G4298">
            <v>1958744.55</v>
          </cell>
          <cell r="H4298">
            <v>0</v>
          </cell>
          <cell r="I4298">
            <v>0</v>
          </cell>
          <cell r="J4298">
            <v>0</v>
          </cell>
          <cell r="K4298">
            <v>0</v>
          </cell>
        </row>
        <row r="4299">
          <cell r="A4299" t="str">
            <v>04059300</v>
          </cell>
          <cell r="B4299" t="str">
            <v>Tucson College of Beauty</v>
          </cell>
          <cell r="C4299" t="str">
            <v>AZ</v>
          </cell>
          <cell r="D4299" t="str">
            <v>857052451</v>
          </cell>
          <cell r="E4299" t="str">
            <v>Proprietary</v>
          </cell>
          <cell r="F4299">
            <v>89</v>
          </cell>
          <cell r="G4299">
            <v>346176</v>
          </cell>
          <cell r="H4299">
            <v>0</v>
          </cell>
          <cell r="I4299">
            <v>0</v>
          </cell>
          <cell r="J4299">
            <v>0</v>
          </cell>
          <cell r="K4299">
            <v>0</v>
          </cell>
        </row>
        <row r="4300">
          <cell r="A4300" t="str">
            <v>04060300</v>
          </cell>
          <cell r="B4300" t="str">
            <v>AMERICAN INSTITUTE OF MEDICAL TECHNOLOGY</v>
          </cell>
          <cell r="C4300" t="str">
            <v>OK</v>
          </cell>
          <cell r="D4300" t="str">
            <v>741465201</v>
          </cell>
          <cell r="E4300" t="str">
            <v>Proprietary</v>
          </cell>
          <cell r="F4300">
            <v>68</v>
          </cell>
          <cell r="G4300">
            <v>354328</v>
          </cell>
          <cell r="H4300">
            <v>0</v>
          </cell>
          <cell r="I4300">
            <v>0</v>
          </cell>
          <cell r="J4300">
            <v>0</v>
          </cell>
          <cell r="K4300">
            <v>0</v>
          </cell>
        </row>
        <row r="4301">
          <cell r="A4301" t="str">
            <v>04065300</v>
          </cell>
          <cell r="B4301" t="str">
            <v>ROSEMAN UNIVERSITY OF HEALTH SCIENCES</v>
          </cell>
          <cell r="C4301" t="str">
            <v>NV</v>
          </cell>
          <cell r="D4301" t="str">
            <v>890142333</v>
          </cell>
          <cell r="E4301" t="str">
            <v>Private-Nonprofit</v>
          </cell>
          <cell r="F4301">
            <v>148</v>
          </cell>
          <cell r="G4301">
            <v>918924.93</v>
          </cell>
          <cell r="H4301">
            <v>0</v>
          </cell>
          <cell r="I4301">
            <v>0</v>
          </cell>
          <cell r="J4301">
            <v>0</v>
          </cell>
          <cell r="K4301">
            <v>0</v>
          </cell>
        </row>
        <row r="4302">
          <cell r="A4302" t="str">
            <v>04066300</v>
          </cell>
          <cell r="B4302" t="str">
            <v>Cardiac and Vascular Institute of Ultrasound</v>
          </cell>
          <cell r="C4302" t="str">
            <v>AL</v>
          </cell>
          <cell r="D4302" t="str">
            <v>366061411</v>
          </cell>
          <cell r="E4302" t="str">
            <v>Proprietary</v>
          </cell>
          <cell r="F4302">
            <v>33</v>
          </cell>
          <cell r="G4302">
            <v>184889</v>
          </cell>
          <cell r="H4302">
            <v>0</v>
          </cell>
          <cell r="I4302">
            <v>0</v>
          </cell>
          <cell r="J4302">
            <v>0</v>
          </cell>
          <cell r="K4302">
            <v>0</v>
          </cell>
        </row>
        <row r="4303">
          <cell r="A4303" t="str">
            <v>04067300</v>
          </cell>
          <cell r="B4303" t="str">
            <v>SELMA UNIVERSITY</v>
          </cell>
          <cell r="C4303" t="str">
            <v>AL</v>
          </cell>
          <cell r="D4303" t="str">
            <v>367015232</v>
          </cell>
          <cell r="E4303" t="str">
            <v>Private-Nonprofit</v>
          </cell>
          <cell r="F4303">
            <v>226</v>
          </cell>
          <cell r="G4303">
            <v>1024723.72</v>
          </cell>
          <cell r="H4303">
            <v>0</v>
          </cell>
          <cell r="I4303">
            <v>0</v>
          </cell>
          <cell r="J4303">
            <v>0</v>
          </cell>
          <cell r="K4303">
            <v>0</v>
          </cell>
        </row>
        <row r="4304">
          <cell r="A4304" t="str">
            <v>04068300</v>
          </cell>
          <cell r="B4304" t="str">
            <v>FOUR COUNTY CAREER CENTER</v>
          </cell>
          <cell r="C4304" t="str">
            <v>OH</v>
          </cell>
          <cell r="D4304" t="str">
            <v>435029541</v>
          </cell>
          <cell r="E4304" t="str">
            <v>Public</v>
          </cell>
          <cell r="F4304">
            <v>3</v>
          </cell>
          <cell r="G4304">
            <v>10069</v>
          </cell>
          <cell r="H4304">
            <v>0</v>
          </cell>
          <cell r="I4304">
            <v>0</v>
          </cell>
          <cell r="J4304">
            <v>0</v>
          </cell>
          <cell r="K4304">
            <v>0</v>
          </cell>
        </row>
        <row r="4305">
          <cell r="A4305" t="str">
            <v>04072300</v>
          </cell>
          <cell r="B4305" t="str">
            <v>AVEDA INSTITUTE PROVO</v>
          </cell>
          <cell r="C4305" t="str">
            <v>UT</v>
          </cell>
          <cell r="D4305" t="str">
            <v>846011008</v>
          </cell>
          <cell r="E4305" t="str">
            <v>Proprietary</v>
          </cell>
          <cell r="F4305">
            <v>75</v>
          </cell>
          <cell r="G4305">
            <v>321228.37</v>
          </cell>
          <cell r="H4305">
            <v>0</v>
          </cell>
          <cell r="I4305">
            <v>0</v>
          </cell>
          <cell r="J4305">
            <v>0</v>
          </cell>
          <cell r="K4305">
            <v>0</v>
          </cell>
        </row>
        <row r="4306">
          <cell r="A4306" t="str">
            <v>04074300</v>
          </cell>
          <cell r="B4306" t="str">
            <v>Hondros College of Nursing</v>
          </cell>
          <cell r="C4306" t="str">
            <v>OH</v>
          </cell>
          <cell r="D4306" t="str">
            <v>430813855</v>
          </cell>
          <cell r="E4306" t="str">
            <v>Proprietary</v>
          </cell>
          <cell r="F4306">
            <v>2237</v>
          </cell>
          <cell r="G4306">
            <v>7504978</v>
          </cell>
          <cell r="H4306">
            <v>0</v>
          </cell>
          <cell r="I4306">
            <v>0</v>
          </cell>
          <cell r="J4306">
            <v>0</v>
          </cell>
          <cell r="K4306">
            <v>0</v>
          </cell>
        </row>
        <row r="4307">
          <cell r="A4307" t="str">
            <v>04076400</v>
          </cell>
          <cell r="B4307" t="str">
            <v>Gnomon</v>
          </cell>
          <cell r="C4307" t="str">
            <v>CA</v>
          </cell>
          <cell r="D4307" t="str">
            <v>900382616</v>
          </cell>
          <cell r="E4307" t="str">
            <v>Proprietary</v>
          </cell>
          <cell r="F4307">
            <v>103</v>
          </cell>
          <cell r="G4307">
            <v>594354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</row>
        <row r="4308">
          <cell r="A4308" t="str">
            <v>04080300</v>
          </cell>
          <cell r="B4308" t="str">
            <v>ASPEN UNIVERSITY</v>
          </cell>
          <cell r="C4308" t="str">
            <v>CO</v>
          </cell>
          <cell r="D4308" t="str">
            <v>802221930</v>
          </cell>
          <cell r="E4308" t="str">
            <v>Proprietary</v>
          </cell>
          <cell r="F4308">
            <v>633</v>
          </cell>
          <cell r="G4308">
            <v>2333351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</row>
        <row r="4309">
          <cell r="A4309" t="str">
            <v>04081300</v>
          </cell>
          <cell r="B4309" t="str">
            <v>Bais Medrash Toras Chesed</v>
          </cell>
          <cell r="C4309" t="str">
            <v>NJ</v>
          </cell>
          <cell r="D4309" t="str">
            <v>087010000</v>
          </cell>
          <cell r="E4309" t="str">
            <v>Private-Nonprofit</v>
          </cell>
          <cell r="F4309">
            <v>42</v>
          </cell>
          <cell r="G4309">
            <v>240356.5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</row>
        <row r="4310">
          <cell r="A4310" t="str">
            <v>04082300</v>
          </cell>
          <cell r="B4310" t="str">
            <v>PROFESSIONAL CAREER TRAINING INSTITUTE</v>
          </cell>
          <cell r="C4310" t="str">
            <v>TX</v>
          </cell>
          <cell r="D4310" t="str">
            <v>770900000</v>
          </cell>
          <cell r="E4310" t="str">
            <v>Proprietary</v>
          </cell>
          <cell r="F4310">
            <v>135</v>
          </cell>
          <cell r="G4310">
            <v>530493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</row>
        <row r="4311">
          <cell r="A4311" t="str">
            <v>04083300</v>
          </cell>
          <cell r="B4311" t="str">
            <v>Academy for Careers and Technology</v>
          </cell>
          <cell r="C4311" t="str">
            <v>SC</v>
          </cell>
          <cell r="D4311" t="str">
            <v>295746009</v>
          </cell>
          <cell r="E4311" t="str">
            <v>Public</v>
          </cell>
          <cell r="F4311">
            <v>34</v>
          </cell>
          <cell r="G4311">
            <v>127976.18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</row>
        <row r="4312">
          <cell r="A4312" t="str">
            <v>04083400</v>
          </cell>
          <cell r="B4312" t="str">
            <v>Cambridge College of Healthcare &amp; Technology</v>
          </cell>
          <cell r="C4312" t="str">
            <v>FL</v>
          </cell>
          <cell r="D4312" t="str">
            <v>334846543</v>
          </cell>
          <cell r="E4312" t="str">
            <v>Proprietary</v>
          </cell>
          <cell r="F4312">
            <v>521</v>
          </cell>
          <cell r="G4312">
            <v>2513849.38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</row>
        <row r="4313">
          <cell r="A4313" t="str">
            <v>04089400</v>
          </cell>
          <cell r="B4313" t="str">
            <v>CCI TRAINING CENTER</v>
          </cell>
          <cell r="C4313" t="str">
            <v>TX</v>
          </cell>
          <cell r="D4313" t="str">
            <v>760114857</v>
          </cell>
          <cell r="E4313" t="str">
            <v>Proprietary</v>
          </cell>
          <cell r="F4313">
            <v>179</v>
          </cell>
          <cell r="G4313">
            <v>661006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</row>
        <row r="4314">
          <cell r="A4314" t="str">
            <v>04092300</v>
          </cell>
          <cell r="B4314" t="str">
            <v>COASTLINE BEAUTY COLLEGE</v>
          </cell>
          <cell r="C4314" t="str">
            <v>CA</v>
          </cell>
          <cell r="D4314" t="str">
            <v>927081305</v>
          </cell>
          <cell r="E4314" t="str">
            <v>Proprietary</v>
          </cell>
          <cell r="F4314">
            <v>188</v>
          </cell>
          <cell r="G4314">
            <v>751639.66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</row>
        <row r="4315">
          <cell r="A4315" t="str">
            <v>04092400</v>
          </cell>
          <cell r="B4315" t="str">
            <v>MAKE-UP DESIGNORY</v>
          </cell>
          <cell r="C4315" t="str">
            <v>CA</v>
          </cell>
          <cell r="D4315" t="str">
            <v>915021322</v>
          </cell>
          <cell r="E4315" t="str">
            <v>Proprietary</v>
          </cell>
          <cell r="F4315">
            <v>130</v>
          </cell>
          <cell r="G4315">
            <v>442935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</row>
        <row r="4316">
          <cell r="A4316" t="str">
            <v>04093300</v>
          </cell>
          <cell r="B4316" t="str">
            <v>Academy of Natural Therapy</v>
          </cell>
          <cell r="C4316" t="str">
            <v>CO</v>
          </cell>
          <cell r="D4316" t="str">
            <v>806313425</v>
          </cell>
          <cell r="E4316" t="str">
            <v>Proprietary</v>
          </cell>
          <cell r="F4316">
            <v>27</v>
          </cell>
          <cell r="G4316">
            <v>81817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</row>
        <row r="4317">
          <cell r="A4317" t="str">
            <v>04095300</v>
          </cell>
          <cell r="B4317" t="str">
            <v>KING'S COLLEGE (THE)</v>
          </cell>
          <cell r="C4317" t="str">
            <v>NY</v>
          </cell>
          <cell r="D4317" t="str">
            <v>100041603</v>
          </cell>
          <cell r="E4317" t="str">
            <v>Private-Nonprofit</v>
          </cell>
          <cell r="F4317">
            <v>144</v>
          </cell>
          <cell r="G4317">
            <v>641100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</row>
        <row r="4318">
          <cell r="A4318" t="str">
            <v>04100300</v>
          </cell>
          <cell r="B4318" t="str">
            <v>DENMARK COLLEGE</v>
          </cell>
          <cell r="C4318" t="str">
            <v>IN</v>
          </cell>
          <cell r="D4318" t="str">
            <v>464105310</v>
          </cell>
          <cell r="E4318" t="str">
            <v>Proprietary</v>
          </cell>
          <cell r="F4318">
            <v>142</v>
          </cell>
          <cell r="G4318">
            <v>582587</v>
          </cell>
          <cell r="H4318">
            <v>0</v>
          </cell>
          <cell r="I4318">
            <v>0</v>
          </cell>
          <cell r="J4318">
            <v>0</v>
          </cell>
          <cell r="K4318">
            <v>0</v>
          </cell>
        </row>
        <row r="4319">
          <cell r="A4319" t="str">
            <v>04101300</v>
          </cell>
          <cell r="B4319" t="str">
            <v>CAROLINA SCHOOL OF BROADCASTING</v>
          </cell>
          <cell r="C4319" t="str">
            <v>NC</v>
          </cell>
          <cell r="D4319" t="str">
            <v>282148085</v>
          </cell>
          <cell r="E4319" t="str">
            <v>Proprietary</v>
          </cell>
          <cell r="F4319">
            <v>22</v>
          </cell>
          <cell r="G4319">
            <v>89272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</row>
        <row r="4320">
          <cell r="A4320" t="str">
            <v>04102300</v>
          </cell>
          <cell r="B4320" t="str">
            <v>NEW AGE TRAINING</v>
          </cell>
          <cell r="C4320" t="str">
            <v>NY</v>
          </cell>
          <cell r="D4320" t="str">
            <v>100014006</v>
          </cell>
          <cell r="E4320" t="str">
            <v>Proprietary</v>
          </cell>
          <cell r="F4320">
            <v>459</v>
          </cell>
          <cell r="G4320">
            <v>1706983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</row>
        <row r="4321">
          <cell r="A4321" t="str">
            <v>04104300</v>
          </cell>
          <cell r="B4321" t="str">
            <v>Academy Di Capelli</v>
          </cell>
          <cell r="C4321" t="str">
            <v>CT</v>
          </cell>
          <cell r="D4321" t="str">
            <v>064920000</v>
          </cell>
          <cell r="E4321" t="str">
            <v>Proprietary</v>
          </cell>
          <cell r="F4321">
            <v>180</v>
          </cell>
          <cell r="G4321">
            <v>604691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</row>
        <row r="4322">
          <cell r="A4322" t="str">
            <v>04105400</v>
          </cell>
          <cell r="B4322" t="str">
            <v>PENSACOLA SCHOOL OF MASSAGE THERAPY &amp; HEALTH CAREERS</v>
          </cell>
          <cell r="C4322" t="str">
            <v>FL</v>
          </cell>
          <cell r="D4322" t="str">
            <v>325047337</v>
          </cell>
          <cell r="E4322" t="str">
            <v>Proprietary</v>
          </cell>
          <cell r="F4322">
            <v>113</v>
          </cell>
          <cell r="G4322">
            <v>407253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</row>
        <row r="4323">
          <cell r="A4323" t="str">
            <v>04106300</v>
          </cell>
          <cell r="B4323" t="str">
            <v>PALM BEACH ACADEMY OF HEALTH &amp; BEAUTY</v>
          </cell>
          <cell r="C4323" t="str">
            <v>FL</v>
          </cell>
          <cell r="D4323" t="str">
            <v>334032130</v>
          </cell>
          <cell r="E4323" t="str">
            <v>Proprietary</v>
          </cell>
          <cell r="F4323">
            <v>128</v>
          </cell>
          <cell r="G4323">
            <v>527352.15</v>
          </cell>
          <cell r="H4323">
            <v>0</v>
          </cell>
          <cell r="I4323">
            <v>0</v>
          </cell>
          <cell r="J4323">
            <v>0</v>
          </cell>
          <cell r="K4323">
            <v>0</v>
          </cell>
        </row>
        <row r="4324">
          <cell r="A4324" t="str">
            <v>04110300</v>
          </cell>
          <cell r="B4324" t="str">
            <v>UNIVERSITY OF MANAGEMENT AND TECHNOLOGY (THE)</v>
          </cell>
          <cell r="C4324" t="str">
            <v>VA</v>
          </cell>
          <cell r="D4324" t="str">
            <v>222091609</v>
          </cell>
          <cell r="E4324" t="str">
            <v>Proprietary</v>
          </cell>
          <cell r="F4324">
            <v>52</v>
          </cell>
          <cell r="G4324">
            <v>204259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</row>
        <row r="4325">
          <cell r="A4325" t="str">
            <v>04111300</v>
          </cell>
          <cell r="B4325" t="str">
            <v>WEST HILLS COLLEGE LEMOORE</v>
          </cell>
          <cell r="C4325" t="str">
            <v>CA</v>
          </cell>
          <cell r="D4325" t="str">
            <v>932459248</v>
          </cell>
          <cell r="E4325" t="str">
            <v>Public</v>
          </cell>
          <cell r="F4325">
            <v>2245</v>
          </cell>
          <cell r="G4325">
            <v>8119483.0300000003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</row>
        <row r="4326">
          <cell r="A4326" t="str">
            <v>04112300</v>
          </cell>
          <cell r="B4326" t="str">
            <v>LOUISIANA CULINARY INSTITUTE</v>
          </cell>
          <cell r="C4326" t="str">
            <v>LA</v>
          </cell>
          <cell r="D4326" t="str">
            <v>708164109</v>
          </cell>
          <cell r="E4326" t="str">
            <v>Proprietary</v>
          </cell>
          <cell r="F4326">
            <v>75</v>
          </cell>
          <cell r="G4326">
            <v>397854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</row>
        <row r="4327">
          <cell r="A4327" t="str">
            <v>04114300</v>
          </cell>
          <cell r="B4327" t="str">
            <v>NEVADA STATE COLLEGE</v>
          </cell>
          <cell r="C4327" t="str">
            <v>NV</v>
          </cell>
          <cell r="D4327" t="str">
            <v>890029455</v>
          </cell>
          <cell r="E4327" t="str">
            <v>Public</v>
          </cell>
          <cell r="F4327">
            <v>1885</v>
          </cell>
          <cell r="G4327">
            <v>6985814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</row>
        <row r="4328">
          <cell r="A4328" t="str">
            <v>04114500</v>
          </cell>
          <cell r="B4328" t="str">
            <v>Valley College of Medical Careers</v>
          </cell>
          <cell r="C4328" t="str">
            <v>CA</v>
          </cell>
          <cell r="D4328" t="str">
            <v>913042354</v>
          </cell>
          <cell r="E4328" t="str">
            <v>Proprietary</v>
          </cell>
          <cell r="F4328">
            <v>81</v>
          </cell>
          <cell r="G4328">
            <v>341640.21</v>
          </cell>
          <cell r="H4328">
            <v>0</v>
          </cell>
          <cell r="I4328">
            <v>0</v>
          </cell>
          <cell r="J4328">
            <v>0</v>
          </cell>
          <cell r="K4328">
            <v>0</v>
          </cell>
        </row>
        <row r="4329">
          <cell r="A4329" t="str">
            <v>04115300</v>
          </cell>
          <cell r="B4329" t="str">
            <v>COACHELLA VALLEY BEAUTY COLLEGE</v>
          </cell>
          <cell r="C4329" t="str">
            <v>CA</v>
          </cell>
          <cell r="D4329" t="str">
            <v>922534501</v>
          </cell>
          <cell r="E4329" t="str">
            <v>Proprietary</v>
          </cell>
          <cell r="F4329">
            <v>149</v>
          </cell>
          <cell r="G4329">
            <v>598755.9</v>
          </cell>
          <cell r="H4329">
            <v>0</v>
          </cell>
          <cell r="I4329">
            <v>0</v>
          </cell>
          <cell r="J4329">
            <v>0</v>
          </cell>
          <cell r="K4329">
            <v>0</v>
          </cell>
        </row>
        <row r="4330">
          <cell r="A4330" t="str">
            <v>04115500</v>
          </cell>
          <cell r="B4330" t="str">
            <v>TALMUDICAL SEMINARY OF BOBOV</v>
          </cell>
          <cell r="C4330" t="str">
            <v>NY</v>
          </cell>
          <cell r="D4330" t="str">
            <v>112193826</v>
          </cell>
          <cell r="E4330" t="str">
            <v>Private-Nonprofit</v>
          </cell>
          <cell r="F4330">
            <v>386</v>
          </cell>
          <cell r="G4330">
            <v>3408050.76</v>
          </cell>
          <cell r="H4330">
            <v>0</v>
          </cell>
          <cell r="I4330">
            <v>0</v>
          </cell>
          <cell r="J4330">
            <v>0</v>
          </cell>
          <cell r="K4330">
            <v>0</v>
          </cell>
        </row>
        <row r="4331">
          <cell r="A4331" t="str">
            <v>04115600</v>
          </cell>
          <cell r="B4331" t="str">
            <v>MAYFIELD COLLEGE</v>
          </cell>
          <cell r="C4331" t="str">
            <v>CA</v>
          </cell>
          <cell r="D4331" t="str">
            <v>922347014</v>
          </cell>
          <cell r="E4331" t="str">
            <v>Proprietary</v>
          </cell>
          <cell r="F4331">
            <v>468</v>
          </cell>
          <cell r="G4331">
            <v>1938672.65</v>
          </cell>
          <cell r="H4331">
            <v>0</v>
          </cell>
          <cell r="I4331">
            <v>0</v>
          </cell>
          <cell r="J4331">
            <v>0</v>
          </cell>
          <cell r="K4331">
            <v>0</v>
          </cell>
        </row>
        <row r="4332">
          <cell r="A4332" t="str">
            <v>04116400</v>
          </cell>
          <cell r="B4332" t="str">
            <v>FUTURE-TECH INSTITUTE</v>
          </cell>
          <cell r="C4332" t="str">
            <v>FL</v>
          </cell>
          <cell r="D4332" t="str">
            <v>331354142</v>
          </cell>
          <cell r="E4332" t="str">
            <v>Proprietary</v>
          </cell>
          <cell r="F4332">
            <v>51</v>
          </cell>
          <cell r="G4332">
            <v>168116.61</v>
          </cell>
          <cell r="H4332">
            <v>0</v>
          </cell>
          <cell r="I4332">
            <v>0</v>
          </cell>
          <cell r="J4332">
            <v>0</v>
          </cell>
          <cell r="K4332">
            <v>0</v>
          </cell>
        </row>
        <row r="4333">
          <cell r="A4333" t="str">
            <v>04116600</v>
          </cell>
          <cell r="B4333" t="str">
            <v>TAYLOR COLLEGE</v>
          </cell>
          <cell r="C4333" t="str">
            <v>FL</v>
          </cell>
          <cell r="D4333" t="str">
            <v>344208714</v>
          </cell>
          <cell r="E4333" t="str">
            <v>Proprietary</v>
          </cell>
          <cell r="F4333">
            <v>148</v>
          </cell>
          <cell r="G4333">
            <v>685646</v>
          </cell>
          <cell r="H4333">
            <v>0</v>
          </cell>
          <cell r="I4333">
            <v>0</v>
          </cell>
          <cell r="J4333">
            <v>0</v>
          </cell>
          <cell r="K4333">
            <v>0</v>
          </cell>
        </row>
        <row r="4334">
          <cell r="A4334" t="str">
            <v>04116900</v>
          </cell>
          <cell r="B4334" t="str">
            <v>DiGrigoli School of Cosmetology</v>
          </cell>
          <cell r="C4334" t="str">
            <v>MA</v>
          </cell>
          <cell r="D4334" t="str">
            <v>010894623</v>
          </cell>
          <cell r="E4334" t="str">
            <v>Proprietary</v>
          </cell>
          <cell r="F4334">
            <v>67</v>
          </cell>
          <cell r="G4334">
            <v>203929</v>
          </cell>
          <cell r="H4334">
            <v>0</v>
          </cell>
          <cell r="I4334">
            <v>0</v>
          </cell>
          <cell r="J4334">
            <v>0</v>
          </cell>
          <cell r="K4334">
            <v>0</v>
          </cell>
        </row>
        <row r="4335">
          <cell r="A4335" t="str">
            <v>04117100</v>
          </cell>
          <cell r="B4335" t="str">
            <v>EDP SCHOOL OF COMPUTER PROGRAMMING</v>
          </cell>
          <cell r="C4335" t="str">
            <v>NY</v>
          </cell>
          <cell r="D4335" t="str">
            <v>112350000</v>
          </cell>
          <cell r="E4335" t="str">
            <v>Private-Nonprofit</v>
          </cell>
          <cell r="F4335">
            <v>150</v>
          </cell>
          <cell r="G4335">
            <v>634848.32999999996</v>
          </cell>
          <cell r="H4335">
            <v>0</v>
          </cell>
          <cell r="I4335">
            <v>0</v>
          </cell>
          <cell r="J4335">
            <v>0</v>
          </cell>
          <cell r="K4335">
            <v>0</v>
          </cell>
        </row>
        <row r="4336">
          <cell r="A4336" t="str">
            <v>04117200</v>
          </cell>
          <cell r="B4336" t="str">
            <v>INSTITUTO EDUCATIVO PREMIER</v>
          </cell>
          <cell r="C4336" t="str">
            <v>PR</v>
          </cell>
          <cell r="D4336" t="str">
            <v>007300000</v>
          </cell>
          <cell r="E4336" t="str">
            <v>Proprietary</v>
          </cell>
          <cell r="F4336">
            <v>481</v>
          </cell>
          <cell r="G4336">
            <v>2420916.42</v>
          </cell>
          <cell r="H4336">
            <v>0</v>
          </cell>
          <cell r="I4336">
            <v>0</v>
          </cell>
          <cell r="J4336">
            <v>0</v>
          </cell>
          <cell r="K4336">
            <v>0</v>
          </cell>
        </row>
        <row r="4337">
          <cell r="A4337" t="str">
            <v>04117300</v>
          </cell>
          <cell r="B4337" t="str">
            <v>DAYTON SCHOOL OF MEDICAL MASSAGE</v>
          </cell>
          <cell r="C4337" t="str">
            <v>OH</v>
          </cell>
          <cell r="D4337" t="str">
            <v>454291111</v>
          </cell>
          <cell r="E4337" t="str">
            <v>Proprietary</v>
          </cell>
          <cell r="F4337">
            <v>409</v>
          </cell>
          <cell r="G4337">
            <v>1582561.47</v>
          </cell>
          <cell r="H4337">
            <v>0</v>
          </cell>
          <cell r="I4337">
            <v>0</v>
          </cell>
          <cell r="J4337">
            <v>0</v>
          </cell>
          <cell r="K4337">
            <v>0</v>
          </cell>
        </row>
        <row r="4338">
          <cell r="A4338" t="str">
            <v>04117400</v>
          </cell>
          <cell r="B4338" t="str">
            <v>Milwaukee Career College</v>
          </cell>
          <cell r="C4338" t="str">
            <v>WI</v>
          </cell>
          <cell r="D4338" t="str">
            <v>532224305</v>
          </cell>
          <cell r="E4338" t="str">
            <v>Proprietary</v>
          </cell>
          <cell r="F4338">
            <v>179</v>
          </cell>
          <cell r="G4338">
            <v>640001.5</v>
          </cell>
          <cell r="H4338">
            <v>0</v>
          </cell>
          <cell r="I4338">
            <v>0</v>
          </cell>
          <cell r="J4338">
            <v>0</v>
          </cell>
          <cell r="K4338">
            <v>0</v>
          </cell>
        </row>
        <row r="4339">
          <cell r="A4339" t="str">
            <v>04117600</v>
          </cell>
          <cell r="B4339" t="str">
            <v>LARRY'S BARBER COLLEGE</v>
          </cell>
          <cell r="C4339" t="str">
            <v>IL</v>
          </cell>
          <cell r="D4339" t="str">
            <v>606282322</v>
          </cell>
          <cell r="E4339" t="str">
            <v>Proprietary</v>
          </cell>
          <cell r="F4339">
            <v>165</v>
          </cell>
          <cell r="G4339">
            <v>729409</v>
          </cell>
          <cell r="H4339">
            <v>0</v>
          </cell>
          <cell r="I4339">
            <v>0</v>
          </cell>
          <cell r="J4339">
            <v>0</v>
          </cell>
          <cell r="K4339">
            <v>0</v>
          </cell>
        </row>
        <row r="4340">
          <cell r="A4340" t="str">
            <v>04117700</v>
          </cell>
          <cell r="B4340" t="str">
            <v>Monroe 2 - Orleans BOCES, Center for Workforce Development</v>
          </cell>
          <cell r="C4340" t="str">
            <v>NY</v>
          </cell>
          <cell r="D4340" t="str">
            <v>146241119</v>
          </cell>
          <cell r="E4340" t="str">
            <v>Public</v>
          </cell>
          <cell r="F4340">
            <v>66</v>
          </cell>
          <cell r="G4340">
            <v>235561.5</v>
          </cell>
          <cell r="H4340">
            <v>0</v>
          </cell>
          <cell r="I4340">
            <v>0</v>
          </cell>
          <cell r="J4340">
            <v>0</v>
          </cell>
          <cell r="K4340">
            <v>0</v>
          </cell>
        </row>
        <row r="4341">
          <cell r="A4341" t="str">
            <v>04117900</v>
          </cell>
          <cell r="B4341" t="str">
            <v>CHAMPION BEAUTY COLLEGE</v>
          </cell>
          <cell r="C4341" t="str">
            <v>TX</v>
          </cell>
          <cell r="D4341" t="str">
            <v>770683569</v>
          </cell>
          <cell r="E4341" t="str">
            <v>Proprietary</v>
          </cell>
          <cell r="F4341">
            <v>51</v>
          </cell>
          <cell r="G4341">
            <v>156515</v>
          </cell>
          <cell r="H4341">
            <v>0</v>
          </cell>
          <cell r="I4341">
            <v>0</v>
          </cell>
          <cell r="J4341">
            <v>0</v>
          </cell>
          <cell r="K4341">
            <v>0</v>
          </cell>
        </row>
        <row r="4342">
          <cell r="A4342" t="str">
            <v>04118300</v>
          </cell>
          <cell r="B4342" t="str">
            <v>NORTHCOAST MEDICAL TRAINING ACADEMY</v>
          </cell>
          <cell r="C4342" t="str">
            <v>OH</v>
          </cell>
          <cell r="D4342" t="str">
            <v>442404174</v>
          </cell>
          <cell r="E4342" t="str">
            <v>Proprietary</v>
          </cell>
          <cell r="F4342">
            <v>173</v>
          </cell>
          <cell r="G4342">
            <v>709048.39</v>
          </cell>
          <cell r="H4342">
            <v>0</v>
          </cell>
          <cell r="I4342">
            <v>0</v>
          </cell>
          <cell r="J4342">
            <v>0</v>
          </cell>
          <cell r="K4342">
            <v>0</v>
          </cell>
        </row>
        <row r="4343">
          <cell r="A4343" t="str">
            <v>04118600</v>
          </cell>
          <cell r="B4343" t="str">
            <v>Tricoci University of Beauty Culture LLC</v>
          </cell>
          <cell r="C4343" t="str">
            <v>WI</v>
          </cell>
          <cell r="D4343" t="str">
            <v>535483307</v>
          </cell>
          <cell r="E4343" t="str">
            <v>Proprietary</v>
          </cell>
          <cell r="F4343">
            <v>82</v>
          </cell>
          <cell r="G4343">
            <v>325753.55</v>
          </cell>
          <cell r="H4343">
            <v>0</v>
          </cell>
          <cell r="I4343">
            <v>0</v>
          </cell>
          <cell r="J4343">
            <v>0</v>
          </cell>
          <cell r="K4343">
            <v>0</v>
          </cell>
        </row>
        <row r="4344">
          <cell r="A4344" t="str">
            <v>04118700</v>
          </cell>
          <cell r="B4344" t="str">
            <v>American Business &amp; Technology University</v>
          </cell>
          <cell r="C4344" t="str">
            <v>MO</v>
          </cell>
          <cell r="D4344" t="str">
            <v>645062961</v>
          </cell>
          <cell r="E4344" t="str">
            <v>Proprietary</v>
          </cell>
          <cell r="F4344">
            <v>145</v>
          </cell>
          <cell r="G4344">
            <v>439818.94</v>
          </cell>
          <cell r="H4344">
            <v>0</v>
          </cell>
          <cell r="I4344">
            <v>0</v>
          </cell>
          <cell r="J4344">
            <v>0</v>
          </cell>
          <cell r="K4344">
            <v>0</v>
          </cell>
        </row>
        <row r="4345">
          <cell r="A4345" t="str">
            <v>04118800</v>
          </cell>
          <cell r="B4345" t="str">
            <v>NEW YORK FILM ACADEMY</v>
          </cell>
          <cell r="C4345" t="str">
            <v>CA</v>
          </cell>
          <cell r="D4345" t="str">
            <v>915054068</v>
          </cell>
          <cell r="E4345" t="str">
            <v>Proprietary</v>
          </cell>
          <cell r="F4345">
            <v>358</v>
          </cell>
          <cell r="G4345">
            <v>1976945.5</v>
          </cell>
          <cell r="H4345">
            <v>0</v>
          </cell>
          <cell r="I4345">
            <v>0</v>
          </cell>
          <cell r="J4345">
            <v>0</v>
          </cell>
          <cell r="K4345">
            <v>0</v>
          </cell>
        </row>
        <row r="4346">
          <cell r="A4346" t="str">
            <v>04119000</v>
          </cell>
          <cell r="B4346" t="str">
            <v>EASTERN WEST VIRGINIA COMMUNITY &amp; TECHNICAL COLLEGE</v>
          </cell>
          <cell r="C4346" t="str">
            <v>WV</v>
          </cell>
          <cell r="D4346" t="str">
            <v>268360000</v>
          </cell>
          <cell r="E4346" t="str">
            <v>Public</v>
          </cell>
          <cell r="F4346">
            <v>204</v>
          </cell>
          <cell r="G4346">
            <v>750804.4</v>
          </cell>
          <cell r="H4346">
            <v>0</v>
          </cell>
          <cell r="I4346">
            <v>0</v>
          </cell>
          <cell r="J4346">
            <v>0</v>
          </cell>
          <cell r="K4346">
            <v>0</v>
          </cell>
        </row>
        <row r="4347">
          <cell r="A4347" t="str">
            <v>04119100</v>
          </cell>
          <cell r="B4347" t="str">
            <v>TECHMISSION</v>
          </cell>
          <cell r="C4347" t="str">
            <v>MO</v>
          </cell>
          <cell r="D4347" t="str">
            <v>641091845</v>
          </cell>
          <cell r="E4347" t="str">
            <v>Private-Nonprofit</v>
          </cell>
          <cell r="F4347">
            <v>52</v>
          </cell>
          <cell r="G4347">
            <v>117840.24</v>
          </cell>
          <cell r="H4347">
            <v>0</v>
          </cell>
          <cell r="I4347">
            <v>0</v>
          </cell>
          <cell r="J4347">
            <v>0</v>
          </cell>
          <cell r="K4347">
            <v>0</v>
          </cell>
        </row>
        <row r="4348">
          <cell r="A4348" t="str">
            <v>04119200</v>
          </cell>
          <cell r="B4348" t="str">
            <v>Eagle Rock College</v>
          </cell>
          <cell r="C4348" t="str">
            <v>CA</v>
          </cell>
          <cell r="D4348" t="str">
            <v>900102213</v>
          </cell>
          <cell r="E4348" t="str">
            <v>Proprietary</v>
          </cell>
          <cell r="F4348">
            <v>52</v>
          </cell>
          <cell r="G4348">
            <v>236652.44</v>
          </cell>
          <cell r="H4348">
            <v>0</v>
          </cell>
          <cell r="I4348">
            <v>0</v>
          </cell>
          <cell r="J4348">
            <v>0</v>
          </cell>
          <cell r="K4348">
            <v>0</v>
          </cell>
        </row>
        <row r="4349">
          <cell r="A4349" t="str">
            <v>04119400</v>
          </cell>
          <cell r="B4349" t="str">
            <v>Aveda Institute - South Florida</v>
          </cell>
          <cell r="C4349" t="str">
            <v>FL</v>
          </cell>
          <cell r="D4349" t="str">
            <v>333280000</v>
          </cell>
          <cell r="E4349" t="str">
            <v>Proprietary</v>
          </cell>
          <cell r="F4349">
            <v>360</v>
          </cell>
          <cell r="G4349">
            <v>1474492.97</v>
          </cell>
          <cell r="H4349">
            <v>0</v>
          </cell>
          <cell r="I4349">
            <v>0</v>
          </cell>
          <cell r="J4349">
            <v>0</v>
          </cell>
          <cell r="K4349">
            <v>0</v>
          </cell>
        </row>
        <row r="4350">
          <cell r="A4350" t="str">
            <v>04119600</v>
          </cell>
          <cell r="B4350" t="str">
            <v>YESHIVA OF FAR ROCKAWAY DERECH AYSON RABBINICAL SEMINARY</v>
          </cell>
          <cell r="C4350" t="str">
            <v>NY</v>
          </cell>
          <cell r="D4350" t="str">
            <v>116915219</v>
          </cell>
          <cell r="E4350" t="str">
            <v>Private-Nonprofit</v>
          </cell>
          <cell r="F4350">
            <v>4</v>
          </cell>
          <cell r="G4350">
            <v>22713</v>
          </cell>
          <cell r="H4350">
            <v>0</v>
          </cell>
          <cell r="I4350">
            <v>0</v>
          </cell>
          <cell r="J4350">
            <v>0</v>
          </cell>
          <cell r="K4350">
            <v>0</v>
          </cell>
        </row>
        <row r="4351">
          <cell r="A4351" t="str">
            <v>04120300</v>
          </cell>
          <cell r="B4351" t="str">
            <v>Health and Style Institute</v>
          </cell>
          <cell r="C4351" t="str">
            <v>NC</v>
          </cell>
          <cell r="D4351" t="str">
            <v>274074751</v>
          </cell>
          <cell r="E4351" t="str">
            <v>Proprietary</v>
          </cell>
          <cell r="F4351">
            <v>612</v>
          </cell>
          <cell r="G4351">
            <v>1982063</v>
          </cell>
          <cell r="H4351">
            <v>0</v>
          </cell>
          <cell r="I4351">
            <v>0</v>
          </cell>
          <cell r="J4351">
            <v>0</v>
          </cell>
          <cell r="K4351">
            <v>0</v>
          </cell>
        </row>
        <row r="4352">
          <cell r="A4352" t="str">
            <v>04120400</v>
          </cell>
          <cell r="B4352" t="str">
            <v>Paul Mitchell The School Miami</v>
          </cell>
          <cell r="C4352" t="str">
            <v>FL</v>
          </cell>
          <cell r="D4352" t="str">
            <v>331560000</v>
          </cell>
          <cell r="E4352" t="str">
            <v>Proprietary</v>
          </cell>
          <cell r="F4352">
            <v>87</v>
          </cell>
          <cell r="G4352">
            <v>293353.96999999997</v>
          </cell>
          <cell r="H4352">
            <v>0</v>
          </cell>
          <cell r="I4352">
            <v>0</v>
          </cell>
          <cell r="J4352">
            <v>0</v>
          </cell>
          <cell r="K4352">
            <v>0</v>
          </cell>
        </row>
        <row r="4353">
          <cell r="A4353" t="str">
            <v>04120900</v>
          </cell>
          <cell r="B4353" t="str">
            <v>ARIZONA CULINARY INSTITUTE</v>
          </cell>
          <cell r="C4353" t="str">
            <v>AZ</v>
          </cell>
          <cell r="D4353" t="str">
            <v>852594939</v>
          </cell>
          <cell r="E4353" t="str">
            <v>Proprietary</v>
          </cell>
          <cell r="F4353">
            <v>74</v>
          </cell>
          <cell r="G4353">
            <v>311667</v>
          </cell>
          <cell r="H4353">
            <v>0</v>
          </cell>
          <cell r="I4353">
            <v>0</v>
          </cell>
          <cell r="J4353">
            <v>0</v>
          </cell>
          <cell r="K4353">
            <v>0</v>
          </cell>
        </row>
        <row r="4354">
          <cell r="A4354" t="str">
            <v>04121000</v>
          </cell>
          <cell r="B4354" t="str">
            <v>MyComputerCareer.com /TechSkills</v>
          </cell>
          <cell r="C4354" t="str">
            <v>IN</v>
          </cell>
          <cell r="D4354" t="str">
            <v>462415544</v>
          </cell>
          <cell r="E4354" t="str">
            <v>Proprietary</v>
          </cell>
          <cell r="F4354">
            <v>235</v>
          </cell>
          <cell r="G4354">
            <v>797387.16</v>
          </cell>
          <cell r="H4354">
            <v>0</v>
          </cell>
          <cell r="I4354">
            <v>0</v>
          </cell>
          <cell r="J4354">
            <v>0</v>
          </cell>
          <cell r="K4354">
            <v>0</v>
          </cell>
        </row>
        <row r="4355">
          <cell r="A4355" t="str">
            <v>04121100</v>
          </cell>
          <cell r="B4355" t="str">
            <v>ELEVATE SALON INSTITUTE</v>
          </cell>
          <cell r="C4355" t="str">
            <v>MI</v>
          </cell>
          <cell r="D4355" t="str">
            <v>480673591</v>
          </cell>
          <cell r="E4355" t="str">
            <v>Proprietary</v>
          </cell>
          <cell r="F4355">
            <v>93</v>
          </cell>
          <cell r="G4355">
            <v>337908.01</v>
          </cell>
          <cell r="H4355">
            <v>0</v>
          </cell>
          <cell r="I4355">
            <v>0</v>
          </cell>
          <cell r="J4355">
            <v>0</v>
          </cell>
          <cell r="K4355">
            <v>0</v>
          </cell>
        </row>
        <row r="4356">
          <cell r="A4356" t="str">
            <v>04121500</v>
          </cell>
          <cell r="B4356" t="str">
            <v>COLUMBIA SOUTHERN UNIVERSITY</v>
          </cell>
          <cell r="C4356" t="str">
            <v>AL</v>
          </cell>
          <cell r="D4356" t="str">
            <v>365613815</v>
          </cell>
          <cell r="E4356" t="str">
            <v>Proprietary</v>
          </cell>
          <cell r="F4356">
            <v>5931</v>
          </cell>
          <cell r="G4356">
            <v>23118679</v>
          </cell>
          <cell r="H4356">
            <v>0</v>
          </cell>
          <cell r="I4356">
            <v>0</v>
          </cell>
          <cell r="J4356">
            <v>0</v>
          </cell>
          <cell r="K4356">
            <v>0</v>
          </cell>
        </row>
        <row r="4357">
          <cell r="A4357" t="str">
            <v>04121700</v>
          </cell>
          <cell r="B4357" t="str">
            <v>Dixie Technical College</v>
          </cell>
          <cell r="C4357" t="str">
            <v>UT</v>
          </cell>
          <cell r="D4357" t="str">
            <v>847707150</v>
          </cell>
          <cell r="E4357" t="str">
            <v>Public</v>
          </cell>
          <cell r="F4357">
            <v>165</v>
          </cell>
          <cell r="G4357">
            <v>638870</v>
          </cell>
          <cell r="H4357">
            <v>0</v>
          </cell>
          <cell r="I4357">
            <v>0</v>
          </cell>
          <cell r="J4357">
            <v>0</v>
          </cell>
          <cell r="K4357">
            <v>0</v>
          </cell>
        </row>
        <row r="4358">
          <cell r="A4358" t="str">
            <v>04121800</v>
          </cell>
          <cell r="B4358" t="str">
            <v>CRISWELL COLLEGE</v>
          </cell>
          <cell r="C4358" t="str">
            <v>TX</v>
          </cell>
          <cell r="D4358" t="str">
            <v>752461537</v>
          </cell>
          <cell r="E4358" t="str">
            <v>Private-Nonprofit</v>
          </cell>
          <cell r="F4358">
            <v>85</v>
          </cell>
          <cell r="G4358">
            <v>298189</v>
          </cell>
          <cell r="H4358">
            <v>0</v>
          </cell>
          <cell r="I4358">
            <v>0</v>
          </cell>
          <cell r="J4358">
            <v>0</v>
          </cell>
          <cell r="K4358">
            <v>0</v>
          </cell>
        </row>
        <row r="4359">
          <cell r="A4359" t="str">
            <v>04122000</v>
          </cell>
          <cell r="B4359" t="str">
            <v>TRI COUNTY REGIONAL VOCATIONAL TECHNICAL HIGH SCHOOL</v>
          </cell>
          <cell r="C4359" t="str">
            <v>MA</v>
          </cell>
          <cell r="D4359" t="str">
            <v>020380000</v>
          </cell>
          <cell r="E4359" t="str">
            <v>Public</v>
          </cell>
          <cell r="F4359">
            <v>19</v>
          </cell>
          <cell r="G4359">
            <v>85230</v>
          </cell>
          <cell r="H4359">
            <v>0</v>
          </cell>
          <cell r="I4359">
            <v>0</v>
          </cell>
          <cell r="J4359">
            <v>0</v>
          </cell>
          <cell r="K4359">
            <v>0</v>
          </cell>
        </row>
        <row r="4360">
          <cell r="A4360" t="str">
            <v>04122300</v>
          </cell>
          <cell r="B4360" t="str">
            <v>Grantham University</v>
          </cell>
          <cell r="C4360" t="str">
            <v>KS</v>
          </cell>
          <cell r="D4360" t="str">
            <v>662195105</v>
          </cell>
          <cell r="E4360" t="str">
            <v>Proprietary</v>
          </cell>
          <cell r="F4360">
            <v>4656</v>
          </cell>
          <cell r="G4360">
            <v>19734981</v>
          </cell>
          <cell r="H4360">
            <v>0</v>
          </cell>
          <cell r="I4360">
            <v>0</v>
          </cell>
          <cell r="J4360">
            <v>0</v>
          </cell>
          <cell r="K4360">
            <v>0</v>
          </cell>
        </row>
        <row r="4361">
          <cell r="A4361" t="str">
            <v>04122800</v>
          </cell>
          <cell r="B4361" t="str">
            <v>PRESBYTERIAN THEOLOGICAL SEMINARY IN AMERICA</v>
          </cell>
          <cell r="C4361" t="str">
            <v>CA</v>
          </cell>
          <cell r="D4361" t="str">
            <v>906705647</v>
          </cell>
          <cell r="E4361" t="str">
            <v>Private-Nonprofit</v>
          </cell>
          <cell r="F4361">
            <v>29</v>
          </cell>
          <cell r="G4361">
            <v>130735</v>
          </cell>
          <cell r="H4361">
            <v>0</v>
          </cell>
          <cell r="I4361">
            <v>0</v>
          </cell>
          <cell r="J4361">
            <v>0</v>
          </cell>
          <cell r="K4361">
            <v>0</v>
          </cell>
        </row>
        <row r="4362">
          <cell r="A4362" t="str">
            <v>04123400</v>
          </cell>
          <cell r="B4362" t="str">
            <v>YESHIVAS BE'ER YITZCHOK</v>
          </cell>
          <cell r="C4362" t="str">
            <v>NJ</v>
          </cell>
          <cell r="D4362" t="str">
            <v>072082380</v>
          </cell>
          <cell r="E4362" t="str">
            <v>Private-Nonprofit</v>
          </cell>
          <cell r="F4362">
            <v>49</v>
          </cell>
          <cell r="G4362">
            <v>266021.06</v>
          </cell>
          <cell r="H4362">
            <v>0</v>
          </cell>
          <cell r="I4362">
            <v>0</v>
          </cell>
          <cell r="J4362">
            <v>0</v>
          </cell>
          <cell r="K4362">
            <v>0</v>
          </cell>
        </row>
        <row r="4363">
          <cell r="A4363" t="str">
            <v>04123800</v>
          </cell>
          <cell r="B4363" t="str">
            <v>Williamson College of the Trades</v>
          </cell>
          <cell r="C4363" t="str">
            <v>PA</v>
          </cell>
          <cell r="D4363" t="str">
            <v>190635299</v>
          </cell>
          <cell r="E4363" t="str">
            <v>Private-Nonprofit</v>
          </cell>
          <cell r="F4363">
            <v>145</v>
          </cell>
          <cell r="G4363">
            <v>339532</v>
          </cell>
          <cell r="H4363">
            <v>0</v>
          </cell>
          <cell r="I4363">
            <v>0</v>
          </cell>
          <cell r="J4363">
            <v>0</v>
          </cell>
          <cell r="K4363">
            <v>0</v>
          </cell>
        </row>
        <row r="4364">
          <cell r="A4364" t="str">
            <v>04123900</v>
          </cell>
          <cell r="B4364" t="str">
            <v>Lexington Healing Arts Academy</v>
          </cell>
          <cell r="C4364" t="str">
            <v>KY</v>
          </cell>
          <cell r="D4364" t="str">
            <v>405031932</v>
          </cell>
          <cell r="E4364" t="str">
            <v>Proprietary</v>
          </cell>
          <cell r="F4364">
            <v>49</v>
          </cell>
          <cell r="G4364">
            <v>152280</v>
          </cell>
          <cell r="H4364">
            <v>0</v>
          </cell>
          <cell r="I4364">
            <v>0</v>
          </cell>
          <cell r="J4364">
            <v>0</v>
          </cell>
          <cell r="K4364">
            <v>0</v>
          </cell>
        </row>
        <row r="4365">
          <cell r="A4365" t="str">
            <v>04124100</v>
          </cell>
          <cell r="B4365" t="str">
            <v>ELITE COLLEGE OF COSMETOLOGY</v>
          </cell>
          <cell r="C4365" t="str">
            <v>TN</v>
          </cell>
          <cell r="D4365" t="str">
            <v>383511431</v>
          </cell>
          <cell r="E4365" t="str">
            <v>Proprietary</v>
          </cell>
          <cell r="F4365">
            <v>60</v>
          </cell>
          <cell r="G4365">
            <v>184344</v>
          </cell>
          <cell r="H4365">
            <v>0</v>
          </cell>
          <cell r="I4365">
            <v>0</v>
          </cell>
          <cell r="J4365">
            <v>0</v>
          </cell>
          <cell r="K4365">
            <v>0</v>
          </cell>
        </row>
        <row r="4366">
          <cell r="A4366" t="str">
            <v>04124200</v>
          </cell>
          <cell r="B4366" t="str">
            <v>Catholic Distance University</v>
          </cell>
          <cell r="C4366" t="str">
            <v>WV</v>
          </cell>
          <cell r="D4366" t="str">
            <v>254141621</v>
          </cell>
          <cell r="E4366" t="str">
            <v>Private-Nonprofit</v>
          </cell>
          <cell r="F4366">
            <v>14</v>
          </cell>
          <cell r="G4366">
            <v>37116</v>
          </cell>
          <cell r="H4366">
            <v>0</v>
          </cell>
          <cell r="I4366">
            <v>0</v>
          </cell>
          <cell r="J4366">
            <v>0</v>
          </cell>
          <cell r="K4366">
            <v>0</v>
          </cell>
        </row>
        <row r="4367">
          <cell r="A4367" t="str">
            <v>04124500</v>
          </cell>
          <cell r="B4367" t="str">
            <v>MYCOMPUTERCAREER.COM /TECHSKILLS</v>
          </cell>
          <cell r="C4367" t="str">
            <v>OH</v>
          </cell>
          <cell r="D4367" t="str">
            <v>430820000</v>
          </cell>
          <cell r="E4367" t="str">
            <v>Proprietary</v>
          </cell>
          <cell r="F4367">
            <v>1247</v>
          </cell>
          <cell r="G4367">
            <v>4414383.49</v>
          </cell>
          <cell r="H4367">
            <v>0</v>
          </cell>
          <cell r="I4367">
            <v>0</v>
          </cell>
          <cell r="J4367">
            <v>0</v>
          </cell>
          <cell r="K4367">
            <v>0</v>
          </cell>
        </row>
        <row r="4368">
          <cell r="A4368" t="str">
            <v>04124700</v>
          </cell>
          <cell r="B4368" t="str">
            <v>Ambria College of Nursing</v>
          </cell>
          <cell r="C4368" t="str">
            <v>IL</v>
          </cell>
          <cell r="D4368" t="str">
            <v>601923712</v>
          </cell>
          <cell r="E4368" t="str">
            <v>Proprietary</v>
          </cell>
          <cell r="F4368">
            <v>147</v>
          </cell>
          <cell r="G4368">
            <v>419611.63</v>
          </cell>
          <cell r="H4368">
            <v>0</v>
          </cell>
          <cell r="I4368">
            <v>0</v>
          </cell>
          <cell r="J4368">
            <v>0</v>
          </cell>
          <cell r="K4368">
            <v>0</v>
          </cell>
        </row>
        <row r="4369">
          <cell r="A4369" t="str">
            <v>04125400</v>
          </cell>
          <cell r="B4369" t="str">
            <v>PAUL MITCHELL THE SCHOOL AUSTIN</v>
          </cell>
          <cell r="C4369" t="str">
            <v>TX</v>
          </cell>
          <cell r="D4369" t="str">
            <v>787595690</v>
          </cell>
          <cell r="E4369" t="str">
            <v>Proprietary</v>
          </cell>
          <cell r="F4369">
            <v>92</v>
          </cell>
          <cell r="G4369">
            <v>338252.93</v>
          </cell>
          <cell r="H4369">
            <v>0</v>
          </cell>
          <cell r="I4369">
            <v>0</v>
          </cell>
          <cell r="J4369">
            <v>0</v>
          </cell>
          <cell r="K4369">
            <v>0</v>
          </cell>
        </row>
        <row r="4370">
          <cell r="A4370" t="str">
            <v>04125500</v>
          </cell>
          <cell r="B4370" t="str">
            <v>Manuel &amp; Theresa's School of Hair Design</v>
          </cell>
          <cell r="C4370" t="str">
            <v>TX</v>
          </cell>
          <cell r="D4370" t="str">
            <v>778033236</v>
          </cell>
          <cell r="E4370" t="str">
            <v>Proprietary</v>
          </cell>
          <cell r="F4370">
            <v>59</v>
          </cell>
          <cell r="G4370">
            <v>253784</v>
          </cell>
          <cell r="H4370">
            <v>0</v>
          </cell>
          <cell r="I4370">
            <v>0</v>
          </cell>
          <cell r="J4370">
            <v>0</v>
          </cell>
          <cell r="K4370">
            <v>0</v>
          </cell>
        </row>
        <row r="4371">
          <cell r="A4371" t="str">
            <v>04125600</v>
          </cell>
          <cell r="B4371" t="str">
            <v>CAREER SCHOOL OF NY</v>
          </cell>
          <cell r="C4371" t="str">
            <v>NY</v>
          </cell>
          <cell r="D4371" t="str">
            <v>103012416</v>
          </cell>
          <cell r="E4371" t="str">
            <v>Private-Nonprofit</v>
          </cell>
          <cell r="F4371">
            <v>71</v>
          </cell>
          <cell r="G4371">
            <v>253668</v>
          </cell>
          <cell r="H4371">
            <v>0</v>
          </cell>
          <cell r="I4371">
            <v>0</v>
          </cell>
          <cell r="J4371">
            <v>0</v>
          </cell>
          <cell r="K4371">
            <v>0</v>
          </cell>
        </row>
        <row r="4372">
          <cell r="A4372" t="str">
            <v>04126000</v>
          </cell>
          <cell r="B4372" t="str">
            <v>PAUL MITCHELL THE SCHOOL CLEVELAND</v>
          </cell>
          <cell r="C4372" t="str">
            <v>OH</v>
          </cell>
          <cell r="D4372" t="str">
            <v>440873107</v>
          </cell>
          <cell r="E4372" t="str">
            <v>Proprietary</v>
          </cell>
          <cell r="F4372">
            <v>130</v>
          </cell>
          <cell r="G4372">
            <v>567290.18000000005</v>
          </cell>
          <cell r="H4372">
            <v>0</v>
          </cell>
          <cell r="I4372">
            <v>0</v>
          </cell>
          <cell r="J4372">
            <v>0</v>
          </cell>
          <cell r="K4372">
            <v>0</v>
          </cell>
        </row>
        <row r="4373">
          <cell r="A4373" t="str">
            <v>04126400</v>
          </cell>
          <cell r="B4373" t="str">
            <v>CHAMPION INSTITUTE OF COSMETOLOGY</v>
          </cell>
          <cell r="C4373" t="str">
            <v>CA</v>
          </cell>
          <cell r="D4373" t="str">
            <v>922647458</v>
          </cell>
          <cell r="E4373" t="str">
            <v>Proprietary</v>
          </cell>
          <cell r="F4373">
            <v>22</v>
          </cell>
          <cell r="G4373">
            <v>75673</v>
          </cell>
          <cell r="H4373">
            <v>0</v>
          </cell>
          <cell r="I4373">
            <v>0</v>
          </cell>
          <cell r="J4373">
            <v>0</v>
          </cell>
          <cell r="K4373">
            <v>0</v>
          </cell>
        </row>
        <row r="4374">
          <cell r="A4374" t="str">
            <v>04126900</v>
          </cell>
          <cell r="B4374" t="str">
            <v>ACADEMY OF CAREER TRAINING</v>
          </cell>
          <cell r="C4374" t="str">
            <v>FL</v>
          </cell>
          <cell r="D4374" t="str">
            <v>347414644</v>
          </cell>
          <cell r="E4374" t="str">
            <v>Proprietary</v>
          </cell>
          <cell r="F4374">
            <v>75</v>
          </cell>
          <cell r="G4374">
            <v>292422</v>
          </cell>
          <cell r="H4374">
            <v>0</v>
          </cell>
          <cell r="I4374">
            <v>0</v>
          </cell>
          <cell r="J4374">
            <v>0</v>
          </cell>
          <cell r="K4374">
            <v>0</v>
          </cell>
        </row>
        <row r="4375">
          <cell r="A4375" t="str">
            <v>04127100</v>
          </cell>
          <cell r="B4375" t="str">
            <v>UNIVERSITY OF CALIFORNIA, MERCED</v>
          </cell>
          <cell r="C4375" t="str">
            <v>CA</v>
          </cell>
          <cell r="D4375" t="str">
            <v>953435001</v>
          </cell>
          <cell r="E4375" t="str">
            <v>Public</v>
          </cell>
          <cell r="F4375">
            <v>5165</v>
          </cell>
          <cell r="G4375">
            <v>27039901.609999999</v>
          </cell>
          <cell r="H4375">
            <v>5</v>
          </cell>
          <cell r="I4375">
            <v>8628</v>
          </cell>
          <cell r="J4375">
            <v>0</v>
          </cell>
          <cell r="K4375">
            <v>0</v>
          </cell>
        </row>
        <row r="4376">
          <cell r="A4376" t="str">
            <v>04127200</v>
          </cell>
          <cell r="B4376" t="str">
            <v>Victoria's Academy of Cosmetology</v>
          </cell>
          <cell r="C4376" t="str">
            <v>WA</v>
          </cell>
          <cell r="D4376" t="str">
            <v>993363826</v>
          </cell>
          <cell r="E4376" t="str">
            <v>Proprietary</v>
          </cell>
          <cell r="F4376">
            <v>67</v>
          </cell>
          <cell r="G4376">
            <v>275301</v>
          </cell>
          <cell r="H4376">
            <v>0</v>
          </cell>
          <cell r="I4376">
            <v>0</v>
          </cell>
          <cell r="J4376">
            <v>0</v>
          </cell>
          <cell r="K4376">
            <v>0</v>
          </cell>
        </row>
        <row r="4377">
          <cell r="A4377" t="str">
            <v>04127300</v>
          </cell>
          <cell r="B4377" t="str">
            <v>COLUMBIA COLLEGE</v>
          </cell>
          <cell r="C4377" t="str">
            <v>VA</v>
          </cell>
          <cell r="D4377" t="str">
            <v>221822214</v>
          </cell>
          <cell r="E4377" t="str">
            <v>Proprietary</v>
          </cell>
          <cell r="F4377">
            <v>740</v>
          </cell>
          <cell r="G4377">
            <v>2934507.74</v>
          </cell>
          <cell r="H4377">
            <v>0</v>
          </cell>
          <cell r="I4377">
            <v>0</v>
          </cell>
          <cell r="J4377">
            <v>0</v>
          </cell>
          <cell r="K4377">
            <v>0</v>
          </cell>
        </row>
        <row r="4378">
          <cell r="A4378" t="str">
            <v>04127500</v>
          </cell>
          <cell r="B4378" t="str">
            <v>CDE CAREER INSTITUTE</v>
          </cell>
          <cell r="C4378" t="str">
            <v>PA</v>
          </cell>
          <cell r="D4378" t="str">
            <v>183729034</v>
          </cell>
          <cell r="E4378" t="str">
            <v>Proprietary</v>
          </cell>
          <cell r="F4378">
            <v>94</v>
          </cell>
          <cell r="G4378">
            <v>354902</v>
          </cell>
          <cell r="H4378">
            <v>0</v>
          </cell>
          <cell r="I4378">
            <v>0</v>
          </cell>
          <cell r="J4378">
            <v>0</v>
          </cell>
          <cell r="K4378">
            <v>0</v>
          </cell>
        </row>
        <row r="4379">
          <cell r="A4379" t="str">
            <v>04127700</v>
          </cell>
          <cell r="B4379" t="str">
            <v>AMERICAN SENTINEL UNIVERSITY</v>
          </cell>
          <cell r="C4379" t="str">
            <v>CO</v>
          </cell>
          <cell r="D4379" t="str">
            <v>800146510</v>
          </cell>
          <cell r="E4379" t="str">
            <v>Proprietary</v>
          </cell>
          <cell r="F4379">
            <v>172</v>
          </cell>
          <cell r="G4379">
            <v>446608</v>
          </cell>
          <cell r="H4379">
            <v>0</v>
          </cell>
          <cell r="I4379">
            <v>0</v>
          </cell>
          <cell r="J4379">
            <v>0</v>
          </cell>
          <cell r="K4379">
            <v>0</v>
          </cell>
        </row>
        <row r="4380">
          <cell r="A4380" t="str">
            <v>04127900</v>
          </cell>
          <cell r="B4380" t="str">
            <v>TRIDENT UNIVERSITY INTERNATIONAL</v>
          </cell>
          <cell r="C4380" t="str">
            <v>CA</v>
          </cell>
          <cell r="D4380" t="str">
            <v>906305023</v>
          </cell>
          <cell r="E4380" t="str">
            <v>Proprietary</v>
          </cell>
          <cell r="F4380">
            <v>2086</v>
          </cell>
          <cell r="G4380">
            <v>8196252.46</v>
          </cell>
          <cell r="H4380">
            <v>0</v>
          </cell>
          <cell r="I4380">
            <v>0</v>
          </cell>
          <cell r="J4380">
            <v>0</v>
          </cell>
          <cell r="K4380">
            <v>0</v>
          </cell>
        </row>
        <row r="4381">
          <cell r="A4381" t="str">
            <v>04128000</v>
          </cell>
          <cell r="B4381" t="str">
            <v>MILLENNIUM TRAINING INSTITUTE</v>
          </cell>
          <cell r="C4381" t="str">
            <v>MA</v>
          </cell>
          <cell r="D4381" t="str">
            <v>018016386</v>
          </cell>
          <cell r="E4381" t="str">
            <v>Proprietary</v>
          </cell>
          <cell r="F4381">
            <v>129</v>
          </cell>
          <cell r="G4381">
            <v>486426.55</v>
          </cell>
          <cell r="H4381">
            <v>0</v>
          </cell>
          <cell r="I4381">
            <v>0</v>
          </cell>
          <cell r="J4381">
            <v>0</v>
          </cell>
          <cell r="K4381">
            <v>0</v>
          </cell>
        </row>
        <row r="4382">
          <cell r="A4382" t="str">
            <v>04128400</v>
          </cell>
          <cell r="B4382" t="str">
            <v>Miami Regional College</v>
          </cell>
          <cell r="C4382" t="str">
            <v>FL</v>
          </cell>
          <cell r="D4382" t="str">
            <v>331665473</v>
          </cell>
          <cell r="E4382" t="str">
            <v>Proprietary</v>
          </cell>
          <cell r="F4382">
            <v>545</v>
          </cell>
          <cell r="G4382">
            <v>2352388.84</v>
          </cell>
          <cell r="H4382">
            <v>0</v>
          </cell>
          <cell r="I4382">
            <v>0</v>
          </cell>
          <cell r="J4382">
            <v>0</v>
          </cell>
          <cell r="K4382">
            <v>0</v>
          </cell>
        </row>
        <row r="4383">
          <cell r="A4383" t="str">
            <v>04128800</v>
          </cell>
          <cell r="B4383" t="str">
            <v>BRANFORD ACADEMY OF HAIR &amp; COSMETOLOGY</v>
          </cell>
          <cell r="C4383" t="str">
            <v>CT</v>
          </cell>
          <cell r="D4383" t="str">
            <v>064056066</v>
          </cell>
          <cell r="E4383" t="str">
            <v>Proprietary</v>
          </cell>
          <cell r="F4383">
            <v>43</v>
          </cell>
          <cell r="G4383">
            <v>152648.18</v>
          </cell>
          <cell r="H4383">
            <v>0</v>
          </cell>
          <cell r="I4383">
            <v>0</v>
          </cell>
          <cell r="J4383">
            <v>0</v>
          </cell>
          <cell r="K4383">
            <v>0</v>
          </cell>
        </row>
        <row r="4384">
          <cell r="A4384" t="str">
            <v>04129400</v>
          </cell>
          <cell r="B4384" t="str">
            <v>CENTER FOR MASSAGE &amp; NATURAL HEALTH</v>
          </cell>
          <cell r="C4384" t="str">
            <v>NC</v>
          </cell>
          <cell r="D4384" t="str">
            <v>288018331</v>
          </cell>
          <cell r="E4384" t="str">
            <v>Proprietary</v>
          </cell>
          <cell r="F4384">
            <v>28</v>
          </cell>
          <cell r="G4384">
            <v>84847.76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</row>
        <row r="4385">
          <cell r="A4385" t="str">
            <v>04129800</v>
          </cell>
          <cell r="B4385" t="str">
            <v>MEDIATECH INSTITUTE</v>
          </cell>
          <cell r="C4385" t="str">
            <v>TX</v>
          </cell>
          <cell r="D4385" t="str">
            <v>752345738</v>
          </cell>
          <cell r="E4385" t="str">
            <v>Proprietary</v>
          </cell>
          <cell r="F4385">
            <v>240</v>
          </cell>
          <cell r="G4385">
            <v>1171219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</row>
        <row r="4386">
          <cell r="A4386" t="str">
            <v>04129900</v>
          </cell>
          <cell r="B4386" t="str">
            <v>Florida School of Massage</v>
          </cell>
          <cell r="C4386" t="str">
            <v>FL</v>
          </cell>
          <cell r="D4386" t="str">
            <v>326085419</v>
          </cell>
          <cell r="E4386" t="str">
            <v>Proprietary</v>
          </cell>
          <cell r="F4386">
            <v>74</v>
          </cell>
          <cell r="G4386">
            <v>275413.46000000002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</row>
        <row r="4387">
          <cell r="A4387" t="str">
            <v>04130100</v>
          </cell>
          <cell r="B4387" t="str">
            <v>LOUISIANA DELTA COMMUNITY COLLEGE</v>
          </cell>
          <cell r="C4387" t="str">
            <v>LA</v>
          </cell>
          <cell r="D4387" t="str">
            <v>712033618</v>
          </cell>
          <cell r="E4387" t="str">
            <v>Public</v>
          </cell>
          <cell r="F4387">
            <v>2689</v>
          </cell>
          <cell r="G4387">
            <v>9669061.2899999991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</row>
        <row r="4388">
          <cell r="A4388" t="str">
            <v>04130200</v>
          </cell>
          <cell r="B4388" t="str">
            <v>INSTITUTE OF PRODUCTION AND RECORDING (THE)</v>
          </cell>
          <cell r="C4388" t="str">
            <v>MN</v>
          </cell>
          <cell r="D4388" t="str">
            <v>554011648</v>
          </cell>
          <cell r="E4388" t="str">
            <v>Proprietary</v>
          </cell>
          <cell r="F4388">
            <v>95</v>
          </cell>
          <cell r="G4388">
            <v>336508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</row>
        <row r="4389">
          <cell r="A4389" t="str">
            <v>04130400</v>
          </cell>
          <cell r="B4389" t="str">
            <v>Shear Excellence Hair Academy</v>
          </cell>
          <cell r="C4389" t="str">
            <v>FL</v>
          </cell>
          <cell r="D4389" t="str">
            <v>336142783</v>
          </cell>
          <cell r="E4389" t="str">
            <v>Proprietary</v>
          </cell>
          <cell r="F4389">
            <v>125</v>
          </cell>
          <cell r="G4389">
            <v>521072.82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</row>
        <row r="4390">
          <cell r="A4390" t="str">
            <v>04130600</v>
          </cell>
          <cell r="B4390" t="str">
            <v>HEALING ARTS CENTER</v>
          </cell>
          <cell r="C4390" t="str">
            <v>MO</v>
          </cell>
          <cell r="D4390" t="str">
            <v>631222104</v>
          </cell>
          <cell r="E4390" t="str">
            <v>Proprietary</v>
          </cell>
          <cell r="F4390">
            <v>80</v>
          </cell>
          <cell r="G4390">
            <v>169358.72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</row>
        <row r="4391">
          <cell r="A4391" t="str">
            <v>04130700</v>
          </cell>
          <cell r="B4391" t="str">
            <v>ACADEMY OF MASSAGE AND BODYWORK</v>
          </cell>
          <cell r="C4391" t="str">
            <v>DE</v>
          </cell>
          <cell r="D4391" t="str">
            <v>197011344</v>
          </cell>
          <cell r="E4391" t="str">
            <v>Proprietary</v>
          </cell>
          <cell r="F4391">
            <v>44</v>
          </cell>
          <cell r="G4391">
            <v>126922.4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</row>
        <row r="4392">
          <cell r="A4392" t="str">
            <v>04130800</v>
          </cell>
          <cell r="B4392" t="str">
            <v>BJ's Beauty &amp; Barber College</v>
          </cell>
          <cell r="C4392" t="str">
            <v>WA</v>
          </cell>
          <cell r="D4392" t="str">
            <v>980025504</v>
          </cell>
          <cell r="E4392" t="str">
            <v>Proprietary</v>
          </cell>
          <cell r="F4392">
            <v>5</v>
          </cell>
          <cell r="G4392">
            <v>10080.24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</row>
        <row r="4393">
          <cell r="A4393" t="str">
            <v>04130900</v>
          </cell>
          <cell r="B4393" t="str">
            <v>Tricoci University of Beauty Culture</v>
          </cell>
          <cell r="C4393" t="str">
            <v>IN</v>
          </cell>
          <cell r="D4393" t="str">
            <v>462563317</v>
          </cell>
          <cell r="E4393" t="str">
            <v>Proprietary</v>
          </cell>
          <cell r="F4393">
            <v>382</v>
          </cell>
          <cell r="G4393">
            <v>1267764.8799999999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</row>
        <row r="4394">
          <cell r="A4394" t="str">
            <v>04131100</v>
          </cell>
          <cell r="B4394" t="str">
            <v>Yeshiva Toras Chaim</v>
          </cell>
          <cell r="C4394" t="str">
            <v>NJ</v>
          </cell>
          <cell r="D4394" t="str">
            <v>087012120</v>
          </cell>
          <cell r="E4394" t="str">
            <v>Private-Nonprofit</v>
          </cell>
          <cell r="F4394">
            <v>122</v>
          </cell>
          <cell r="G4394">
            <v>879792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</row>
        <row r="4395">
          <cell r="A4395" t="str">
            <v>04131200</v>
          </cell>
          <cell r="B4395" t="str">
            <v>TOTAL IMAGE BEAUTY ACADEMY</v>
          </cell>
          <cell r="C4395" t="str">
            <v>NJ</v>
          </cell>
          <cell r="D4395" t="str">
            <v>070872943</v>
          </cell>
          <cell r="E4395" t="str">
            <v>Proprietary</v>
          </cell>
          <cell r="F4395">
            <v>221</v>
          </cell>
          <cell r="G4395">
            <v>780651.42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</row>
        <row r="4396">
          <cell r="A4396" t="str">
            <v>04131300</v>
          </cell>
          <cell r="B4396" t="str">
            <v>Corinth Academy of Cosmetology</v>
          </cell>
          <cell r="C4396" t="str">
            <v>MS</v>
          </cell>
          <cell r="D4396" t="str">
            <v>388344813</v>
          </cell>
          <cell r="E4396" t="str">
            <v>Proprietary</v>
          </cell>
          <cell r="F4396">
            <v>115</v>
          </cell>
          <cell r="G4396">
            <v>449784.76</v>
          </cell>
          <cell r="H4396">
            <v>0</v>
          </cell>
          <cell r="I4396">
            <v>0</v>
          </cell>
          <cell r="J4396">
            <v>0</v>
          </cell>
          <cell r="K4396">
            <v>0</v>
          </cell>
        </row>
        <row r="4397">
          <cell r="A4397" t="str">
            <v>04131600</v>
          </cell>
          <cell r="B4397" t="str">
            <v>LIBERTY JUNIOR COLLEGE</v>
          </cell>
          <cell r="C4397" t="str">
            <v>PR</v>
          </cell>
          <cell r="D4397" t="str">
            <v>007371298</v>
          </cell>
          <cell r="E4397" t="str">
            <v>Proprietary</v>
          </cell>
          <cell r="F4397">
            <v>127</v>
          </cell>
          <cell r="G4397">
            <v>661044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</row>
        <row r="4398">
          <cell r="A4398" t="str">
            <v>04131700</v>
          </cell>
          <cell r="B4398" t="str">
            <v>SOUTHWEST UNIVERSITY AT EL PASO</v>
          </cell>
          <cell r="C4398" t="str">
            <v>TX</v>
          </cell>
          <cell r="D4398" t="str">
            <v>799256230</v>
          </cell>
          <cell r="E4398" t="str">
            <v>Proprietary</v>
          </cell>
          <cell r="F4398">
            <v>1980</v>
          </cell>
          <cell r="G4398">
            <v>9585708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</row>
        <row r="4399">
          <cell r="A4399" t="str">
            <v>04132400</v>
          </cell>
          <cell r="B4399" t="str">
            <v>Academy of Esthetics and Cosmetology</v>
          </cell>
          <cell r="C4399" t="str">
            <v>CA</v>
          </cell>
          <cell r="D4399" t="str">
            <v>913403373</v>
          </cell>
          <cell r="E4399" t="str">
            <v>Proprietary</v>
          </cell>
          <cell r="F4399">
            <v>42</v>
          </cell>
          <cell r="G4399">
            <v>177190.84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</row>
        <row r="4400">
          <cell r="A4400" t="str">
            <v>04132600</v>
          </cell>
          <cell r="B4400" t="str">
            <v>PAUL MITCHELL THE SCHOOL - LINCOLN</v>
          </cell>
          <cell r="C4400" t="str">
            <v>NE</v>
          </cell>
          <cell r="D4400" t="str">
            <v>685162306</v>
          </cell>
          <cell r="E4400" t="str">
            <v>Proprietary</v>
          </cell>
          <cell r="F4400">
            <v>31</v>
          </cell>
          <cell r="G4400">
            <v>143185.82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</row>
        <row r="4401">
          <cell r="A4401" t="str">
            <v>04132700</v>
          </cell>
          <cell r="B4401" t="str">
            <v>HEALTHCARE CAREER COLLEGE</v>
          </cell>
          <cell r="C4401" t="str">
            <v>CA</v>
          </cell>
          <cell r="D4401" t="str">
            <v>907235579</v>
          </cell>
          <cell r="E4401" t="str">
            <v>Proprietary</v>
          </cell>
          <cell r="F4401">
            <v>295</v>
          </cell>
          <cell r="G4401">
            <v>1370573.89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</row>
        <row r="4402">
          <cell r="A4402" t="str">
            <v>04132800</v>
          </cell>
          <cell r="B4402" t="str">
            <v>INLAND MASSAGE INSTITUTE</v>
          </cell>
          <cell r="C4402" t="str">
            <v>WA</v>
          </cell>
          <cell r="D4402" t="str">
            <v>992185016</v>
          </cell>
          <cell r="E4402" t="str">
            <v>Proprietary</v>
          </cell>
          <cell r="F4402">
            <v>28</v>
          </cell>
          <cell r="G4402">
            <v>81835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</row>
        <row r="4403">
          <cell r="A4403" t="str">
            <v>04132900</v>
          </cell>
          <cell r="B4403" t="str">
            <v>Z HAIR ACADEMY</v>
          </cell>
          <cell r="C4403" t="str">
            <v>KS</v>
          </cell>
          <cell r="D4403" t="str">
            <v>660464040</v>
          </cell>
          <cell r="E4403" t="str">
            <v>Proprietary</v>
          </cell>
          <cell r="F4403">
            <v>137</v>
          </cell>
          <cell r="G4403">
            <v>582829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</row>
        <row r="4404">
          <cell r="A4404" t="str">
            <v>04133300</v>
          </cell>
          <cell r="B4404" t="str">
            <v>Trend Setters School</v>
          </cell>
          <cell r="C4404" t="str">
            <v>MO</v>
          </cell>
          <cell r="D4404" t="str">
            <v>637037607</v>
          </cell>
          <cell r="E4404" t="str">
            <v>Proprietary</v>
          </cell>
          <cell r="F4404">
            <v>24</v>
          </cell>
          <cell r="G4404">
            <v>95408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</row>
        <row r="4405">
          <cell r="A4405" t="str">
            <v>04133700</v>
          </cell>
          <cell r="B4405" t="str">
            <v>NEW YORK MEDICAL CAREER TRAINING CENTER</v>
          </cell>
          <cell r="C4405" t="str">
            <v>NY</v>
          </cell>
          <cell r="D4405" t="str">
            <v>113546504</v>
          </cell>
          <cell r="E4405" t="str">
            <v>Proprietary</v>
          </cell>
          <cell r="F4405">
            <v>206</v>
          </cell>
          <cell r="G4405">
            <v>899987</v>
          </cell>
          <cell r="H4405">
            <v>0</v>
          </cell>
          <cell r="I4405">
            <v>0</v>
          </cell>
          <cell r="J4405">
            <v>0</v>
          </cell>
          <cell r="K4405">
            <v>0</v>
          </cell>
        </row>
        <row r="4406">
          <cell r="A4406" t="str">
            <v>04133900</v>
          </cell>
          <cell r="B4406" t="str">
            <v>FUTURA CAREER INSTITUTE</v>
          </cell>
          <cell r="C4406" t="str">
            <v>FL</v>
          </cell>
          <cell r="D4406" t="str">
            <v>330123325</v>
          </cell>
          <cell r="E4406" t="str">
            <v>Proprietary</v>
          </cell>
          <cell r="F4406">
            <v>200</v>
          </cell>
          <cell r="G4406">
            <v>831877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</row>
        <row r="4407">
          <cell r="A4407" t="str">
            <v>04134000</v>
          </cell>
          <cell r="B4407" t="str">
            <v>John Paolo's Xtreme Beauty Institute, Goldwell Products Artistry</v>
          </cell>
          <cell r="C4407" t="str">
            <v>NY</v>
          </cell>
          <cell r="D4407" t="str">
            <v>120201245</v>
          </cell>
          <cell r="E4407" t="str">
            <v>Proprietary</v>
          </cell>
          <cell r="F4407">
            <v>29</v>
          </cell>
          <cell r="G4407">
            <v>95759.44</v>
          </cell>
          <cell r="H4407">
            <v>0</v>
          </cell>
          <cell r="I4407">
            <v>0</v>
          </cell>
          <cell r="J4407">
            <v>0</v>
          </cell>
          <cell r="K4407">
            <v>0</v>
          </cell>
        </row>
        <row r="4408">
          <cell r="A4408" t="str">
            <v>04134100</v>
          </cell>
          <cell r="B4408" t="str">
            <v>JERSEY COLLEGE</v>
          </cell>
          <cell r="C4408" t="str">
            <v>NJ</v>
          </cell>
          <cell r="D4408" t="str">
            <v>076081104</v>
          </cell>
          <cell r="E4408" t="str">
            <v>Proprietary</v>
          </cell>
          <cell r="F4408">
            <v>3006</v>
          </cell>
          <cell r="G4408">
            <v>12619746.779999999</v>
          </cell>
          <cell r="H4408">
            <v>0</v>
          </cell>
          <cell r="I4408">
            <v>0</v>
          </cell>
          <cell r="J4408">
            <v>0</v>
          </cell>
          <cell r="K4408">
            <v>0</v>
          </cell>
        </row>
        <row r="4409">
          <cell r="A4409" t="str">
            <v>04134300</v>
          </cell>
          <cell r="B4409" t="str">
            <v>EVANS HAIRSTYLING COLLEGE</v>
          </cell>
          <cell r="C4409" t="str">
            <v>ID</v>
          </cell>
          <cell r="D4409" t="str">
            <v>834405277</v>
          </cell>
          <cell r="E4409" t="str">
            <v>Proprietary</v>
          </cell>
          <cell r="F4409">
            <v>33</v>
          </cell>
          <cell r="G4409">
            <v>175451.4</v>
          </cell>
          <cell r="H4409">
            <v>0</v>
          </cell>
          <cell r="I4409">
            <v>0</v>
          </cell>
          <cell r="J4409">
            <v>0</v>
          </cell>
          <cell r="K4409">
            <v>0</v>
          </cell>
        </row>
        <row r="4410">
          <cell r="A4410" t="str">
            <v>04134800</v>
          </cell>
          <cell r="B4410" t="str">
            <v>Aveda Institute - Tallahassee</v>
          </cell>
          <cell r="C4410" t="str">
            <v>FL</v>
          </cell>
          <cell r="D4410" t="str">
            <v>323043186</v>
          </cell>
          <cell r="E4410" t="str">
            <v>Proprietary</v>
          </cell>
          <cell r="F4410">
            <v>388</v>
          </cell>
          <cell r="G4410">
            <v>1598147.89</v>
          </cell>
          <cell r="H4410">
            <v>0</v>
          </cell>
          <cell r="I4410">
            <v>0</v>
          </cell>
          <cell r="J4410">
            <v>0</v>
          </cell>
          <cell r="K4410">
            <v>0</v>
          </cell>
        </row>
        <row r="4411">
          <cell r="A4411" t="str">
            <v>04135000</v>
          </cell>
          <cell r="B4411" t="str">
            <v>Cozmo Beauty School</v>
          </cell>
          <cell r="C4411" t="str">
            <v>FL</v>
          </cell>
          <cell r="D4411" t="str">
            <v>341354810</v>
          </cell>
          <cell r="E4411" t="str">
            <v>Proprietary</v>
          </cell>
          <cell r="F4411">
            <v>42</v>
          </cell>
          <cell r="G4411">
            <v>137894.03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</row>
        <row r="4412">
          <cell r="A4412" t="str">
            <v>04136400</v>
          </cell>
          <cell r="B4412" t="str">
            <v>American Institute of Medical Sciences &amp; Education</v>
          </cell>
          <cell r="C4412" t="str">
            <v>NJ</v>
          </cell>
          <cell r="D4412" t="str">
            <v>088543870</v>
          </cell>
          <cell r="E4412" t="str">
            <v>Proprietary</v>
          </cell>
          <cell r="F4412">
            <v>155</v>
          </cell>
          <cell r="G4412">
            <v>682223.75</v>
          </cell>
          <cell r="H4412">
            <v>0</v>
          </cell>
          <cell r="I4412">
            <v>0</v>
          </cell>
          <cell r="J4412">
            <v>0</v>
          </cell>
          <cell r="K4412">
            <v>0</v>
          </cell>
        </row>
        <row r="4413">
          <cell r="A4413" t="str">
            <v>04136500</v>
          </cell>
          <cell r="B4413" t="str">
            <v>PCCENTER</v>
          </cell>
          <cell r="C4413" t="str">
            <v>TX</v>
          </cell>
          <cell r="D4413" t="str">
            <v>752444647</v>
          </cell>
          <cell r="E4413" t="str">
            <v>Proprietary</v>
          </cell>
          <cell r="F4413">
            <v>8</v>
          </cell>
          <cell r="G4413">
            <v>49957.5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</row>
        <row r="4414">
          <cell r="A4414" t="str">
            <v>04136900</v>
          </cell>
          <cell r="B4414" t="str">
            <v>UNIVERSITY OF AESTHETICS &amp; COSMETOLOGY</v>
          </cell>
          <cell r="C4414" t="str">
            <v>IL</v>
          </cell>
          <cell r="D4414" t="str">
            <v>606222151</v>
          </cell>
          <cell r="E4414" t="str">
            <v>Proprietary</v>
          </cell>
          <cell r="F4414">
            <v>20</v>
          </cell>
          <cell r="G4414">
            <v>68670</v>
          </cell>
          <cell r="H4414">
            <v>0</v>
          </cell>
          <cell r="I4414">
            <v>0</v>
          </cell>
          <cell r="J4414">
            <v>0</v>
          </cell>
          <cell r="K4414">
            <v>0</v>
          </cell>
        </row>
        <row r="4415">
          <cell r="A4415" t="str">
            <v>04137000</v>
          </cell>
          <cell r="B4415" t="str">
            <v>UNIVERSITY OF AESTHETICS &amp; COSMETOLOGY (THE)</v>
          </cell>
          <cell r="C4415" t="str">
            <v>IL</v>
          </cell>
          <cell r="D4415" t="str">
            <v>605154607</v>
          </cell>
          <cell r="E4415" t="str">
            <v>Proprietary</v>
          </cell>
          <cell r="F4415">
            <v>24</v>
          </cell>
          <cell r="G4415">
            <v>76684</v>
          </cell>
          <cell r="H4415">
            <v>0</v>
          </cell>
          <cell r="I4415">
            <v>0</v>
          </cell>
          <cell r="J4415">
            <v>0</v>
          </cell>
          <cell r="K4415">
            <v>0</v>
          </cell>
        </row>
        <row r="4416">
          <cell r="A4416" t="str">
            <v>04137200</v>
          </cell>
          <cell r="B4416" t="str">
            <v>BORNER'S BARBER COLLEGE</v>
          </cell>
          <cell r="C4416" t="str">
            <v>CA</v>
          </cell>
          <cell r="D4416" t="str">
            <v>900473549</v>
          </cell>
          <cell r="E4416" t="str">
            <v>Proprietary</v>
          </cell>
          <cell r="F4416">
            <v>38</v>
          </cell>
          <cell r="G4416">
            <v>128892.66</v>
          </cell>
          <cell r="H4416">
            <v>0</v>
          </cell>
          <cell r="I4416">
            <v>0</v>
          </cell>
          <cell r="J4416">
            <v>0</v>
          </cell>
          <cell r="K4416">
            <v>0</v>
          </cell>
        </row>
        <row r="4417">
          <cell r="A4417" t="str">
            <v>04137300</v>
          </cell>
          <cell r="B4417" t="str">
            <v>CAYCE/REILLY SCHOOL OF MASSAGE</v>
          </cell>
          <cell r="C4417" t="str">
            <v>VA</v>
          </cell>
          <cell r="D4417" t="str">
            <v>234512061</v>
          </cell>
          <cell r="E4417" t="str">
            <v>Private-Nonprofit</v>
          </cell>
          <cell r="F4417">
            <v>30</v>
          </cell>
          <cell r="G4417">
            <v>95523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</row>
        <row r="4418">
          <cell r="A4418" t="str">
            <v>04137500</v>
          </cell>
          <cell r="B4418" t="str">
            <v>Tricoci University of Beauty Culture</v>
          </cell>
          <cell r="C4418" t="str">
            <v>IL</v>
          </cell>
          <cell r="D4418" t="str">
            <v>606561805</v>
          </cell>
          <cell r="E4418" t="str">
            <v>Proprietary</v>
          </cell>
          <cell r="F4418">
            <v>179</v>
          </cell>
          <cell r="G4418">
            <v>640411.23</v>
          </cell>
          <cell r="H4418">
            <v>0</v>
          </cell>
          <cell r="I4418">
            <v>0</v>
          </cell>
          <cell r="J4418">
            <v>0</v>
          </cell>
          <cell r="K4418">
            <v>0</v>
          </cell>
        </row>
        <row r="4419">
          <cell r="A4419" t="str">
            <v>04137600</v>
          </cell>
          <cell r="B4419" t="str">
            <v>Medical Career College of Northern California</v>
          </cell>
          <cell r="C4419" t="str">
            <v>CA</v>
          </cell>
          <cell r="D4419" t="str">
            <v>956785133</v>
          </cell>
          <cell r="E4419" t="str">
            <v>Proprietary</v>
          </cell>
          <cell r="F4419">
            <v>8</v>
          </cell>
          <cell r="G4419">
            <v>31874</v>
          </cell>
          <cell r="H4419">
            <v>0</v>
          </cell>
          <cell r="I4419">
            <v>0</v>
          </cell>
          <cell r="J4419">
            <v>0</v>
          </cell>
          <cell r="K4419">
            <v>0</v>
          </cell>
        </row>
        <row r="4420">
          <cell r="A4420" t="str">
            <v>04137800</v>
          </cell>
          <cell r="B4420" t="str">
            <v>AVEDA INSTITUTE COLUMBUS</v>
          </cell>
          <cell r="C4420" t="str">
            <v>OH</v>
          </cell>
          <cell r="D4420" t="str">
            <v>432141903</v>
          </cell>
          <cell r="E4420" t="str">
            <v>Proprietary</v>
          </cell>
          <cell r="F4420">
            <v>406</v>
          </cell>
          <cell r="G4420">
            <v>1400395.44</v>
          </cell>
          <cell r="H4420">
            <v>0</v>
          </cell>
          <cell r="I4420">
            <v>0</v>
          </cell>
          <cell r="J4420">
            <v>0</v>
          </cell>
          <cell r="K4420">
            <v>0</v>
          </cell>
        </row>
        <row r="4421">
          <cell r="A4421" t="str">
            <v>04138100</v>
          </cell>
          <cell r="B4421" t="str">
            <v>YESHIVA OF MACHZIKAI HADAS</v>
          </cell>
          <cell r="C4421" t="str">
            <v>NY</v>
          </cell>
          <cell r="D4421" t="str">
            <v>112191408</v>
          </cell>
          <cell r="E4421" t="str">
            <v>Private-Nonprofit</v>
          </cell>
          <cell r="F4421">
            <v>303</v>
          </cell>
          <cell r="G4421">
            <v>1812235</v>
          </cell>
          <cell r="H4421">
            <v>0</v>
          </cell>
          <cell r="I4421">
            <v>0</v>
          </cell>
          <cell r="J4421">
            <v>0</v>
          </cell>
          <cell r="K4421">
            <v>0</v>
          </cell>
        </row>
        <row r="4422">
          <cell r="A4422" t="str">
            <v>04138200</v>
          </cell>
          <cell r="B4422" t="str">
            <v>SALON PROFESSIONAL ACADEMY (THE)</v>
          </cell>
          <cell r="C4422" t="str">
            <v>WI</v>
          </cell>
          <cell r="D4422" t="str">
            <v>549143921</v>
          </cell>
          <cell r="E4422" t="str">
            <v>Proprietary</v>
          </cell>
          <cell r="F4422">
            <v>42</v>
          </cell>
          <cell r="G4422">
            <v>167143</v>
          </cell>
          <cell r="H4422">
            <v>0</v>
          </cell>
          <cell r="I4422">
            <v>0</v>
          </cell>
          <cell r="J4422">
            <v>0</v>
          </cell>
          <cell r="K4422">
            <v>0</v>
          </cell>
        </row>
        <row r="4423">
          <cell r="A4423" t="str">
            <v>04138400</v>
          </cell>
          <cell r="B4423" t="str">
            <v>Salon Professional Academy (The)</v>
          </cell>
          <cell r="C4423" t="str">
            <v>MI</v>
          </cell>
          <cell r="D4423" t="str">
            <v>490152853</v>
          </cell>
          <cell r="E4423" t="str">
            <v>Proprietary</v>
          </cell>
          <cell r="F4423">
            <v>13</v>
          </cell>
          <cell r="G4423">
            <v>40991</v>
          </cell>
          <cell r="H4423">
            <v>0</v>
          </cell>
          <cell r="I4423">
            <v>0</v>
          </cell>
          <cell r="J4423">
            <v>0</v>
          </cell>
          <cell r="K4423">
            <v>0</v>
          </cell>
        </row>
        <row r="4424">
          <cell r="A4424" t="str">
            <v>04138500</v>
          </cell>
          <cell r="B4424" t="str">
            <v>HOUSTON INTERNATIONAL COLLEGE CARDIOTECH ULTRASOUND SCHOOL</v>
          </cell>
          <cell r="C4424" t="str">
            <v>TX</v>
          </cell>
          <cell r="D4424" t="str">
            <v>770991440</v>
          </cell>
          <cell r="E4424" t="str">
            <v>Proprietary</v>
          </cell>
          <cell r="F4424">
            <v>62</v>
          </cell>
          <cell r="G4424">
            <v>295672</v>
          </cell>
          <cell r="H4424">
            <v>0</v>
          </cell>
          <cell r="I4424">
            <v>0</v>
          </cell>
          <cell r="J4424">
            <v>0</v>
          </cell>
          <cell r="K4424">
            <v>0</v>
          </cell>
        </row>
        <row r="4425">
          <cell r="A4425" t="str">
            <v>04138600</v>
          </cell>
          <cell r="B4425" t="str">
            <v>ALASKA CHRISTIAN COLLEGE</v>
          </cell>
          <cell r="C4425" t="str">
            <v>AK</v>
          </cell>
          <cell r="D4425" t="str">
            <v>996699755</v>
          </cell>
          <cell r="E4425" t="str">
            <v>Private-Nonprofit</v>
          </cell>
          <cell r="F4425">
            <v>102</v>
          </cell>
          <cell r="G4425">
            <v>464410</v>
          </cell>
          <cell r="H4425">
            <v>0</v>
          </cell>
          <cell r="I4425">
            <v>0</v>
          </cell>
          <cell r="J4425">
            <v>0</v>
          </cell>
          <cell r="K4425">
            <v>0</v>
          </cell>
        </row>
        <row r="4426">
          <cell r="A4426" t="str">
            <v>04138700</v>
          </cell>
          <cell r="B4426" t="str">
            <v>Paul Mitchell the School - Pasadena</v>
          </cell>
          <cell r="C4426" t="str">
            <v>CA</v>
          </cell>
          <cell r="D4426" t="str">
            <v>911010000</v>
          </cell>
          <cell r="E4426" t="str">
            <v>Proprietary</v>
          </cell>
          <cell r="F4426">
            <v>182</v>
          </cell>
          <cell r="G4426">
            <v>704725.67</v>
          </cell>
          <cell r="H4426">
            <v>0</v>
          </cell>
          <cell r="I4426">
            <v>0</v>
          </cell>
          <cell r="J4426">
            <v>0</v>
          </cell>
          <cell r="K4426">
            <v>0</v>
          </cell>
        </row>
        <row r="4427">
          <cell r="A4427" t="str">
            <v>04139000</v>
          </cell>
          <cell r="B4427" t="str">
            <v>MIDWESTERN CAREER COLLEGE</v>
          </cell>
          <cell r="C4427" t="str">
            <v>IL</v>
          </cell>
          <cell r="D4427" t="str">
            <v>606063103</v>
          </cell>
          <cell r="E4427" t="str">
            <v>Proprietary</v>
          </cell>
          <cell r="F4427">
            <v>360</v>
          </cell>
          <cell r="G4427">
            <v>1382683</v>
          </cell>
          <cell r="H4427">
            <v>0</v>
          </cell>
          <cell r="I4427">
            <v>0</v>
          </cell>
          <cell r="J4427">
            <v>0</v>
          </cell>
          <cell r="K4427">
            <v>0</v>
          </cell>
        </row>
        <row r="4428">
          <cell r="A4428" t="str">
            <v>04139300</v>
          </cell>
          <cell r="B4428" t="str">
            <v>NATIONAL BEAUTY COLLEGE</v>
          </cell>
          <cell r="C4428" t="str">
            <v>CO</v>
          </cell>
          <cell r="D4428" t="str">
            <v>802210000</v>
          </cell>
          <cell r="E4428" t="str">
            <v>Proprietary</v>
          </cell>
          <cell r="F4428">
            <v>22</v>
          </cell>
          <cell r="G4428">
            <v>106993</v>
          </cell>
          <cell r="H4428">
            <v>0</v>
          </cell>
          <cell r="I4428">
            <v>0</v>
          </cell>
          <cell r="J4428">
            <v>0</v>
          </cell>
          <cell r="K4428">
            <v>0</v>
          </cell>
        </row>
        <row r="4429">
          <cell r="A4429" t="str">
            <v>04139400</v>
          </cell>
          <cell r="B4429" t="str">
            <v>HAIR ACADEMY (THE)</v>
          </cell>
          <cell r="C4429" t="str">
            <v>ND</v>
          </cell>
          <cell r="D4429" t="str">
            <v>585014929</v>
          </cell>
          <cell r="E4429" t="str">
            <v>Proprietary</v>
          </cell>
          <cell r="F4429">
            <v>21</v>
          </cell>
          <cell r="G4429">
            <v>136907</v>
          </cell>
          <cell r="H4429">
            <v>0</v>
          </cell>
          <cell r="I4429">
            <v>0</v>
          </cell>
          <cell r="J4429">
            <v>0</v>
          </cell>
          <cell r="K4429">
            <v>0</v>
          </cell>
        </row>
        <row r="4430">
          <cell r="A4430" t="str">
            <v>04139700</v>
          </cell>
          <cell r="B4430" t="str">
            <v>FREDERICK SCHOOL OF COSMETOLOGY</v>
          </cell>
          <cell r="C4430" t="str">
            <v>MD</v>
          </cell>
          <cell r="D4430" t="str">
            <v>217010000</v>
          </cell>
          <cell r="E4430" t="str">
            <v>Proprietary</v>
          </cell>
          <cell r="F4430">
            <v>15</v>
          </cell>
          <cell r="G4430">
            <v>56808</v>
          </cell>
          <cell r="H4430">
            <v>0</v>
          </cell>
          <cell r="I4430">
            <v>0</v>
          </cell>
          <cell r="J4430">
            <v>0</v>
          </cell>
          <cell r="K4430">
            <v>0</v>
          </cell>
        </row>
        <row r="4431">
          <cell r="A4431" t="str">
            <v>04139800</v>
          </cell>
          <cell r="B4431" t="str">
            <v>DELAWARE COLLEGE OF ART AND DESIGN</v>
          </cell>
          <cell r="C4431" t="str">
            <v>DE</v>
          </cell>
          <cell r="D4431" t="str">
            <v>198013007</v>
          </cell>
          <cell r="E4431" t="str">
            <v>Private-Nonprofit</v>
          </cell>
          <cell r="F4431">
            <v>59</v>
          </cell>
          <cell r="G4431">
            <v>289604</v>
          </cell>
          <cell r="H4431">
            <v>0</v>
          </cell>
          <cell r="I4431">
            <v>0</v>
          </cell>
          <cell r="J4431">
            <v>0</v>
          </cell>
          <cell r="K4431">
            <v>0</v>
          </cell>
        </row>
        <row r="4432">
          <cell r="A4432" t="str">
            <v>04140200</v>
          </cell>
          <cell r="B4432" t="str">
            <v>Mississippi Institute of Aesthetics, Nails, &amp; Cosmetology</v>
          </cell>
          <cell r="C4432" t="str">
            <v>MS</v>
          </cell>
          <cell r="D4432" t="str">
            <v>390565628</v>
          </cell>
          <cell r="E4432" t="str">
            <v>Proprietary</v>
          </cell>
          <cell r="F4432">
            <v>53</v>
          </cell>
          <cell r="G4432">
            <v>231488.09</v>
          </cell>
          <cell r="H4432">
            <v>0</v>
          </cell>
          <cell r="I4432">
            <v>0</v>
          </cell>
          <cell r="J4432">
            <v>0</v>
          </cell>
          <cell r="K4432">
            <v>0</v>
          </cell>
        </row>
        <row r="4433">
          <cell r="A4433" t="str">
            <v>04140500</v>
          </cell>
          <cell r="B4433" t="str">
            <v>HORIZON UNIVERSITY</v>
          </cell>
          <cell r="C4433" t="str">
            <v>IN</v>
          </cell>
          <cell r="D4433" t="str">
            <v>462362622</v>
          </cell>
          <cell r="E4433" t="str">
            <v>Private-Nonprofit</v>
          </cell>
          <cell r="F4433">
            <v>14</v>
          </cell>
          <cell r="G4433">
            <v>19236</v>
          </cell>
          <cell r="H4433">
            <v>0</v>
          </cell>
          <cell r="I4433">
            <v>0</v>
          </cell>
          <cell r="J4433">
            <v>0</v>
          </cell>
          <cell r="K4433">
            <v>0</v>
          </cell>
        </row>
        <row r="4434">
          <cell r="A4434" t="str">
            <v>04140700</v>
          </cell>
          <cell r="B4434" t="str">
            <v>AVEDA INSTITUTE CHAPEL HILL</v>
          </cell>
          <cell r="C4434" t="str">
            <v>NC</v>
          </cell>
          <cell r="D4434" t="str">
            <v>275147001</v>
          </cell>
          <cell r="E4434" t="str">
            <v>Proprietary</v>
          </cell>
          <cell r="F4434">
            <v>174</v>
          </cell>
          <cell r="G4434">
            <v>642154.30000000005</v>
          </cell>
          <cell r="H4434">
            <v>0</v>
          </cell>
          <cell r="I4434">
            <v>0</v>
          </cell>
          <cell r="J4434">
            <v>0</v>
          </cell>
          <cell r="K4434">
            <v>0</v>
          </cell>
        </row>
        <row r="4435">
          <cell r="A4435" t="str">
            <v>04140900</v>
          </cell>
          <cell r="B4435" t="str">
            <v>International Cosmetology Academy</v>
          </cell>
          <cell r="C4435" t="str">
            <v>MI</v>
          </cell>
          <cell r="D4435" t="str">
            <v>495081308</v>
          </cell>
          <cell r="E4435" t="str">
            <v>Proprietary</v>
          </cell>
          <cell r="F4435">
            <v>26</v>
          </cell>
          <cell r="G4435">
            <v>94678.04</v>
          </cell>
          <cell r="H4435">
            <v>0</v>
          </cell>
          <cell r="I4435">
            <v>0</v>
          </cell>
          <cell r="J4435">
            <v>0</v>
          </cell>
          <cell r="K4435">
            <v>0</v>
          </cell>
        </row>
        <row r="4436">
          <cell r="A4436" t="str">
            <v>04141000</v>
          </cell>
          <cell r="B4436" t="str">
            <v>DOUGLAS J AVEDA INSTITUTE CHICAGO</v>
          </cell>
          <cell r="C4436" t="str">
            <v>IL</v>
          </cell>
          <cell r="D4436" t="str">
            <v>606570000</v>
          </cell>
          <cell r="E4436" t="str">
            <v>Proprietary</v>
          </cell>
          <cell r="F4436">
            <v>71</v>
          </cell>
          <cell r="G4436">
            <v>299407.26</v>
          </cell>
          <cell r="H4436">
            <v>0</v>
          </cell>
          <cell r="I4436">
            <v>0</v>
          </cell>
          <cell r="J4436">
            <v>0</v>
          </cell>
          <cell r="K4436">
            <v>0</v>
          </cell>
        </row>
        <row r="4437">
          <cell r="A4437" t="str">
            <v>04141100</v>
          </cell>
          <cell r="B4437" t="str">
            <v>French Academy of Cosmetology</v>
          </cell>
          <cell r="C4437" t="str">
            <v>MI</v>
          </cell>
          <cell r="D4437" t="str">
            <v>494563207</v>
          </cell>
          <cell r="E4437" t="str">
            <v>Proprietary</v>
          </cell>
          <cell r="F4437">
            <v>37</v>
          </cell>
          <cell r="G4437">
            <v>134172.07999999999</v>
          </cell>
          <cell r="H4437">
            <v>0</v>
          </cell>
          <cell r="I4437">
            <v>0</v>
          </cell>
          <cell r="J4437">
            <v>0</v>
          </cell>
          <cell r="K4437">
            <v>0</v>
          </cell>
        </row>
        <row r="4438">
          <cell r="A4438" t="str">
            <v>04141200</v>
          </cell>
          <cell r="B4438" t="str">
            <v>TONI &amp; GUY HAIRDRESSING ACADEMY</v>
          </cell>
          <cell r="C4438" t="str">
            <v>RI</v>
          </cell>
          <cell r="D4438" t="str">
            <v>029200000</v>
          </cell>
          <cell r="E4438" t="str">
            <v>Proprietary</v>
          </cell>
          <cell r="F4438">
            <v>128</v>
          </cell>
          <cell r="G4438">
            <v>469890.01</v>
          </cell>
          <cell r="H4438">
            <v>0</v>
          </cell>
          <cell r="I4438">
            <v>0</v>
          </cell>
          <cell r="J4438">
            <v>0</v>
          </cell>
          <cell r="K4438">
            <v>0</v>
          </cell>
        </row>
        <row r="4439">
          <cell r="A4439" t="str">
            <v>04141300</v>
          </cell>
          <cell r="B4439" t="str">
            <v>SAN FRANCISCO INSTITUTE OF ESTHETICS &amp; COSMETOLOGY</v>
          </cell>
          <cell r="C4439" t="str">
            <v>CA</v>
          </cell>
          <cell r="D4439" t="str">
            <v>941034083</v>
          </cell>
          <cell r="E4439" t="str">
            <v>Proprietary</v>
          </cell>
          <cell r="F4439">
            <v>149</v>
          </cell>
          <cell r="G4439">
            <v>491203.29</v>
          </cell>
          <cell r="H4439">
            <v>0</v>
          </cell>
          <cell r="I4439">
            <v>0</v>
          </cell>
          <cell r="J4439">
            <v>0</v>
          </cell>
          <cell r="K4439">
            <v>0</v>
          </cell>
        </row>
        <row r="4440">
          <cell r="A4440" t="str">
            <v>04141400</v>
          </cell>
          <cell r="B4440" t="str">
            <v>LAURUS COLLEGE</v>
          </cell>
          <cell r="C4440" t="str">
            <v>CA</v>
          </cell>
          <cell r="D4440" t="str">
            <v>934015405</v>
          </cell>
          <cell r="E4440" t="str">
            <v>Proprietary</v>
          </cell>
          <cell r="F4440">
            <v>660</v>
          </cell>
          <cell r="G4440">
            <v>2961769.42</v>
          </cell>
          <cell r="H4440">
            <v>0</v>
          </cell>
          <cell r="I4440">
            <v>0</v>
          </cell>
          <cell r="J4440">
            <v>0</v>
          </cell>
          <cell r="K4440">
            <v>0</v>
          </cell>
        </row>
        <row r="4441">
          <cell r="A4441" t="str">
            <v>04141600</v>
          </cell>
          <cell r="B4441" t="str">
            <v>OMEGA STUDIOS' SCHOOL OF APPLIED RECORDING ARTS &amp; SCIENCES</v>
          </cell>
          <cell r="C4441" t="str">
            <v>MD</v>
          </cell>
          <cell r="D4441" t="str">
            <v>208521731</v>
          </cell>
          <cell r="E4441" t="str">
            <v>Proprietary</v>
          </cell>
          <cell r="F4441">
            <v>39</v>
          </cell>
          <cell r="G4441">
            <v>146024.5</v>
          </cell>
          <cell r="H4441">
            <v>0</v>
          </cell>
          <cell r="I4441">
            <v>0</v>
          </cell>
          <cell r="J4441">
            <v>0</v>
          </cell>
          <cell r="K4441">
            <v>0</v>
          </cell>
        </row>
        <row r="4442">
          <cell r="A4442" t="str">
            <v>04141700</v>
          </cell>
          <cell r="B4442" t="str">
            <v>HEALING HANDS SCHOOL OF HOLISTIC HEALTH</v>
          </cell>
          <cell r="C4442" t="str">
            <v>CA</v>
          </cell>
          <cell r="D4442" t="str">
            <v>920251722</v>
          </cell>
          <cell r="E4442" t="str">
            <v>Proprietary</v>
          </cell>
          <cell r="F4442">
            <v>125</v>
          </cell>
          <cell r="G4442">
            <v>399929.95</v>
          </cell>
          <cell r="H4442">
            <v>0</v>
          </cell>
          <cell r="I4442">
            <v>0</v>
          </cell>
          <cell r="J4442">
            <v>0</v>
          </cell>
          <cell r="K4442">
            <v>0</v>
          </cell>
        </row>
        <row r="4443">
          <cell r="A4443" t="str">
            <v>04142000</v>
          </cell>
          <cell r="B4443" t="str">
            <v>Austin's Beauty College</v>
          </cell>
          <cell r="C4443" t="str">
            <v>TN</v>
          </cell>
          <cell r="D4443" t="str">
            <v>370401121</v>
          </cell>
          <cell r="E4443" t="str">
            <v>Proprietary</v>
          </cell>
          <cell r="F4443">
            <v>81</v>
          </cell>
          <cell r="G4443">
            <v>287069.73</v>
          </cell>
          <cell r="H4443">
            <v>0</v>
          </cell>
          <cell r="I4443">
            <v>0</v>
          </cell>
          <cell r="J4443">
            <v>0</v>
          </cell>
          <cell r="K4443">
            <v>0</v>
          </cell>
        </row>
        <row r="4444">
          <cell r="A4444" t="str">
            <v>04142300</v>
          </cell>
          <cell r="B4444" t="str">
            <v>Aveda Institute-Corpus Christi</v>
          </cell>
          <cell r="C4444" t="str">
            <v>TX</v>
          </cell>
          <cell r="D4444" t="str">
            <v>784043027</v>
          </cell>
          <cell r="E4444" t="str">
            <v>Proprietary</v>
          </cell>
          <cell r="F4444">
            <v>215</v>
          </cell>
          <cell r="G4444">
            <v>983750.23</v>
          </cell>
          <cell r="H4444">
            <v>0</v>
          </cell>
          <cell r="I4444">
            <v>0</v>
          </cell>
          <cell r="J4444">
            <v>0</v>
          </cell>
          <cell r="K4444">
            <v>0</v>
          </cell>
        </row>
        <row r="4445">
          <cell r="A4445" t="str">
            <v>04142500</v>
          </cell>
          <cell r="B4445" t="str">
            <v>TOURO UNIVERSITY WORLDWIDE</v>
          </cell>
          <cell r="C4445" t="str">
            <v>CA</v>
          </cell>
          <cell r="D4445" t="str">
            <v>900464506</v>
          </cell>
          <cell r="E4445" t="str">
            <v>Private-Nonprofit</v>
          </cell>
          <cell r="F4445">
            <v>331</v>
          </cell>
          <cell r="G4445">
            <v>1631258</v>
          </cell>
          <cell r="H4445">
            <v>0</v>
          </cell>
          <cell r="I4445">
            <v>0</v>
          </cell>
          <cell r="J4445">
            <v>0</v>
          </cell>
          <cell r="K4445">
            <v>0</v>
          </cell>
        </row>
        <row r="4446">
          <cell r="A4446" t="str">
            <v>04142600</v>
          </cell>
          <cell r="B4446" t="str">
            <v>TOURO UNIVERSITY</v>
          </cell>
          <cell r="C4446" t="str">
            <v>CA</v>
          </cell>
          <cell r="D4446" t="str">
            <v>945921118</v>
          </cell>
          <cell r="E4446" t="str">
            <v>Private-Nonprofit</v>
          </cell>
          <cell r="F4446">
            <v>6</v>
          </cell>
          <cell r="G4446">
            <v>22265</v>
          </cell>
          <cell r="H4446">
            <v>0</v>
          </cell>
          <cell r="I4446">
            <v>0</v>
          </cell>
          <cell r="J4446">
            <v>0</v>
          </cell>
          <cell r="K4446">
            <v>0</v>
          </cell>
        </row>
        <row r="4447">
          <cell r="A4447" t="str">
            <v>04142900</v>
          </cell>
          <cell r="B4447" t="str">
            <v>GEORGIA GWINNETT COLLEGE</v>
          </cell>
          <cell r="C4447" t="str">
            <v>GA</v>
          </cell>
          <cell r="D4447" t="str">
            <v>300437409</v>
          </cell>
          <cell r="E4447" t="str">
            <v>Public</v>
          </cell>
          <cell r="F4447">
            <v>7401</v>
          </cell>
          <cell r="G4447">
            <v>31187617.93</v>
          </cell>
          <cell r="H4447">
            <v>0</v>
          </cell>
          <cell r="I4447">
            <v>0</v>
          </cell>
          <cell r="J4447">
            <v>0</v>
          </cell>
          <cell r="K4447">
            <v>0</v>
          </cell>
        </row>
        <row r="4448">
          <cell r="A4448" t="str">
            <v>04143100</v>
          </cell>
          <cell r="B4448" t="str">
            <v>PROFESSIONAL HANDS INSTITUTE</v>
          </cell>
          <cell r="C4448" t="str">
            <v>FL</v>
          </cell>
          <cell r="D4448" t="str">
            <v>331254140</v>
          </cell>
          <cell r="E4448" t="str">
            <v>Proprietary</v>
          </cell>
          <cell r="F4448">
            <v>15</v>
          </cell>
          <cell r="G4448">
            <v>46728</v>
          </cell>
          <cell r="H4448">
            <v>0</v>
          </cell>
          <cell r="I4448">
            <v>0</v>
          </cell>
          <cell r="J4448">
            <v>0</v>
          </cell>
          <cell r="K4448">
            <v>0</v>
          </cell>
        </row>
        <row r="4449">
          <cell r="A4449" t="str">
            <v>04143200</v>
          </cell>
          <cell r="B4449" t="str">
            <v>HULT INTERNATIONAL BUSINESS SCHOOL</v>
          </cell>
          <cell r="C4449" t="str">
            <v>MA</v>
          </cell>
          <cell r="D4449" t="str">
            <v>021411805</v>
          </cell>
          <cell r="E4449" t="str">
            <v>Private-Nonprofit</v>
          </cell>
          <cell r="F4449">
            <v>29</v>
          </cell>
          <cell r="G4449">
            <v>166103</v>
          </cell>
          <cell r="H4449">
            <v>0</v>
          </cell>
          <cell r="I4449">
            <v>0</v>
          </cell>
          <cell r="J4449">
            <v>0</v>
          </cell>
          <cell r="K4449">
            <v>0</v>
          </cell>
        </row>
        <row r="4450">
          <cell r="A4450" t="str">
            <v>04143800</v>
          </cell>
          <cell r="B4450" t="str">
            <v>WOODLAND COMMUNITY COLLEGE</v>
          </cell>
          <cell r="C4450" t="str">
            <v>CA</v>
          </cell>
          <cell r="D4450" t="str">
            <v>957765156</v>
          </cell>
          <cell r="E4450" t="str">
            <v>Public</v>
          </cell>
          <cell r="F4450">
            <v>1239</v>
          </cell>
          <cell r="G4450">
            <v>4035801</v>
          </cell>
          <cell r="H4450">
            <v>0</v>
          </cell>
          <cell r="I4450">
            <v>0</v>
          </cell>
          <cell r="J4450">
            <v>0</v>
          </cell>
          <cell r="K4450">
            <v>0</v>
          </cell>
        </row>
        <row r="4451">
          <cell r="A4451" t="str">
            <v>04144000</v>
          </cell>
          <cell r="B4451" t="str">
            <v>VIRGINIA INTERNATIONAL UNIVERSITY</v>
          </cell>
          <cell r="C4451" t="str">
            <v>VA</v>
          </cell>
          <cell r="D4451" t="str">
            <v>220300000</v>
          </cell>
          <cell r="E4451" t="str">
            <v>Private-Nonprofit</v>
          </cell>
          <cell r="F4451">
            <v>3</v>
          </cell>
          <cell r="G4451">
            <v>8612</v>
          </cell>
          <cell r="H4451">
            <v>0</v>
          </cell>
          <cell r="I4451">
            <v>0</v>
          </cell>
          <cell r="J4451">
            <v>0</v>
          </cell>
          <cell r="K4451">
            <v>0</v>
          </cell>
        </row>
        <row r="4452">
          <cell r="A4452" t="str">
            <v>04144200</v>
          </cell>
          <cell r="B4452" t="str">
            <v>CAREER DEVELOPMENT INSTITUTE</v>
          </cell>
          <cell r="C4452" t="str">
            <v>CA</v>
          </cell>
          <cell r="D4452" t="str">
            <v>900354364</v>
          </cell>
          <cell r="E4452" t="str">
            <v>Proprietary</v>
          </cell>
          <cell r="F4452">
            <v>114</v>
          </cell>
          <cell r="G4452">
            <v>443424.56</v>
          </cell>
          <cell r="H4452">
            <v>0</v>
          </cell>
          <cell r="I4452">
            <v>0</v>
          </cell>
          <cell r="J4452">
            <v>0</v>
          </cell>
          <cell r="K4452">
            <v>0</v>
          </cell>
        </row>
        <row r="4453">
          <cell r="A4453" t="str">
            <v>04144300</v>
          </cell>
          <cell r="B4453" t="str">
            <v>INSTITUTE OF CULINARY EDUCATION</v>
          </cell>
          <cell r="C4453" t="str">
            <v>NY</v>
          </cell>
          <cell r="D4453" t="str">
            <v>102815205</v>
          </cell>
          <cell r="E4453" t="str">
            <v>Proprietary</v>
          </cell>
          <cell r="F4453">
            <v>293</v>
          </cell>
          <cell r="G4453">
            <v>792400</v>
          </cell>
          <cell r="H4453">
            <v>0</v>
          </cell>
          <cell r="I4453">
            <v>0</v>
          </cell>
          <cell r="J4453">
            <v>0</v>
          </cell>
          <cell r="K4453">
            <v>0</v>
          </cell>
        </row>
        <row r="4454">
          <cell r="A4454" t="str">
            <v>04144400</v>
          </cell>
          <cell r="B4454" t="str">
            <v>ACADEMY OF HAIR DESIGN (THE)</v>
          </cell>
          <cell r="C4454" t="str">
            <v>OK</v>
          </cell>
          <cell r="D4454" t="str">
            <v>731206808</v>
          </cell>
          <cell r="E4454" t="str">
            <v>Proprietary</v>
          </cell>
          <cell r="F4454">
            <v>31</v>
          </cell>
          <cell r="G4454">
            <v>185508</v>
          </cell>
          <cell r="H4454">
            <v>0</v>
          </cell>
          <cell r="I4454">
            <v>0</v>
          </cell>
          <cell r="J4454">
            <v>0</v>
          </cell>
          <cell r="K4454">
            <v>0</v>
          </cell>
        </row>
        <row r="4455">
          <cell r="A4455" t="str">
            <v>04144500</v>
          </cell>
          <cell r="B4455" t="str">
            <v>PAUL MITCHELL THE SCHOOL REXBURG</v>
          </cell>
          <cell r="C4455" t="str">
            <v>ID</v>
          </cell>
          <cell r="D4455" t="str">
            <v>834402600</v>
          </cell>
          <cell r="E4455" t="str">
            <v>Proprietary</v>
          </cell>
          <cell r="F4455">
            <v>182</v>
          </cell>
          <cell r="G4455">
            <v>855943.74</v>
          </cell>
          <cell r="H4455">
            <v>0</v>
          </cell>
          <cell r="I4455">
            <v>0</v>
          </cell>
          <cell r="J4455">
            <v>0</v>
          </cell>
          <cell r="K4455">
            <v>0</v>
          </cell>
        </row>
        <row r="4456">
          <cell r="A4456" t="str">
            <v>04144800</v>
          </cell>
          <cell r="B4456" t="str">
            <v>International Academy of Style</v>
          </cell>
          <cell r="C4456" t="str">
            <v>NV</v>
          </cell>
          <cell r="D4456" t="str">
            <v>895021559</v>
          </cell>
          <cell r="E4456" t="str">
            <v>Proprietary</v>
          </cell>
          <cell r="F4456">
            <v>95</v>
          </cell>
          <cell r="G4456">
            <v>382800.33</v>
          </cell>
          <cell r="H4456">
            <v>0</v>
          </cell>
          <cell r="I4456">
            <v>0</v>
          </cell>
          <cell r="J4456">
            <v>0</v>
          </cell>
          <cell r="K4456">
            <v>0</v>
          </cell>
        </row>
        <row r="4457">
          <cell r="A4457" t="str">
            <v>04145000</v>
          </cell>
          <cell r="B4457" t="str">
            <v>SAN DIEGO CULINARY INSTITUTE</v>
          </cell>
          <cell r="C4457" t="str">
            <v>CA</v>
          </cell>
          <cell r="D4457" t="str">
            <v>919420335</v>
          </cell>
          <cell r="E4457" t="str">
            <v>Proprietary</v>
          </cell>
          <cell r="F4457">
            <v>23</v>
          </cell>
          <cell r="G4457">
            <v>94005</v>
          </cell>
          <cell r="H4457">
            <v>0</v>
          </cell>
          <cell r="I4457">
            <v>0</v>
          </cell>
          <cell r="J4457">
            <v>0</v>
          </cell>
          <cell r="K4457">
            <v>0</v>
          </cell>
        </row>
        <row r="4458">
          <cell r="A4458" t="str">
            <v>04145200</v>
          </cell>
          <cell r="B4458" t="str">
            <v>TRANSFORMED BARBER &amp; COSMETOLOGY ACADEMY</v>
          </cell>
          <cell r="C4458" t="str">
            <v>MO</v>
          </cell>
          <cell r="D4458" t="str">
            <v>641103423</v>
          </cell>
          <cell r="E4458" t="str">
            <v>Proprietary</v>
          </cell>
          <cell r="F4458">
            <v>33</v>
          </cell>
          <cell r="G4458">
            <v>96238.99</v>
          </cell>
          <cell r="H4458">
            <v>0</v>
          </cell>
          <cell r="I4458">
            <v>0</v>
          </cell>
          <cell r="J4458">
            <v>0</v>
          </cell>
          <cell r="K4458">
            <v>0</v>
          </cell>
        </row>
        <row r="4459">
          <cell r="A4459" t="str">
            <v>04145400</v>
          </cell>
          <cell r="B4459" t="str">
            <v>OXFORD ACADEMY OF HAIR DESIGN</v>
          </cell>
          <cell r="C4459" t="str">
            <v>CT</v>
          </cell>
          <cell r="D4459" t="str">
            <v>064832911</v>
          </cell>
          <cell r="E4459" t="str">
            <v>Proprietary</v>
          </cell>
          <cell r="F4459">
            <v>90</v>
          </cell>
          <cell r="G4459">
            <v>329418</v>
          </cell>
          <cell r="H4459">
            <v>0</v>
          </cell>
          <cell r="I4459">
            <v>0</v>
          </cell>
          <cell r="J4459">
            <v>0</v>
          </cell>
          <cell r="K4459">
            <v>0</v>
          </cell>
        </row>
        <row r="4460">
          <cell r="A4460" t="str">
            <v>04145500</v>
          </cell>
          <cell r="B4460" t="str">
            <v>SKIN SCIENCE INSTITUTE OF LASER &amp; ESTHETICS</v>
          </cell>
          <cell r="C4460" t="str">
            <v>UT</v>
          </cell>
          <cell r="D4460" t="str">
            <v>840940000</v>
          </cell>
          <cell r="E4460" t="str">
            <v>Proprietary</v>
          </cell>
          <cell r="F4460">
            <v>126</v>
          </cell>
          <cell r="G4460">
            <v>515297</v>
          </cell>
          <cell r="H4460">
            <v>0</v>
          </cell>
          <cell r="I4460">
            <v>0</v>
          </cell>
          <cell r="J4460">
            <v>0</v>
          </cell>
          <cell r="K4460">
            <v>0</v>
          </cell>
        </row>
        <row r="4461">
          <cell r="A4461" t="str">
            <v>04145600</v>
          </cell>
          <cell r="B4461" t="str">
            <v>INTERNATIONAL COLLEGE OF COSMETOLOGY</v>
          </cell>
          <cell r="C4461" t="str">
            <v>CA</v>
          </cell>
          <cell r="D4461" t="str">
            <v>946013525</v>
          </cell>
          <cell r="E4461" t="str">
            <v>Proprietary</v>
          </cell>
          <cell r="F4461">
            <v>100</v>
          </cell>
          <cell r="G4461">
            <v>373048.97</v>
          </cell>
          <cell r="H4461">
            <v>0</v>
          </cell>
          <cell r="I4461">
            <v>0</v>
          </cell>
          <cell r="J4461">
            <v>0</v>
          </cell>
          <cell r="K4461">
            <v>0</v>
          </cell>
        </row>
        <row r="4462">
          <cell r="A4462" t="str">
            <v>04145700</v>
          </cell>
          <cell r="B4462" t="str">
            <v>PAUL MITCHELL THE SCHOOL SPRINGFIELD</v>
          </cell>
          <cell r="C4462" t="str">
            <v>MO</v>
          </cell>
          <cell r="D4462" t="str">
            <v>658075969</v>
          </cell>
          <cell r="E4462" t="str">
            <v>Proprietary</v>
          </cell>
          <cell r="F4462">
            <v>199</v>
          </cell>
          <cell r="G4462">
            <v>772105.37</v>
          </cell>
          <cell r="H4462">
            <v>0</v>
          </cell>
          <cell r="I4462">
            <v>0</v>
          </cell>
          <cell r="J4462">
            <v>0</v>
          </cell>
          <cell r="K4462">
            <v>0</v>
          </cell>
        </row>
        <row r="4463">
          <cell r="A4463" t="str">
            <v>04145800</v>
          </cell>
          <cell r="B4463" t="str">
            <v>Pulse Beauty Academy</v>
          </cell>
          <cell r="C4463" t="str">
            <v>PA</v>
          </cell>
          <cell r="D4463" t="str">
            <v>193350000</v>
          </cell>
          <cell r="E4463" t="str">
            <v>Proprietary</v>
          </cell>
          <cell r="F4463">
            <v>23</v>
          </cell>
          <cell r="G4463">
            <v>75209.539999999994</v>
          </cell>
          <cell r="H4463">
            <v>0</v>
          </cell>
          <cell r="I4463">
            <v>0</v>
          </cell>
          <cell r="J4463">
            <v>0</v>
          </cell>
          <cell r="K4463">
            <v>0</v>
          </cell>
        </row>
        <row r="4464">
          <cell r="A4464" t="str">
            <v>04145900</v>
          </cell>
          <cell r="B4464" t="str">
            <v>CELEBRITY SCHOOL OF BEAUTY</v>
          </cell>
          <cell r="C4464" t="str">
            <v>FL</v>
          </cell>
          <cell r="D4464" t="str">
            <v>331444153</v>
          </cell>
          <cell r="E4464" t="str">
            <v>Proprietary</v>
          </cell>
          <cell r="F4464">
            <v>295</v>
          </cell>
          <cell r="G4464">
            <v>1037121.86</v>
          </cell>
          <cell r="H4464">
            <v>0</v>
          </cell>
          <cell r="I4464">
            <v>0</v>
          </cell>
          <cell r="J4464">
            <v>0</v>
          </cell>
          <cell r="K4464">
            <v>0</v>
          </cell>
        </row>
        <row r="4465">
          <cell r="A4465" t="str">
            <v>04146000</v>
          </cell>
          <cell r="B4465" t="str">
            <v>NATIONAL CAREER COLLEGE</v>
          </cell>
          <cell r="C4465" t="str">
            <v>CA</v>
          </cell>
          <cell r="D4465" t="str">
            <v>914024222</v>
          </cell>
          <cell r="E4465" t="str">
            <v>Proprietary</v>
          </cell>
          <cell r="F4465">
            <v>385</v>
          </cell>
          <cell r="G4465">
            <v>1642816.22</v>
          </cell>
          <cell r="H4465">
            <v>0</v>
          </cell>
          <cell r="I4465">
            <v>0</v>
          </cell>
          <cell r="J4465">
            <v>0</v>
          </cell>
          <cell r="K4465">
            <v>0</v>
          </cell>
        </row>
        <row r="4466">
          <cell r="A4466" t="str">
            <v>04146200</v>
          </cell>
          <cell r="B4466" t="str">
            <v>EMERALD COAST TECHNICAL COLLEGE</v>
          </cell>
          <cell r="C4466" t="str">
            <v>FL</v>
          </cell>
          <cell r="D4466" t="str">
            <v>324331557</v>
          </cell>
          <cell r="E4466" t="str">
            <v>Public</v>
          </cell>
          <cell r="F4466">
            <v>153</v>
          </cell>
          <cell r="G4466">
            <v>581473</v>
          </cell>
          <cell r="H4466">
            <v>0</v>
          </cell>
          <cell r="I4466">
            <v>0</v>
          </cell>
          <cell r="J4466">
            <v>0</v>
          </cell>
          <cell r="K4466">
            <v>0</v>
          </cell>
        </row>
        <row r="4467">
          <cell r="A4467" t="str">
            <v>04146300</v>
          </cell>
          <cell r="B4467" t="str">
            <v>Fred K. Marchman Technical College</v>
          </cell>
          <cell r="C4467" t="str">
            <v>FL</v>
          </cell>
          <cell r="D4467" t="str">
            <v>346531211</v>
          </cell>
          <cell r="E4467" t="str">
            <v>Public</v>
          </cell>
          <cell r="F4467">
            <v>215</v>
          </cell>
          <cell r="G4467">
            <v>787522.53</v>
          </cell>
          <cell r="H4467">
            <v>0</v>
          </cell>
          <cell r="I4467">
            <v>0</v>
          </cell>
          <cell r="J4467">
            <v>0</v>
          </cell>
          <cell r="K4467">
            <v>0</v>
          </cell>
        </row>
        <row r="4468">
          <cell r="A4468" t="str">
            <v>04146500</v>
          </cell>
          <cell r="B4468" t="str">
            <v>PORTLAND ACTORS CONSERVATORY</v>
          </cell>
          <cell r="C4468" t="str">
            <v>OR</v>
          </cell>
          <cell r="D4468" t="str">
            <v>972051814</v>
          </cell>
          <cell r="E4468" t="str">
            <v>Private-Nonprofit</v>
          </cell>
          <cell r="F4468">
            <v>3</v>
          </cell>
          <cell r="G4468">
            <v>13835</v>
          </cell>
          <cell r="H4468">
            <v>0</v>
          </cell>
          <cell r="I4468">
            <v>0</v>
          </cell>
          <cell r="J4468">
            <v>0</v>
          </cell>
          <cell r="K4468">
            <v>0</v>
          </cell>
        </row>
        <row r="4469">
          <cell r="A4469" t="str">
            <v>04146700</v>
          </cell>
          <cell r="B4469" t="str">
            <v>Aviation Institute of Maintenance</v>
          </cell>
          <cell r="C4469" t="str">
            <v>TX</v>
          </cell>
          <cell r="D4469" t="str">
            <v>770614004</v>
          </cell>
          <cell r="E4469" t="str">
            <v>Proprietary</v>
          </cell>
          <cell r="F4469">
            <v>284</v>
          </cell>
          <cell r="G4469">
            <v>1466630</v>
          </cell>
          <cell r="H4469">
            <v>0</v>
          </cell>
          <cell r="I4469">
            <v>0</v>
          </cell>
          <cell r="J4469">
            <v>0</v>
          </cell>
          <cell r="K4469">
            <v>0</v>
          </cell>
        </row>
        <row r="4470">
          <cell r="A4470" t="str">
            <v>04146800</v>
          </cell>
          <cell r="B4470" t="str">
            <v>SOUTH TEXAS TRAINING CENTER</v>
          </cell>
          <cell r="C4470" t="str">
            <v>TX</v>
          </cell>
          <cell r="D4470" t="str">
            <v>785867721</v>
          </cell>
          <cell r="E4470" t="str">
            <v>Proprietary</v>
          </cell>
          <cell r="F4470">
            <v>255</v>
          </cell>
          <cell r="G4470">
            <v>1126861</v>
          </cell>
          <cell r="H4470">
            <v>0</v>
          </cell>
          <cell r="I4470">
            <v>0</v>
          </cell>
          <cell r="J4470">
            <v>0</v>
          </cell>
          <cell r="K4470">
            <v>0</v>
          </cell>
        </row>
        <row r="4471">
          <cell r="A4471" t="str">
            <v>04146900</v>
          </cell>
          <cell r="B4471" t="str">
            <v>ADVANCED WELDING INSTITUTE</v>
          </cell>
          <cell r="C4471" t="str">
            <v>VT</v>
          </cell>
          <cell r="D4471" t="str">
            <v>054030000</v>
          </cell>
          <cell r="E4471" t="str">
            <v>Proprietary</v>
          </cell>
          <cell r="F4471">
            <v>21</v>
          </cell>
          <cell r="G4471">
            <v>66179</v>
          </cell>
          <cell r="H4471">
            <v>0</v>
          </cell>
          <cell r="I4471">
            <v>0</v>
          </cell>
          <cell r="J4471">
            <v>0</v>
          </cell>
          <cell r="K4471">
            <v>0</v>
          </cell>
        </row>
        <row r="4472">
          <cell r="A4472" t="str">
            <v>04147000</v>
          </cell>
          <cell r="B4472" t="str">
            <v>Paul Mitchell the School Atlanta</v>
          </cell>
          <cell r="C4472" t="str">
            <v>GA</v>
          </cell>
          <cell r="D4472" t="str">
            <v>303185241</v>
          </cell>
          <cell r="E4472" t="str">
            <v>Proprietary</v>
          </cell>
          <cell r="F4472">
            <v>254</v>
          </cell>
          <cell r="G4472">
            <v>1083010.8400000001</v>
          </cell>
          <cell r="H4472">
            <v>0</v>
          </cell>
          <cell r="I4472">
            <v>0</v>
          </cell>
          <cell r="J4472">
            <v>0</v>
          </cell>
          <cell r="K4472">
            <v>0</v>
          </cell>
        </row>
        <row r="4473">
          <cell r="A4473" t="str">
            <v>04147100</v>
          </cell>
          <cell r="B4473" t="str">
            <v>Tricoci University of Beauty Culture</v>
          </cell>
          <cell r="C4473" t="str">
            <v>IL</v>
          </cell>
          <cell r="D4473" t="str">
            <v>600482906</v>
          </cell>
          <cell r="E4473" t="str">
            <v>Proprietary</v>
          </cell>
          <cell r="F4473">
            <v>188</v>
          </cell>
          <cell r="G4473">
            <v>694997.86</v>
          </cell>
          <cell r="H4473">
            <v>0</v>
          </cell>
          <cell r="I4473">
            <v>0</v>
          </cell>
          <cell r="J4473">
            <v>0</v>
          </cell>
          <cell r="K4473">
            <v>0</v>
          </cell>
        </row>
        <row r="4474">
          <cell r="A4474" t="str">
            <v>04147200</v>
          </cell>
          <cell r="B4474" t="str">
            <v>Tricoci University of Beauty Culture</v>
          </cell>
          <cell r="C4474" t="str">
            <v>IL</v>
          </cell>
          <cell r="D4474" t="str">
            <v>604551824</v>
          </cell>
          <cell r="E4474" t="str">
            <v>Proprietary</v>
          </cell>
          <cell r="F4474">
            <v>259</v>
          </cell>
          <cell r="G4474">
            <v>852514.99</v>
          </cell>
          <cell r="H4474">
            <v>0</v>
          </cell>
          <cell r="I4474">
            <v>0</v>
          </cell>
          <cell r="J4474">
            <v>0</v>
          </cell>
          <cell r="K4474">
            <v>0</v>
          </cell>
        </row>
        <row r="4475">
          <cell r="A4475" t="str">
            <v>04147300</v>
          </cell>
          <cell r="B4475" t="str">
            <v>Tricoci University of Beauty Culture</v>
          </cell>
          <cell r="C4475" t="str">
            <v>IL</v>
          </cell>
          <cell r="D4475" t="str">
            <v>601393119</v>
          </cell>
          <cell r="E4475" t="str">
            <v>Proprietary</v>
          </cell>
          <cell r="F4475">
            <v>178</v>
          </cell>
          <cell r="G4475">
            <v>598581.82999999996</v>
          </cell>
          <cell r="H4475">
            <v>0</v>
          </cell>
          <cell r="I4475">
            <v>0</v>
          </cell>
          <cell r="J4475">
            <v>0</v>
          </cell>
          <cell r="K4475">
            <v>0</v>
          </cell>
        </row>
        <row r="4476">
          <cell r="A4476" t="str">
            <v>04147400</v>
          </cell>
          <cell r="B4476" t="str">
            <v>Tricoci University of Beauty Culture</v>
          </cell>
          <cell r="C4476" t="str">
            <v>IL</v>
          </cell>
          <cell r="D4476" t="str">
            <v>616144831</v>
          </cell>
          <cell r="E4476" t="str">
            <v>Proprietary</v>
          </cell>
          <cell r="F4476">
            <v>144</v>
          </cell>
          <cell r="G4476">
            <v>541124.81000000006</v>
          </cell>
          <cell r="H4476">
            <v>0</v>
          </cell>
          <cell r="I4476">
            <v>0</v>
          </cell>
          <cell r="J4476">
            <v>0</v>
          </cell>
          <cell r="K4476">
            <v>0</v>
          </cell>
        </row>
        <row r="4477">
          <cell r="A4477" t="str">
            <v>04147500</v>
          </cell>
          <cell r="B4477" t="str">
            <v>Tricoci University of Beauty Culture</v>
          </cell>
          <cell r="C4477" t="str">
            <v>IL</v>
          </cell>
          <cell r="D4477" t="str">
            <v>611082337</v>
          </cell>
          <cell r="E4477" t="str">
            <v>Proprietary</v>
          </cell>
          <cell r="F4477">
            <v>247</v>
          </cell>
          <cell r="G4477">
            <v>881839.62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</row>
        <row r="4478">
          <cell r="A4478" t="str">
            <v>04147600</v>
          </cell>
          <cell r="B4478" t="str">
            <v>AVEDA INSTITUTE LAS VEGAS</v>
          </cell>
          <cell r="C4478" t="str">
            <v>NV</v>
          </cell>
          <cell r="D4478" t="str">
            <v>891196103</v>
          </cell>
          <cell r="E4478" t="str">
            <v>Proprietary</v>
          </cell>
          <cell r="F4478">
            <v>198</v>
          </cell>
          <cell r="G4478">
            <v>894502</v>
          </cell>
          <cell r="H4478">
            <v>0</v>
          </cell>
          <cell r="I4478">
            <v>0</v>
          </cell>
          <cell r="J4478">
            <v>0</v>
          </cell>
          <cell r="K4478">
            <v>0</v>
          </cell>
        </row>
        <row r="4479">
          <cell r="A4479" t="str">
            <v>04147700</v>
          </cell>
          <cell r="B4479" t="str">
            <v>Lake Lanier School of Massage</v>
          </cell>
          <cell r="C4479" t="str">
            <v>GA</v>
          </cell>
          <cell r="D4479" t="str">
            <v>305014546</v>
          </cell>
          <cell r="E4479" t="str">
            <v>Proprietary</v>
          </cell>
          <cell r="F4479">
            <v>85</v>
          </cell>
          <cell r="G4479">
            <v>331761.71000000002</v>
          </cell>
          <cell r="H4479">
            <v>0</v>
          </cell>
          <cell r="I4479">
            <v>0</v>
          </cell>
          <cell r="J4479">
            <v>0</v>
          </cell>
          <cell r="K4479">
            <v>0</v>
          </cell>
        </row>
        <row r="4480">
          <cell r="A4480" t="str">
            <v>04148200</v>
          </cell>
          <cell r="B4480" t="str">
            <v>BEYOND 21ST CENTURY BEAUTY ACADEMY</v>
          </cell>
          <cell r="C4480" t="str">
            <v>CA</v>
          </cell>
          <cell r="D4480" t="str">
            <v>906706316</v>
          </cell>
          <cell r="E4480" t="str">
            <v>Proprietary</v>
          </cell>
          <cell r="F4480">
            <v>49</v>
          </cell>
          <cell r="G4480">
            <v>190574.68</v>
          </cell>
          <cell r="H4480">
            <v>0</v>
          </cell>
          <cell r="I4480">
            <v>0</v>
          </cell>
          <cell r="J4480">
            <v>0</v>
          </cell>
          <cell r="K4480">
            <v>0</v>
          </cell>
        </row>
        <row r="4481">
          <cell r="A4481" t="str">
            <v>04148300</v>
          </cell>
          <cell r="B4481" t="str">
            <v>Denver College of Nursing</v>
          </cell>
          <cell r="C4481" t="str">
            <v>CO</v>
          </cell>
          <cell r="D4481" t="str">
            <v>802021213</v>
          </cell>
          <cell r="E4481" t="str">
            <v>Proprietary</v>
          </cell>
          <cell r="F4481">
            <v>232</v>
          </cell>
          <cell r="G4481">
            <v>857241</v>
          </cell>
          <cell r="H4481">
            <v>0</v>
          </cell>
          <cell r="I4481">
            <v>0</v>
          </cell>
          <cell r="J4481">
            <v>0</v>
          </cell>
          <cell r="K4481">
            <v>0</v>
          </cell>
        </row>
        <row r="4482">
          <cell r="A4482" t="str">
            <v>04148400</v>
          </cell>
          <cell r="B4482" t="str">
            <v>EUROPEAN ACADEMY OF COSMETOLOGY AND HAIRDRESSING (THE)</v>
          </cell>
          <cell r="C4482" t="str">
            <v>CT</v>
          </cell>
          <cell r="D4482" t="str">
            <v>064370000</v>
          </cell>
          <cell r="E4482" t="str">
            <v>Proprietary</v>
          </cell>
          <cell r="F4482">
            <v>19</v>
          </cell>
          <cell r="G4482">
            <v>80266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</row>
        <row r="4483">
          <cell r="A4483" t="str">
            <v>04148500</v>
          </cell>
          <cell r="B4483" t="str">
            <v>MEDICAL INSTITUTE OF PALM BEACH</v>
          </cell>
          <cell r="C4483" t="str">
            <v>FL</v>
          </cell>
          <cell r="D4483" t="str">
            <v>334633276</v>
          </cell>
          <cell r="E4483" t="str">
            <v>Proprietary</v>
          </cell>
          <cell r="F4483">
            <v>150</v>
          </cell>
          <cell r="G4483">
            <v>554253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</row>
        <row r="4484">
          <cell r="A4484" t="str">
            <v>04148700</v>
          </cell>
          <cell r="B4484" t="str">
            <v>AMERICAN INSTITUTE OF INTERIOR DESIGN</v>
          </cell>
          <cell r="C4484" t="str">
            <v>AZ</v>
          </cell>
          <cell r="D4484" t="str">
            <v>852683827</v>
          </cell>
          <cell r="E4484" t="str">
            <v>Proprietary</v>
          </cell>
          <cell r="F4484">
            <v>16</v>
          </cell>
          <cell r="G4484">
            <v>59163.22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</row>
        <row r="4485">
          <cell r="A4485" t="str">
            <v>04148800</v>
          </cell>
          <cell r="B4485" t="str">
            <v>CenterPoint Massage &amp; Shiatsu Therapy School &amp; Clinic</v>
          </cell>
          <cell r="C4485" t="str">
            <v>MN</v>
          </cell>
          <cell r="D4485" t="str">
            <v>554162653</v>
          </cell>
          <cell r="E4485" t="str">
            <v>Proprietary</v>
          </cell>
          <cell r="F4485">
            <v>46</v>
          </cell>
          <cell r="G4485">
            <v>205559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</row>
        <row r="4486">
          <cell r="A4486" t="str">
            <v>04149100</v>
          </cell>
          <cell r="B4486" t="str">
            <v>Paul Mitchell The School Cincinnati</v>
          </cell>
          <cell r="C4486" t="str">
            <v>OH</v>
          </cell>
          <cell r="D4486" t="str">
            <v>452411702</v>
          </cell>
          <cell r="E4486" t="str">
            <v>Proprietary</v>
          </cell>
          <cell r="F4486">
            <v>383</v>
          </cell>
          <cell r="G4486">
            <v>1603248.81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</row>
        <row r="4487">
          <cell r="A4487" t="str">
            <v>04149200</v>
          </cell>
          <cell r="B4487" t="str">
            <v>Xcell Academy A Paul Mitchell School</v>
          </cell>
          <cell r="C4487" t="str">
            <v>AL</v>
          </cell>
          <cell r="D4487" t="str">
            <v>352164990</v>
          </cell>
          <cell r="E4487" t="str">
            <v>Proprietary</v>
          </cell>
          <cell r="F4487">
            <v>118</v>
          </cell>
          <cell r="G4487">
            <v>510396.39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</row>
        <row r="4488">
          <cell r="A4488" t="str">
            <v>04149400</v>
          </cell>
          <cell r="B4488" t="str">
            <v>Gary Manuel Aveda Institute</v>
          </cell>
          <cell r="C4488" t="str">
            <v>WA</v>
          </cell>
          <cell r="D4488" t="str">
            <v>981223807</v>
          </cell>
          <cell r="E4488" t="str">
            <v>Proprietary</v>
          </cell>
          <cell r="F4488">
            <v>41</v>
          </cell>
          <cell r="G4488">
            <v>185656.86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</row>
        <row r="4489">
          <cell r="A4489" t="str">
            <v>04149700</v>
          </cell>
          <cell r="B4489" t="str">
            <v>Homestead Schools</v>
          </cell>
          <cell r="C4489" t="str">
            <v>CA</v>
          </cell>
          <cell r="D4489" t="str">
            <v>905055945</v>
          </cell>
          <cell r="E4489" t="str">
            <v>Private-Nonprofit</v>
          </cell>
          <cell r="F4489">
            <v>185</v>
          </cell>
          <cell r="G4489">
            <v>843421.5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</row>
        <row r="4490">
          <cell r="A4490" t="str">
            <v>04149800</v>
          </cell>
          <cell r="B4490" t="str">
            <v>SOMERSET COUNTY TECHNOLOGY CENTER</v>
          </cell>
          <cell r="C4490" t="str">
            <v>PA</v>
          </cell>
          <cell r="D4490" t="str">
            <v>155011444</v>
          </cell>
          <cell r="E4490" t="str">
            <v>Public</v>
          </cell>
          <cell r="F4490">
            <v>59</v>
          </cell>
          <cell r="G4490">
            <v>269226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</row>
        <row r="4491">
          <cell r="A4491" t="str">
            <v>04149900</v>
          </cell>
          <cell r="B4491" t="str">
            <v>Profile Institute of Barber-Styling</v>
          </cell>
          <cell r="C4491" t="str">
            <v>GA</v>
          </cell>
          <cell r="D4491" t="str">
            <v>303158459</v>
          </cell>
          <cell r="E4491" t="str">
            <v>Proprietary</v>
          </cell>
          <cell r="F4491">
            <v>9</v>
          </cell>
          <cell r="G4491">
            <v>29459.5</v>
          </cell>
          <cell r="H4491">
            <v>0</v>
          </cell>
          <cell r="I4491">
            <v>0</v>
          </cell>
          <cell r="J4491">
            <v>0</v>
          </cell>
          <cell r="K4491">
            <v>0</v>
          </cell>
        </row>
        <row r="4492">
          <cell r="A4492" t="str">
            <v>04150600</v>
          </cell>
          <cell r="B4492" t="str">
            <v>Urban 113 School of Cosmetology</v>
          </cell>
          <cell r="C4492" t="str">
            <v>ID</v>
          </cell>
          <cell r="D4492" t="str">
            <v>833016229</v>
          </cell>
          <cell r="E4492" t="str">
            <v>Proprietary</v>
          </cell>
          <cell r="F4492">
            <v>16</v>
          </cell>
          <cell r="G4492">
            <v>77658.19</v>
          </cell>
          <cell r="H4492">
            <v>0</v>
          </cell>
          <cell r="I4492">
            <v>0</v>
          </cell>
          <cell r="J4492">
            <v>0</v>
          </cell>
          <cell r="K4492">
            <v>0</v>
          </cell>
        </row>
        <row r="4493">
          <cell r="A4493" t="str">
            <v>04150800</v>
          </cell>
          <cell r="B4493" t="str">
            <v>IMMOKALEE TECHNICAL COLLEGE</v>
          </cell>
          <cell r="C4493" t="str">
            <v>FL</v>
          </cell>
          <cell r="D4493" t="str">
            <v>341423146</v>
          </cell>
          <cell r="E4493" t="str">
            <v>Public</v>
          </cell>
          <cell r="F4493">
            <v>86</v>
          </cell>
          <cell r="G4493">
            <v>353627.17</v>
          </cell>
          <cell r="H4493">
            <v>0</v>
          </cell>
          <cell r="I4493">
            <v>0</v>
          </cell>
          <cell r="J4493">
            <v>0</v>
          </cell>
          <cell r="K4493">
            <v>0</v>
          </cell>
        </row>
        <row r="4494">
          <cell r="A4494" t="str">
            <v>04150900</v>
          </cell>
          <cell r="B4494" t="str">
            <v>KEUNE ACADEMY BY 124</v>
          </cell>
          <cell r="C4494" t="str">
            <v>GA</v>
          </cell>
          <cell r="D4494" t="str">
            <v>300437346</v>
          </cell>
          <cell r="E4494" t="str">
            <v>Proprietary</v>
          </cell>
          <cell r="F4494">
            <v>58</v>
          </cell>
          <cell r="G4494">
            <v>265423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</row>
        <row r="4495">
          <cell r="A4495" t="str">
            <v>04151200</v>
          </cell>
          <cell r="B4495" t="str">
            <v>SALON PROFESSIONAL ACADEMY (THE)</v>
          </cell>
          <cell r="C4495" t="str">
            <v>NY</v>
          </cell>
          <cell r="D4495" t="str">
            <v>141509200</v>
          </cell>
          <cell r="E4495" t="str">
            <v>Proprietary</v>
          </cell>
          <cell r="F4495">
            <v>121</v>
          </cell>
          <cell r="G4495">
            <v>381160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</row>
        <row r="4496">
          <cell r="A4496" t="str">
            <v>04151400</v>
          </cell>
          <cell r="B4496" t="str">
            <v>Elevate Salon Institute</v>
          </cell>
          <cell r="C4496" t="str">
            <v>OH</v>
          </cell>
          <cell r="D4496" t="str">
            <v>441307810</v>
          </cell>
          <cell r="E4496" t="str">
            <v>Proprietary</v>
          </cell>
          <cell r="F4496">
            <v>27</v>
          </cell>
          <cell r="G4496">
            <v>143711.75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</row>
        <row r="4497">
          <cell r="A4497" t="str">
            <v>04151500</v>
          </cell>
          <cell r="B4497" t="str">
            <v>AMERICAN ACADEMY OF COSMETOLOGY</v>
          </cell>
          <cell r="C4497" t="str">
            <v>FL</v>
          </cell>
          <cell r="D4497" t="str">
            <v>320658026</v>
          </cell>
          <cell r="E4497" t="str">
            <v>Proprietary</v>
          </cell>
          <cell r="F4497">
            <v>122</v>
          </cell>
          <cell r="G4497">
            <v>398851.16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</row>
        <row r="4498">
          <cell r="A4498" t="str">
            <v>04151600</v>
          </cell>
          <cell r="B4498" t="str">
            <v>MY-LE'S BEAUTY COLLEGE</v>
          </cell>
          <cell r="C4498" t="str">
            <v>LA</v>
          </cell>
          <cell r="D4498" t="str">
            <v>700563150</v>
          </cell>
          <cell r="E4498" t="str">
            <v>Proprietary</v>
          </cell>
          <cell r="F4498">
            <v>128</v>
          </cell>
          <cell r="G4498">
            <v>468452.18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</row>
        <row r="4499">
          <cell r="A4499" t="str">
            <v>04151700</v>
          </cell>
          <cell r="B4499" t="str">
            <v>BELLA CAPELLI ACADEMY A PAUL MITCHELL PARTNER SCHOOL</v>
          </cell>
          <cell r="C4499" t="str">
            <v>PA</v>
          </cell>
          <cell r="D4499" t="str">
            <v>151462388</v>
          </cell>
          <cell r="E4499" t="str">
            <v>Proprietary</v>
          </cell>
          <cell r="F4499">
            <v>154</v>
          </cell>
          <cell r="G4499">
            <v>694186.71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</row>
        <row r="4500">
          <cell r="A4500" t="str">
            <v>04151800</v>
          </cell>
          <cell r="B4500" t="str">
            <v>TEMPLE (THE): A PAUL MITCHELL PARTNER SCHOOL</v>
          </cell>
          <cell r="C4500" t="str">
            <v>MD</v>
          </cell>
          <cell r="D4500" t="str">
            <v>217015409</v>
          </cell>
          <cell r="E4500" t="str">
            <v>Proprietary</v>
          </cell>
          <cell r="F4500">
            <v>255</v>
          </cell>
          <cell r="G4500">
            <v>1057667.52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</row>
        <row r="4501">
          <cell r="A4501" t="str">
            <v>04151900</v>
          </cell>
          <cell r="B4501" t="str">
            <v>COLUMBIA GORGE COMMUNITY COLLEGE</v>
          </cell>
          <cell r="C4501" t="str">
            <v>OR</v>
          </cell>
          <cell r="D4501" t="str">
            <v>970583434</v>
          </cell>
          <cell r="E4501" t="str">
            <v>Public</v>
          </cell>
          <cell r="F4501">
            <v>354</v>
          </cell>
          <cell r="G4501">
            <v>1111555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</row>
        <row r="4502">
          <cell r="A4502" t="str">
            <v>04152200</v>
          </cell>
          <cell r="B4502" t="str">
            <v>CARTHAGE R-9 SCHOOL DISTRICT/CARTHAGE TECHNICAL CENTER</v>
          </cell>
          <cell r="C4502" t="str">
            <v>MO</v>
          </cell>
          <cell r="D4502" t="str">
            <v>648361332</v>
          </cell>
          <cell r="E4502" t="str">
            <v>Public</v>
          </cell>
          <cell r="F4502">
            <v>52</v>
          </cell>
          <cell r="G4502">
            <v>214335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</row>
        <row r="4503">
          <cell r="A4503" t="str">
            <v>04152400</v>
          </cell>
          <cell r="B4503" t="str">
            <v>INTERNATIONAL INSTITUTE OF COSMETOLOGY</v>
          </cell>
          <cell r="C4503" t="str">
            <v>CT</v>
          </cell>
          <cell r="D4503" t="str">
            <v>061090000</v>
          </cell>
          <cell r="E4503" t="str">
            <v>Proprietary</v>
          </cell>
          <cell r="F4503">
            <v>105</v>
          </cell>
          <cell r="G4503">
            <v>436092.23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</row>
        <row r="4504">
          <cell r="A4504" t="str">
            <v>04152700</v>
          </cell>
          <cell r="B4504" t="str">
            <v>ASTRODOME CAREER CENTERS</v>
          </cell>
          <cell r="C4504" t="str">
            <v>TX</v>
          </cell>
          <cell r="D4504" t="str">
            <v>770542678</v>
          </cell>
          <cell r="E4504" t="str">
            <v>Proprietary</v>
          </cell>
          <cell r="F4504">
            <v>81</v>
          </cell>
          <cell r="G4504">
            <v>308831.81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</row>
        <row r="4505">
          <cell r="A4505" t="str">
            <v>04152800</v>
          </cell>
          <cell r="B4505" t="str">
            <v>PAUL MITCHELL THE SCHOOL SACRAMENTO</v>
          </cell>
          <cell r="C4505" t="str">
            <v>CA</v>
          </cell>
          <cell r="D4505" t="str">
            <v>958252276</v>
          </cell>
          <cell r="E4505" t="str">
            <v>Proprietary</v>
          </cell>
          <cell r="F4505">
            <v>430</v>
          </cell>
          <cell r="G4505">
            <v>1630064.61</v>
          </cell>
          <cell r="H4505">
            <v>0</v>
          </cell>
          <cell r="I4505">
            <v>0</v>
          </cell>
          <cell r="J4505">
            <v>0</v>
          </cell>
          <cell r="K4505">
            <v>0</v>
          </cell>
        </row>
        <row r="4506">
          <cell r="A4506" t="str">
            <v>04152900</v>
          </cell>
          <cell r="B4506" t="str">
            <v>STUDIO ACADEMY OF BEAUTY (THE)</v>
          </cell>
          <cell r="C4506" t="str">
            <v>AZ</v>
          </cell>
          <cell r="D4506" t="str">
            <v>852243600</v>
          </cell>
          <cell r="E4506" t="str">
            <v>Proprietary</v>
          </cell>
          <cell r="F4506">
            <v>622</v>
          </cell>
          <cell r="G4506">
            <v>2147862.7999999998</v>
          </cell>
          <cell r="H4506">
            <v>0</v>
          </cell>
          <cell r="I4506">
            <v>0</v>
          </cell>
          <cell r="J4506">
            <v>0</v>
          </cell>
          <cell r="K4506">
            <v>0</v>
          </cell>
        </row>
        <row r="4507">
          <cell r="A4507" t="str">
            <v>04153000</v>
          </cell>
          <cell r="B4507" t="str">
            <v>RENAISSANCE ACADEMIE</v>
          </cell>
          <cell r="C4507" t="str">
            <v>UT</v>
          </cell>
          <cell r="D4507" t="str">
            <v>846040000</v>
          </cell>
          <cell r="E4507" t="str">
            <v>Proprietary</v>
          </cell>
          <cell r="F4507">
            <v>76</v>
          </cell>
          <cell r="G4507">
            <v>303041.31</v>
          </cell>
          <cell r="H4507">
            <v>0</v>
          </cell>
          <cell r="I4507">
            <v>0</v>
          </cell>
          <cell r="J4507">
            <v>0</v>
          </cell>
          <cell r="K4507">
            <v>0</v>
          </cell>
        </row>
        <row r="4508">
          <cell r="A4508" t="str">
            <v>04153200</v>
          </cell>
          <cell r="B4508" t="str">
            <v>SOUTHERN WORCESTER COUNTY REGIONAL VOC SCHOOL DISTRICT</v>
          </cell>
          <cell r="C4508" t="str">
            <v>MA</v>
          </cell>
          <cell r="D4508" t="str">
            <v>015071331</v>
          </cell>
          <cell r="E4508" t="str">
            <v>Public</v>
          </cell>
          <cell r="F4508">
            <v>14</v>
          </cell>
          <cell r="G4508">
            <v>76477</v>
          </cell>
          <cell r="H4508">
            <v>0</v>
          </cell>
          <cell r="I4508">
            <v>0</v>
          </cell>
          <cell r="J4508">
            <v>0</v>
          </cell>
          <cell r="K4508">
            <v>0</v>
          </cell>
        </row>
        <row r="4509">
          <cell r="A4509" t="str">
            <v>04153300</v>
          </cell>
          <cell r="B4509" t="str">
            <v>Paul Mitchell The School Columbus</v>
          </cell>
          <cell r="C4509" t="str">
            <v>OH</v>
          </cell>
          <cell r="D4509" t="str">
            <v>432316038</v>
          </cell>
          <cell r="E4509" t="str">
            <v>Proprietary</v>
          </cell>
          <cell r="F4509">
            <v>122</v>
          </cell>
          <cell r="G4509">
            <v>550737.62</v>
          </cell>
          <cell r="H4509">
            <v>0</v>
          </cell>
          <cell r="I4509">
            <v>0</v>
          </cell>
          <cell r="J4509">
            <v>0</v>
          </cell>
          <cell r="K4509">
            <v>0</v>
          </cell>
        </row>
        <row r="4510">
          <cell r="A4510" t="str">
            <v>04153800</v>
          </cell>
          <cell r="B4510" t="str">
            <v>BETHEL COLLEGE</v>
          </cell>
          <cell r="C4510" t="str">
            <v>VA</v>
          </cell>
          <cell r="D4510" t="str">
            <v>236663122</v>
          </cell>
          <cell r="E4510" t="str">
            <v>Private-Nonprofit</v>
          </cell>
          <cell r="F4510">
            <v>19</v>
          </cell>
          <cell r="G4510">
            <v>88825.5</v>
          </cell>
          <cell r="H4510">
            <v>0</v>
          </cell>
          <cell r="I4510">
            <v>0</v>
          </cell>
          <cell r="J4510">
            <v>0</v>
          </cell>
          <cell r="K4510">
            <v>0</v>
          </cell>
        </row>
        <row r="4511">
          <cell r="A4511" t="str">
            <v>04153900</v>
          </cell>
          <cell r="B4511" t="str">
            <v>Providence Christian College</v>
          </cell>
          <cell r="C4511" t="str">
            <v>CA</v>
          </cell>
          <cell r="D4511" t="str">
            <v>911041632</v>
          </cell>
          <cell r="E4511" t="str">
            <v>Private-Nonprofit</v>
          </cell>
          <cell r="F4511">
            <v>78</v>
          </cell>
          <cell r="G4511">
            <v>353691</v>
          </cell>
          <cell r="H4511">
            <v>0</v>
          </cell>
          <cell r="I4511">
            <v>0</v>
          </cell>
          <cell r="J4511">
            <v>0</v>
          </cell>
          <cell r="K4511">
            <v>0</v>
          </cell>
        </row>
        <row r="4512">
          <cell r="A4512" t="str">
            <v>04154200</v>
          </cell>
          <cell r="B4512" t="str">
            <v>Carolina College of Biblical Studies</v>
          </cell>
          <cell r="C4512" t="str">
            <v>NC</v>
          </cell>
          <cell r="D4512" t="str">
            <v>283035157</v>
          </cell>
          <cell r="E4512" t="str">
            <v>Private-Nonprofit</v>
          </cell>
          <cell r="F4512">
            <v>122</v>
          </cell>
          <cell r="G4512">
            <v>468320.82</v>
          </cell>
          <cell r="H4512">
            <v>0</v>
          </cell>
          <cell r="I4512">
            <v>0</v>
          </cell>
          <cell r="J4512">
            <v>0</v>
          </cell>
          <cell r="K4512">
            <v>0</v>
          </cell>
        </row>
        <row r="4513">
          <cell r="A4513" t="str">
            <v>04154800</v>
          </cell>
          <cell r="B4513" t="str">
            <v>DUVALL'S SCHOOL OF COSMETOLOGY</v>
          </cell>
          <cell r="C4513" t="str">
            <v>TX</v>
          </cell>
          <cell r="D4513" t="str">
            <v>760214159</v>
          </cell>
          <cell r="E4513" t="str">
            <v>Proprietary</v>
          </cell>
          <cell r="F4513">
            <v>93</v>
          </cell>
          <cell r="G4513">
            <v>294227.19</v>
          </cell>
          <cell r="H4513">
            <v>0</v>
          </cell>
          <cell r="I4513">
            <v>0</v>
          </cell>
          <cell r="J4513">
            <v>0</v>
          </cell>
          <cell r="K4513">
            <v>0</v>
          </cell>
        </row>
        <row r="4514">
          <cell r="A4514" t="str">
            <v>04154900</v>
          </cell>
          <cell r="B4514" t="str">
            <v>NATIONAL CAREER INSTITUTE</v>
          </cell>
          <cell r="C4514" t="str">
            <v>NJ</v>
          </cell>
          <cell r="D4514" t="str">
            <v>070182011</v>
          </cell>
          <cell r="E4514" t="str">
            <v>Proprietary</v>
          </cell>
          <cell r="F4514">
            <v>300</v>
          </cell>
          <cell r="G4514">
            <v>938965</v>
          </cell>
          <cell r="H4514">
            <v>0</v>
          </cell>
          <cell r="I4514">
            <v>0</v>
          </cell>
          <cell r="J4514">
            <v>0</v>
          </cell>
          <cell r="K4514">
            <v>0</v>
          </cell>
        </row>
        <row r="4515">
          <cell r="A4515" t="str">
            <v>04155000</v>
          </cell>
          <cell r="B4515" t="str">
            <v>NORTHWEST SCHOOL OF WOODEN BOAT BUILDING</v>
          </cell>
          <cell r="C4515" t="str">
            <v>WA</v>
          </cell>
          <cell r="D4515" t="str">
            <v>983398706</v>
          </cell>
          <cell r="E4515" t="str">
            <v>Private-Nonprofit</v>
          </cell>
          <cell r="F4515">
            <v>17</v>
          </cell>
          <cell r="G4515">
            <v>52195.1</v>
          </cell>
          <cell r="H4515">
            <v>0</v>
          </cell>
          <cell r="I4515">
            <v>0</v>
          </cell>
          <cell r="J4515">
            <v>0</v>
          </cell>
          <cell r="K4515">
            <v>0</v>
          </cell>
        </row>
        <row r="4516">
          <cell r="A4516" t="str">
            <v>04155100</v>
          </cell>
          <cell r="B4516" t="str">
            <v>INSTITUTE OF MEDICAL AND BUSINESS CAREERS</v>
          </cell>
          <cell r="C4516" t="str">
            <v>PA</v>
          </cell>
          <cell r="D4516" t="str">
            <v>152353718</v>
          </cell>
          <cell r="E4516" t="str">
            <v>Proprietary</v>
          </cell>
          <cell r="F4516">
            <v>422</v>
          </cell>
          <cell r="G4516">
            <v>1624463</v>
          </cell>
          <cell r="H4516">
            <v>0</v>
          </cell>
          <cell r="I4516">
            <v>0</v>
          </cell>
          <cell r="J4516">
            <v>0</v>
          </cell>
          <cell r="K4516">
            <v>0</v>
          </cell>
        </row>
        <row r="4517">
          <cell r="A4517" t="str">
            <v>04155200</v>
          </cell>
          <cell r="B4517" t="str">
            <v>Oliver Finley Academy of Cosmetology</v>
          </cell>
          <cell r="C4517" t="str">
            <v>ID</v>
          </cell>
          <cell r="D4517" t="str">
            <v>837142900</v>
          </cell>
          <cell r="E4517" t="str">
            <v>Proprietary</v>
          </cell>
          <cell r="F4517">
            <v>227</v>
          </cell>
          <cell r="G4517">
            <v>847060.52</v>
          </cell>
          <cell r="H4517">
            <v>0</v>
          </cell>
          <cell r="I4517">
            <v>0</v>
          </cell>
          <cell r="J4517">
            <v>0</v>
          </cell>
          <cell r="K4517">
            <v>0</v>
          </cell>
        </row>
        <row r="4518">
          <cell r="A4518" t="str">
            <v>04155300</v>
          </cell>
          <cell r="B4518" t="str">
            <v>ONONDAGA SCHOOL OF THERAPEUTIC MASSAGE</v>
          </cell>
          <cell r="C4518" t="str">
            <v>NY</v>
          </cell>
          <cell r="D4518" t="str">
            <v>132101533</v>
          </cell>
          <cell r="E4518" t="str">
            <v>Proprietary</v>
          </cell>
          <cell r="F4518">
            <v>102</v>
          </cell>
          <cell r="G4518">
            <v>459701</v>
          </cell>
          <cell r="H4518">
            <v>0</v>
          </cell>
          <cell r="I4518">
            <v>0</v>
          </cell>
          <cell r="J4518">
            <v>0</v>
          </cell>
          <cell r="K4518">
            <v>0</v>
          </cell>
        </row>
        <row r="4519">
          <cell r="A4519" t="str">
            <v>04155800</v>
          </cell>
          <cell r="B4519" t="str">
            <v>ADVANCED BEAUTY COLLEGE</v>
          </cell>
          <cell r="C4519" t="str">
            <v>TX</v>
          </cell>
          <cell r="D4519" t="str">
            <v>750385706</v>
          </cell>
          <cell r="E4519" t="str">
            <v>Proprietary</v>
          </cell>
          <cell r="F4519">
            <v>35</v>
          </cell>
          <cell r="G4519">
            <v>124098</v>
          </cell>
          <cell r="H4519">
            <v>0</v>
          </cell>
          <cell r="I4519">
            <v>0</v>
          </cell>
          <cell r="J4519">
            <v>0</v>
          </cell>
          <cell r="K4519">
            <v>0</v>
          </cell>
        </row>
        <row r="4520">
          <cell r="A4520" t="str">
            <v>04155900</v>
          </cell>
          <cell r="B4520" t="str">
            <v>Aveda Fredric's Institute</v>
          </cell>
          <cell r="C4520" t="str">
            <v>IN</v>
          </cell>
          <cell r="D4520" t="str">
            <v>462504746</v>
          </cell>
          <cell r="E4520" t="str">
            <v>Proprietary</v>
          </cell>
          <cell r="F4520">
            <v>133</v>
          </cell>
          <cell r="G4520">
            <v>484425.42</v>
          </cell>
          <cell r="H4520">
            <v>0</v>
          </cell>
          <cell r="I4520">
            <v>0</v>
          </cell>
          <cell r="J4520">
            <v>0</v>
          </cell>
          <cell r="K4520">
            <v>0</v>
          </cell>
        </row>
        <row r="4521">
          <cell r="A4521" t="str">
            <v>04156000</v>
          </cell>
          <cell r="B4521" t="str">
            <v>ACADEMY OF COSMETOLOGY &amp; ESTHETICS NYC (THE)</v>
          </cell>
          <cell r="C4521" t="str">
            <v>NY</v>
          </cell>
          <cell r="D4521" t="str">
            <v>103063003</v>
          </cell>
          <cell r="E4521" t="str">
            <v>Proprietary</v>
          </cell>
          <cell r="F4521">
            <v>52</v>
          </cell>
          <cell r="G4521">
            <v>191907</v>
          </cell>
          <cell r="H4521">
            <v>0</v>
          </cell>
          <cell r="I4521">
            <v>0</v>
          </cell>
          <cell r="J4521">
            <v>0</v>
          </cell>
          <cell r="K4521">
            <v>0</v>
          </cell>
        </row>
        <row r="4522">
          <cell r="A4522" t="str">
            <v>04156100</v>
          </cell>
          <cell r="B4522" t="str">
            <v>Toni &amp; Guy Hairdressing Academy</v>
          </cell>
          <cell r="C4522" t="str">
            <v>CA</v>
          </cell>
          <cell r="D4522" t="str">
            <v>953560000</v>
          </cell>
          <cell r="E4522" t="str">
            <v>Proprietary</v>
          </cell>
          <cell r="F4522">
            <v>40</v>
          </cell>
          <cell r="G4522">
            <v>145667.70000000001</v>
          </cell>
          <cell r="H4522">
            <v>0</v>
          </cell>
          <cell r="I4522">
            <v>0</v>
          </cell>
          <cell r="J4522">
            <v>0</v>
          </cell>
          <cell r="K4522">
            <v>0</v>
          </cell>
        </row>
        <row r="4523">
          <cell r="A4523" t="str">
            <v>04156200</v>
          </cell>
          <cell r="B4523" t="str">
            <v>Institute of Advanced Medical Esthetics</v>
          </cell>
          <cell r="C4523" t="str">
            <v>VA</v>
          </cell>
          <cell r="D4523" t="str">
            <v>230052111</v>
          </cell>
          <cell r="E4523" t="str">
            <v>Proprietary</v>
          </cell>
          <cell r="F4523">
            <v>25</v>
          </cell>
          <cell r="G4523">
            <v>90153</v>
          </cell>
          <cell r="H4523">
            <v>0</v>
          </cell>
          <cell r="I4523">
            <v>0</v>
          </cell>
          <cell r="J4523">
            <v>0</v>
          </cell>
          <cell r="K4523">
            <v>0</v>
          </cell>
        </row>
        <row r="4524">
          <cell r="A4524" t="str">
            <v>04156300</v>
          </cell>
          <cell r="B4524" t="str">
            <v>UNIVERSITY OF FORT LAUDERDALE</v>
          </cell>
          <cell r="C4524" t="str">
            <v>FL</v>
          </cell>
          <cell r="D4524" t="str">
            <v>333135809</v>
          </cell>
          <cell r="E4524" t="str">
            <v>Private-Nonprofit</v>
          </cell>
          <cell r="F4524">
            <v>50</v>
          </cell>
          <cell r="G4524">
            <v>161237.24</v>
          </cell>
          <cell r="H4524">
            <v>0</v>
          </cell>
          <cell r="I4524">
            <v>0</v>
          </cell>
          <cell r="J4524">
            <v>0</v>
          </cell>
          <cell r="K4524">
            <v>0</v>
          </cell>
        </row>
        <row r="4525">
          <cell r="A4525" t="str">
            <v>04156400</v>
          </cell>
          <cell r="B4525" t="str">
            <v>Aviation Institute of Maintenance</v>
          </cell>
          <cell r="C4525" t="str">
            <v>FL</v>
          </cell>
          <cell r="D4525" t="str">
            <v>327072905</v>
          </cell>
          <cell r="E4525" t="str">
            <v>Proprietary</v>
          </cell>
          <cell r="F4525">
            <v>356</v>
          </cell>
          <cell r="G4525">
            <v>1723515</v>
          </cell>
          <cell r="H4525">
            <v>0</v>
          </cell>
          <cell r="I4525">
            <v>0</v>
          </cell>
          <cell r="J4525">
            <v>0</v>
          </cell>
          <cell r="K4525">
            <v>0</v>
          </cell>
        </row>
        <row r="4526">
          <cell r="A4526" t="str">
            <v>04157100</v>
          </cell>
          <cell r="B4526" t="str">
            <v>L3 Commercial Training Solutions Airline Academy</v>
          </cell>
          <cell r="C4526" t="str">
            <v>FL</v>
          </cell>
          <cell r="D4526" t="str">
            <v>327739683</v>
          </cell>
          <cell r="E4526" t="str">
            <v>Proprietary</v>
          </cell>
          <cell r="F4526">
            <v>32</v>
          </cell>
          <cell r="G4526">
            <v>65654</v>
          </cell>
          <cell r="H4526">
            <v>0</v>
          </cell>
          <cell r="I4526">
            <v>0</v>
          </cell>
          <cell r="J4526">
            <v>0</v>
          </cell>
          <cell r="K4526">
            <v>0</v>
          </cell>
        </row>
        <row r="4527">
          <cell r="A4527" t="str">
            <v>04157200</v>
          </cell>
          <cell r="B4527" t="str">
            <v>LOVE BEAUTY SCHOOL</v>
          </cell>
          <cell r="C4527" t="str">
            <v>TN</v>
          </cell>
          <cell r="D4527" t="str">
            <v>373552950</v>
          </cell>
          <cell r="E4527" t="str">
            <v>Proprietary</v>
          </cell>
          <cell r="F4527">
            <v>54</v>
          </cell>
          <cell r="G4527">
            <v>196785</v>
          </cell>
          <cell r="H4527">
            <v>0</v>
          </cell>
          <cell r="I4527">
            <v>0</v>
          </cell>
          <cell r="J4527">
            <v>0</v>
          </cell>
          <cell r="K4527">
            <v>0</v>
          </cell>
        </row>
        <row r="4528">
          <cell r="A4528" t="str">
            <v>04157400</v>
          </cell>
          <cell r="B4528" t="str">
            <v>NATIONAL PARALEGAL COLLEGE</v>
          </cell>
          <cell r="C4528" t="str">
            <v>AZ</v>
          </cell>
          <cell r="D4528" t="str">
            <v>850141561</v>
          </cell>
          <cell r="E4528" t="str">
            <v>Proprietary</v>
          </cell>
          <cell r="F4528">
            <v>499</v>
          </cell>
          <cell r="G4528">
            <v>1906478.77</v>
          </cell>
          <cell r="H4528">
            <v>0</v>
          </cell>
          <cell r="I4528">
            <v>0</v>
          </cell>
          <cell r="J4528">
            <v>0</v>
          </cell>
          <cell r="K4528">
            <v>0</v>
          </cell>
        </row>
        <row r="4529">
          <cell r="A4529" t="str">
            <v>04157600</v>
          </cell>
          <cell r="B4529" t="str">
            <v>Nova Academy of Cosmetology</v>
          </cell>
          <cell r="C4529" t="str">
            <v>MN</v>
          </cell>
          <cell r="D4529" t="str">
            <v>559018754</v>
          </cell>
          <cell r="E4529" t="str">
            <v>Proprietary</v>
          </cell>
          <cell r="F4529">
            <v>81</v>
          </cell>
          <cell r="G4529">
            <v>341459</v>
          </cell>
          <cell r="H4529">
            <v>0</v>
          </cell>
          <cell r="I4529">
            <v>0</v>
          </cell>
          <cell r="J4529">
            <v>0</v>
          </cell>
          <cell r="K4529">
            <v>0</v>
          </cell>
        </row>
        <row r="4530">
          <cell r="A4530" t="str">
            <v>04157700</v>
          </cell>
          <cell r="B4530" t="str">
            <v>Salon Professional Academy (The)</v>
          </cell>
          <cell r="C4530" t="str">
            <v>WI</v>
          </cell>
          <cell r="D4530" t="str">
            <v>546508699</v>
          </cell>
          <cell r="E4530" t="str">
            <v>Proprietary</v>
          </cell>
          <cell r="F4530">
            <v>70</v>
          </cell>
          <cell r="G4530">
            <v>270977</v>
          </cell>
          <cell r="H4530">
            <v>0</v>
          </cell>
          <cell r="I4530">
            <v>0</v>
          </cell>
          <cell r="J4530">
            <v>0</v>
          </cell>
          <cell r="K4530">
            <v>0</v>
          </cell>
        </row>
        <row r="4531">
          <cell r="A4531" t="str">
            <v>04157800</v>
          </cell>
          <cell r="B4531" t="str">
            <v>Grace Mission University</v>
          </cell>
          <cell r="C4531" t="str">
            <v>CA</v>
          </cell>
          <cell r="D4531" t="str">
            <v>928333860</v>
          </cell>
          <cell r="E4531" t="str">
            <v>Private-Nonprofit</v>
          </cell>
          <cell r="F4531">
            <v>42</v>
          </cell>
          <cell r="G4531">
            <v>175017</v>
          </cell>
          <cell r="H4531">
            <v>0</v>
          </cell>
          <cell r="I4531">
            <v>0</v>
          </cell>
          <cell r="J4531">
            <v>0</v>
          </cell>
          <cell r="K4531">
            <v>0</v>
          </cell>
        </row>
        <row r="4532">
          <cell r="A4532" t="str">
            <v>04158000</v>
          </cell>
          <cell r="B4532" t="str">
            <v>Metro Beauty Academy</v>
          </cell>
          <cell r="C4532" t="str">
            <v>PA</v>
          </cell>
          <cell r="D4532" t="str">
            <v>181069693</v>
          </cell>
          <cell r="E4532" t="str">
            <v>Proprietary</v>
          </cell>
          <cell r="F4532">
            <v>64</v>
          </cell>
          <cell r="G4532">
            <v>304107.27</v>
          </cell>
          <cell r="H4532">
            <v>0</v>
          </cell>
          <cell r="I4532">
            <v>0</v>
          </cell>
          <cell r="J4532">
            <v>0</v>
          </cell>
          <cell r="K4532">
            <v>0</v>
          </cell>
        </row>
        <row r="4533">
          <cell r="A4533" t="str">
            <v>04158100</v>
          </cell>
          <cell r="B4533" t="str">
            <v>AIKEN SCHOOL OF COSMETOLOGY AND BARBERING</v>
          </cell>
          <cell r="C4533" t="str">
            <v>SC</v>
          </cell>
          <cell r="D4533" t="str">
            <v>298014554</v>
          </cell>
          <cell r="E4533" t="str">
            <v>Proprietary</v>
          </cell>
          <cell r="F4533">
            <v>29</v>
          </cell>
          <cell r="G4533">
            <v>91824.94</v>
          </cell>
          <cell r="H4533">
            <v>0</v>
          </cell>
          <cell r="I4533">
            <v>0</v>
          </cell>
          <cell r="J4533">
            <v>0</v>
          </cell>
          <cell r="K4533">
            <v>0</v>
          </cell>
        </row>
        <row r="4534">
          <cell r="A4534" t="str">
            <v>04158200</v>
          </cell>
          <cell r="B4534" t="str">
            <v>PAUL MITCHELL THE SCHOOL SHERMAN OAKS</v>
          </cell>
          <cell r="C4534" t="str">
            <v>CA</v>
          </cell>
          <cell r="D4534" t="str">
            <v>914035882</v>
          </cell>
          <cell r="E4534" t="str">
            <v>Proprietary</v>
          </cell>
          <cell r="F4534">
            <v>207</v>
          </cell>
          <cell r="G4534">
            <v>857050.84</v>
          </cell>
          <cell r="H4534">
            <v>0</v>
          </cell>
          <cell r="I4534">
            <v>0</v>
          </cell>
          <cell r="J4534">
            <v>0</v>
          </cell>
          <cell r="K4534">
            <v>0</v>
          </cell>
        </row>
        <row r="4535">
          <cell r="A4535" t="str">
            <v>04158300</v>
          </cell>
          <cell r="B4535" t="str">
            <v>FLAGLER TECHNICAL INSTITUTE</v>
          </cell>
          <cell r="C4535" t="str">
            <v>FL</v>
          </cell>
          <cell r="D4535" t="str">
            <v>321642399</v>
          </cell>
          <cell r="E4535" t="str">
            <v>Public</v>
          </cell>
          <cell r="F4535">
            <v>29</v>
          </cell>
          <cell r="G4535">
            <v>114928.5</v>
          </cell>
          <cell r="H4535">
            <v>0</v>
          </cell>
          <cell r="I4535">
            <v>0</v>
          </cell>
          <cell r="J4535">
            <v>0</v>
          </cell>
          <cell r="K4535">
            <v>0</v>
          </cell>
        </row>
        <row r="4536">
          <cell r="A4536" t="str">
            <v>04158400</v>
          </cell>
          <cell r="B4536" t="str">
            <v>L'esprit Academy</v>
          </cell>
          <cell r="C4536" t="str">
            <v>MI</v>
          </cell>
          <cell r="D4536" t="str">
            <v>481870000</v>
          </cell>
          <cell r="E4536" t="str">
            <v>Proprietary</v>
          </cell>
          <cell r="F4536">
            <v>117</v>
          </cell>
          <cell r="G4536">
            <v>371519.39</v>
          </cell>
          <cell r="H4536">
            <v>0</v>
          </cell>
          <cell r="I4536">
            <v>0</v>
          </cell>
          <cell r="J4536">
            <v>0</v>
          </cell>
          <cell r="K4536">
            <v>0</v>
          </cell>
        </row>
        <row r="4537">
          <cell r="A4537" t="str">
            <v>04158500</v>
          </cell>
          <cell r="B4537" t="str">
            <v>TEXAS BEAUTY COLLEGE</v>
          </cell>
          <cell r="C4537" t="str">
            <v>TX</v>
          </cell>
          <cell r="D4537" t="str">
            <v>761173201</v>
          </cell>
          <cell r="E4537" t="str">
            <v>Proprietary</v>
          </cell>
          <cell r="F4537">
            <v>59</v>
          </cell>
          <cell r="G4537">
            <v>265782</v>
          </cell>
          <cell r="H4537">
            <v>0</v>
          </cell>
          <cell r="I4537">
            <v>0</v>
          </cell>
          <cell r="J4537">
            <v>0</v>
          </cell>
          <cell r="K4537">
            <v>0</v>
          </cell>
        </row>
        <row r="4538">
          <cell r="A4538" t="str">
            <v>04158800</v>
          </cell>
          <cell r="B4538" t="str">
            <v>Theatre of Arts</v>
          </cell>
          <cell r="C4538" t="str">
            <v>CA</v>
          </cell>
          <cell r="D4538" t="str">
            <v>900286111</v>
          </cell>
          <cell r="E4538" t="str">
            <v>Proprietary</v>
          </cell>
          <cell r="F4538">
            <v>33</v>
          </cell>
          <cell r="G4538">
            <v>138647</v>
          </cell>
          <cell r="H4538">
            <v>0</v>
          </cell>
          <cell r="I4538">
            <v>0</v>
          </cell>
          <cell r="J4538">
            <v>0</v>
          </cell>
          <cell r="K4538">
            <v>0</v>
          </cell>
        </row>
        <row r="4539">
          <cell r="A4539" t="str">
            <v>04158900</v>
          </cell>
          <cell r="B4539" t="str">
            <v>FLAIR BEAUTY COLLEGE</v>
          </cell>
          <cell r="C4539" t="str">
            <v>CA</v>
          </cell>
          <cell r="D4539" t="str">
            <v>913552196</v>
          </cell>
          <cell r="E4539" t="str">
            <v>Proprietary</v>
          </cell>
          <cell r="F4539">
            <v>50</v>
          </cell>
          <cell r="G4539">
            <v>189517.06</v>
          </cell>
          <cell r="H4539">
            <v>0</v>
          </cell>
          <cell r="I4539">
            <v>0</v>
          </cell>
          <cell r="J4539">
            <v>0</v>
          </cell>
          <cell r="K4539">
            <v>0</v>
          </cell>
        </row>
        <row r="4540">
          <cell r="A4540" t="str">
            <v>04159300</v>
          </cell>
          <cell r="B4540" t="str">
            <v>MARKETTI ACADEMY OF COSMETOLOGY</v>
          </cell>
          <cell r="C4540" t="str">
            <v>MI</v>
          </cell>
          <cell r="D4540" t="str">
            <v>483293506</v>
          </cell>
          <cell r="E4540" t="str">
            <v>Proprietary</v>
          </cell>
          <cell r="F4540">
            <v>17</v>
          </cell>
          <cell r="G4540">
            <v>61758</v>
          </cell>
          <cell r="H4540">
            <v>0</v>
          </cell>
          <cell r="I4540">
            <v>0</v>
          </cell>
          <cell r="J4540">
            <v>0</v>
          </cell>
          <cell r="K4540">
            <v>0</v>
          </cell>
        </row>
        <row r="4541">
          <cell r="A4541" t="str">
            <v>04159400</v>
          </cell>
          <cell r="B4541" t="str">
            <v>COLUMBIA COLLEGE OF NURSING</v>
          </cell>
          <cell r="C4541" t="str">
            <v>WI</v>
          </cell>
          <cell r="D4541" t="str">
            <v>532121082</v>
          </cell>
          <cell r="E4541" t="str">
            <v>Private-Nonprofit</v>
          </cell>
          <cell r="F4541">
            <v>56</v>
          </cell>
          <cell r="G4541">
            <v>208176</v>
          </cell>
          <cell r="H4541">
            <v>0</v>
          </cell>
          <cell r="I4541">
            <v>0</v>
          </cell>
          <cell r="J4541">
            <v>0</v>
          </cell>
          <cell r="K4541">
            <v>0</v>
          </cell>
        </row>
        <row r="4542">
          <cell r="A4542" t="str">
            <v>04159600</v>
          </cell>
          <cell r="B4542" t="str">
            <v>GALAXY MEDICAL COLLEGE</v>
          </cell>
          <cell r="C4542" t="str">
            <v>CA</v>
          </cell>
          <cell r="D4542" t="str">
            <v>916061593</v>
          </cell>
          <cell r="E4542" t="str">
            <v>Proprietary</v>
          </cell>
          <cell r="F4542">
            <v>66</v>
          </cell>
          <cell r="G4542">
            <v>375954</v>
          </cell>
          <cell r="H4542">
            <v>0</v>
          </cell>
          <cell r="I4542">
            <v>0</v>
          </cell>
          <cell r="J4542">
            <v>0</v>
          </cell>
          <cell r="K4542">
            <v>0</v>
          </cell>
        </row>
        <row r="4543">
          <cell r="A4543" t="str">
            <v>04159700</v>
          </cell>
          <cell r="B4543" t="str">
            <v>American Medical Sciences Center</v>
          </cell>
          <cell r="C4543" t="str">
            <v>CA</v>
          </cell>
          <cell r="D4543" t="str">
            <v>912045108</v>
          </cell>
          <cell r="E4543" t="str">
            <v>Proprietary</v>
          </cell>
          <cell r="F4543">
            <v>79</v>
          </cell>
          <cell r="G4543">
            <v>397941.94</v>
          </cell>
          <cell r="H4543">
            <v>0</v>
          </cell>
          <cell r="I4543">
            <v>0</v>
          </cell>
          <cell r="J4543">
            <v>0</v>
          </cell>
          <cell r="K4543">
            <v>0</v>
          </cell>
        </row>
        <row r="4544">
          <cell r="A4544" t="str">
            <v>04160400</v>
          </cell>
          <cell r="B4544" t="str">
            <v>ANGELES COLLEGE</v>
          </cell>
          <cell r="C4544" t="str">
            <v>CA</v>
          </cell>
          <cell r="D4544" t="str">
            <v>900102100</v>
          </cell>
          <cell r="E4544" t="str">
            <v>Proprietary</v>
          </cell>
          <cell r="F4544">
            <v>130</v>
          </cell>
          <cell r="G4544">
            <v>687388.64</v>
          </cell>
          <cell r="H4544">
            <v>0</v>
          </cell>
          <cell r="I4544">
            <v>0</v>
          </cell>
          <cell r="J4544">
            <v>0</v>
          </cell>
          <cell r="K4544">
            <v>0</v>
          </cell>
        </row>
        <row r="4545">
          <cell r="A4545" t="str">
            <v>04160500</v>
          </cell>
          <cell r="B4545" t="str">
            <v>Avalon School of Cosmetology</v>
          </cell>
          <cell r="C4545" t="str">
            <v>MN</v>
          </cell>
          <cell r="D4545" t="str">
            <v>561871930</v>
          </cell>
          <cell r="E4545" t="str">
            <v>Proprietary</v>
          </cell>
          <cell r="F4545">
            <v>21</v>
          </cell>
          <cell r="G4545">
            <v>91758.83</v>
          </cell>
          <cell r="H4545">
            <v>0</v>
          </cell>
          <cell r="I4545">
            <v>0</v>
          </cell>
          <cell r="J4545">
            <v>0</v>
          </cell>
          <cell r="K4545">
            <v>0</v>
          </cell>
        </row>
        <row r="4546">
          <cell r="A4546" t="str">
            <v>04160600</v>
          </cell>
          <cell r="B4546" t="str">
            <v>PAUL MITCHELL THE SCHOOL NORMAL</v>
          </cell>
          <cell r="C4546" t="str">
            <v>IL</v>
          </cell>
          <cell r="D4546" t="str">
            <v>617610000</v>
          </cell>
          <cell r="E4546" t="str">
            <v>Proprietary</v>
          </cell>
          <cell r="F4546">
            <v>84</v>
          </cell>
          <cell r="G4546">
            <v>336286.82</v>
          </cell>
          <cell r="H4546">
            <v>0</v>
          </cell>
          <cell r="I4546">
            <v>0</v>
          </cell>
          <cell r="J4546">
            <v>0</v>
          </cell>
          <cell r="K4546">
            <v>0</v>
          </cell>
        </row>
        <row r="4547">
          <cell r="A4547" t="str">
            <v>04160700</v>
          </cell>
          <cell r="B4547" t="str">
            <v>Avenue Five Institute</v>
          </cell>
          <cell r="C4547" t="str">
            <v>TX</v>
          </cell>
          <cell r="D4547" t="str">
            <v>787577000</v>
          </cell>
          <cell r="E4547" t="str">
            <v>Proprietary</v>
          </cell>
          <cell r="F4547">
            <v>214</v>
          </cell>
          <cell r="G4547">
            <v>807752.39</v>
          </cell>
          <cell r="H4547">
            <v>0</v>
          </cell>
          <cell r="I4547">
            <v>0</v>
          </cell>
          <cell r="J4547">
            <v>0</v>
          </cell>
          <cell r="K4547">
            <v>0</v>
          </cell>
        </row>
        <row r="4548">
          <cell r="A4548" t="str">
            <v>04161700</v>
          </cell>
          <cell r="B4548" t="str">
            <v>SHASTA SCHOOL OF COSMETOLOGY</v>
          </cell>
          <cell r="C4548" t="str">
            <v>CA</v>
          </cell>
          <cell r="D4548" t="str">
            <v>960030000</v>
          </cell>
          <cell r="E4548" t="str">
            <v>Proprietary</v>
          </cell>
          <cell r="F4548">
            <v>60</v>
          </cell>
          <cell r="G4548">
            <v>233094.7</v>
          </cell>
          <cell r="H4548">
            <v>0</v>
          </cell>
          <cell r="I4548">
            <v>0</v>
          </cell>
          <cell r="J4548">
            <v>0</v>
          </cell>
          <cell r="K4548">
            <v>0</v>
          </cell>
        </row>
        <row r="4549">
          <cell r="A4549" t="str">
            <v>04161800</v>
          </cell>
          <cell r="B4549" t="str">
            <v>BRANDMAN UNIVERSITY</v>
          </cell>
          <cell r="C4549" t="str">
            <v>CA</v>
          </cell>
          <cell r="D4549" t="str">
            <v>926183801</v>
          </cell>
          <cell r="E4549" t="str">
            <v>Private-Nonprofit</v>
          </cell>
          <cell r="F4549">
            <v>2576</v>
          </cell>
          <cell r="G4549">
            <v>8957899.8200000003</v>
          </cell>
          <cell r="H4549">
            <v>18</v>
          </cell>
          <cell r="I4549">
            <v>55342</v>
          </cell>
          <cell r="J4549">
            <v>0</v>
          </cell>
          <cell r="K4549">
            <v>0</v>
          </cell>
        </row>
        <row r="4550">
          <cell r="A4550" t="str">
            <v>04161900</v>
          </cell>
          <cell r="B4550" t="str">
            <v>MANDALYN ACADEMY</v>
          </cell>
          <cell r="C4550" t="str">
            <v>UT</v>
          </cell>
          <cell r="D4550" t="str">
            <v>840032161</v>
          </cell>
          <cell r="E4550" t="str">
            <v>Proprietary</v>
          </cell>
          <cell r="F4550">
            <v>34</v>
          </cell>
          <cell r="G4550">
            <v>137247</v>
          </cell>
          <cell r="H4550">
            <v>0</v>
          </cell>
          <cell r="I4550">
            <v>0</v>
          </cell>
          <cell r="J4550">
            <v>0</v>
          </cell>
          <cell r="K4550">
            <v>0</v>
          </cell>
        </row>
        <row r="4551">
          <cell r="A4551" t="str">
            <v>04162000</v>
          </cell>
          <cell r="B4551" t="str">
            <v>Jose Maria Vargas University</v>
          </cell>
          <cell r="C4551" t="str">
            <v>FL</v>
          </cell>
          <cell r="D4551" t="str">
            <v>330264534</v>
          </cell>
          <cell r="E4551" t="str">
            <v>Proprietary</v>
          </cell>
          <cell r="F4551">
            <v>20</v>
          </cell>
          <cell r="G4551">
            <v>71901.5</v>
          </cell>
          <cell r="H4551">
            <v>0</v>
          </cell>
          <cell r="I4551">
            <v>0</v>
          </cell>
          <cell r="J4551">
            <v>0</v>
          </cell>
          <cell r="K4551">
            <v>0</v>
          </cell>
        </row>
        <row r="4552">
          <cell r="A4552" t="str">
            <v>04162200</v>
          </cell>
          <cell r="B4552" t="str">
            <v>American Academy of Health and Beauty</v>
          </cell>
          <cell r="C4552" t="str">
            <v>NH</v>
          </cell>
          <cell r="D4552" t="str">
            <v>031025263</v>
          </cell>
          <cell r="E4552" t="str">
            <v>Proprietary</v>
          </cell>
          <cell r="F4552">
            <v>24</v>
          </cell>
          <cell r="G4552">
            <v>88460.08</v>
          </cell>
          <cell r="H4552">
            <v>0</v>
          </cell>
          <cell r="I4552">
            <v>0</v>
          </cell>
          <cell r="J4552">
            <v>0</v>
          </cell>
          <cell r="K4552">
            <v>0</v>
          </cell>
        </row>
        <row r="4553">
          <cell r="A4553" t="str">
            <v>04162400</v>
          </cell>
          <cell r="B4553" t="str">
            <v>TONI&amp;GUY HAIRDRESSING  ACADEMY</v>
          </cell>
          <cell r="C4553" t="str">
            <v>NM</v>
          </cell>
          <cell r="D4553" t="str">
            <v>871104404</v>
          </cell>
          <cell r="E4553" t="str">
            <v>Proprietary</v>
          </cell>
          <cell r="F4553">
            <v>125</v>
          </cell>
          <cell r="G4553">
            <v>561324.57999999996</v>
          </cell>
          <cell r="H4553">
            <v>0</v>
          </cell>
          <cell r="I4553">
            <v>0</v>
          </cell>
          <cell r="J4553">
            <v>0</v>
          </cell>
          <cell r="K4553">
            <v>0</v>
          </cell>
        </row>
        <row r="4554">
          <cell r="A4554" t="str">
            <v>04162500</v>
          </cell>
          <cell r="B4554" t="str">
            <v>HOLLYWOOD INSTITUTE OF BEAUTY CAREERS</v>
          </cell>
          <cell r="C4554" t="str">
            <v>FL</v>
          </cell>
          <cell r="D4554" t="str">
            <v>330236720</v>
          </cell>
          <cell r="E4554" t="str">
            <v>Proprietary</v>
          </cell>
          <cell r="F4554">
            <v>914</v>
          </cell>
          <cell r="G4554">
            <v>3553884.07</v>
          </cell>
          <cell r="H4554">
            <v>0</v>
          </cell>
          <cell r="I4554">
            <v>0</v>
          </cell>
          <cell r="J4554">
            <v>0</v>
          </cell>
          <cell r="K4554">
            <v>0</v>
          </cell>
        </row>
        <row r="4555">
          <cell r="A4555" t="str">
            <v>04162700</v>
          </cell>
          <cell r="B4555" t="str">
            <v>ERIC FISHER ACADEMY</v>
          </cell>
          <cell r="C4555" t="str">
            <v>KS</v>
          </cell>
          <cell r="D4555" t="str">
            <v>672123376</v>
          </cell>
          <cell r="E4555" t="str">
            <v>Proprietary</v>
          </cell>
          <cell r="F4555">
            <v>123</v>
          </cell>
          <cell r="G4555">
            <v>546063</v>
          </cell>
          <cell r="H4555">
            <v>0</v>
          </cell>
          <cell r="I4555">
            <v>0</v>
          </cell>
          <cell r="J4555">
            <v>0</v>
          </cell>
          <cell r="K4555">
            <v>0</v>
          </cell>
        </row>
        <row r="4556">
          <cell r="A4556" t="str">
            <v>04162800</v>
          </cell>
          <cell r="B4556" t="str">
            <v>PAUL MITCHELL THE SCHOOL MODESTO</v>
          </cell>
          <cell r="C4556" t="str">
            <v>CA</v>
          </cell>
          <cell r="D4556" t="str">
            <v>953501440</v>
          </cell>
          <cell r="E4556" t="str">
            <v>Proprietary</v>
          </cell>
          <cell r="F4556">
            <v>230</v>
          </cell>
          <cell r="G4556">
            <v>991572</v>
          </cell>
          <cell r="H4556">
            <v>0</v>
          </cell>
          <cell r="I4556">
            <v>0</v>
          </cell>
          <cell r="J4556">
            <v>0</v>
          </cell>
          <cell r="K4556">
            <v>0</v>
          </cell>
        </row>
        <row r="4557">
          <cell r="A4557" t="str">
            <v>04163000</v>
          </cell>
          <cell r="B4557" t="str">
            <v>SUMMIT SALON ACADEMY</v>
          </cell>
          <cell r="C4557" t="str">
            <v>FL</v>
          </cell>
          <cell r="D4557" t="str">
            <v>336246321</v>
          </cell>
          <cell r="E4557" t="str">
            <v>Proprietary</v>
          </cell>
          <cell r="F4557">
            <v>116</v>
          </cell>
          <cell r="G4557">
            <v>513897</v>
          </cell>
          <cell r="H4557">
            <v>0</v>
          </cell>
          <cell r="I4557">
            <v>0</v>
          </cell>
          <cell r="J4557">
            <v>0</v>
          </cell>
          <cell r="K4557">
            <v>0</v>
          </cell>
        </row>
        <row r="4558">
          <cell r="A4558" t="str">
            <v>04163100</v>
          </cell>
          <cell r="B4558" t="str">
            <v>SUMMIT SALON ACADEMY - GAINESVILLE</v>
          </cell>
          <cell r="C4558" t="str">
            <v>FL</v>
          </cell>
          <cell r="D4558" t="str">
            <v>326071672</v>
          </cell>
          <cell r="E4558" t="str">
            <v>Proprietary</v>
          </cell>
          <cell r="F4558">
            <v>75</v>
          </cell>
          <cell r="G4558">
            <v>316986.18</v>
          </cell>
          <cell r="H4558">
            <v>0</v>
          </cell>
          <cell r="I4558">
            <v>0</v>
          </cell>
          <cell r="J4558">
            <v>0</v>
          </cell>
          <cell r="K4558">
            <v>0</v>
          </cell>
        </row>
        <row r="4559">
          <cell r="A4559" t="str">
            <v>04163200</v>
          </cell>
          <cell r="B4559" t="str">
            <v>Tenaj Salon Institute</v>
          </cell>
          <cell r="C4559" t="str">
            <v>FL</v>
          </cell>
          <cell r="D4559" t="str">
            <v>321629311</v>
          </cell>
          <cell r="E4559" t="str">
            <v>Proprietary</v>
          </cell>
          <cell r="F4559">
            <v>136</v>
          </cell>
          <cell r="G4559">
            <v>582021.03</v>
          </cell>
          <cell r="H4559">
            <v>0</v>
          </cell>
          <cell r="I4559">
            <v>0</v>
          </cell>
          <cell r="J4559">
            <v>0</v>
          </cell>
          <cell r="K4559">
            <v>0</v>
          </cell>
        </row>
        <row r="4560">
          <cell r="A4560" t="str">
            <v>04163300</v>
          </cell>
          <cell r="B4560" t="str">
            <v>Compass College of Cinematic Arts</v>
          </cell>
          <cell r="C4560" t="str">
            <v>MI</v>
          </cell>
          <cell r="D4560" t="str">
            <v>495034227</v>
          </cell>
          <cell r="E4560" t="str">
            <v>Private-Nonprofit</v>
          </cell>
          <cell r="F4560">
            <v>65</v>
          </cell>
          <cell r="G4560">
            <v>305827</v>
          </cell>
          <cell r="H4560">
            <v>0</v>
          </cell>
          <cell r="I4560">
            <v>0</v>
          </cell>
          <cell r="J4560">
            <v>0</v>
          </cell>
          <cell r="K4560">
            <v>0</v>
          </cell>
        </row>
        <row r="4561">
          <cell r="A4561" t="str">
            <v>04163400</v>
          </cell>
          <cell r="B4561" t="str">
            <v>COSMO BEAUTY ACADEMY</v>
          </cell>
          <cell r="C4561" t="str">
            <v>CA</v>
          </cell>
          <cell r="D4561" t="str">
            <v>958211904</v>
          </cell>
          <cell r="E4561" t="str">
            <v>Proprietary</v>
          </cell>
          <cell r="F4561">
            <v>61</v>
          </cell>
          <cell r="G4561">
            <v>227825.48</v>
          </cell>
          <cell r="H4561">
            <v>0</v>
          </cell>
          <cell r="I4561">
            <v>0</v>
          </cell>
          <cell r="J4561">
            <v>0</v>
          </cell>
          <cell r="K4561">
            <v>0</v>
          </cell>
        </row>
        <row r="4562">
          <cell r="A4562" t="str">
            <v>04163700</v>
          </cell>
          <cell r="B4562" t="str">
            <v>BITTERROOT SCHOOL OF COSMETOLOGY</v>
          </cell>
          <cell r="C4562" t="str">
            <v>MT</v>
          </cell>
          <cell r="D4562" t="str">
            <v>598403118</v>
          </cell>
          <cell r="E4562" t="str">
            <v>Proprietary</v>
          </cell>
          <cell r="F4562">
            <v>22</v>
          </cell>
          <cell r="G4562">
            <v>113492</v>
          </cell>
          <cell r="H4562">
            <v>0</v>
          </cell>
          <cell r="I4562">
            <v>0</v>
          </cell>
          <cell r="J4562">
            <v>0</v>
          </cell>
          <cell r="K4562">
            <v>0</v>
          </cell>
        </row>
        <row r="4563">
          <cell r="A4563" t="str">
            <v>04164100</v>
          </cell>
          <cell r="B4563" t="str">
            <v>Montana Academy of Salons</v>
          </cell>
          <cell r="C4563" t="str">
            <v>MT</v>
          </cell>
          <cell r="D4563" t="str">
            <v>594050000</v>
          </cell>
          <cell r="E4563" t="str">
            <v>Proprietary</v>
          </cell>
          <cell r="F4563">
            <v>75</v>
          </cell>
          <cell r="G4563">
            <v>342286</v>
          </cell>
          <cell r="H4563">
            <v>0</v>
          </cell>
          <cell r="I4563">
            <v>0</v>
          </cell>
          <cell r="J4563">
            <v>0</v>
          </cell>
          <cell r="K4563">
            <v>0</v>
          </cell>
        </row>
        <row r="4564">
          <cell r="A4564" t="str">
            <v>04164400</v>
          </cell>
          <cell r="B4564" t="str">
            <v>Angeles Institute</v>
          </cell>
          <cell r="C4564" t="str">
            <v>CA</v>
          </cell>
          <cell r="D4564" t="str">
            <v>907016610</v>
          </cell>
          <cell r="E4564" t="str">
            <v>Proprietary</v>
          </cell>
          <cell r="F4564">
            <v>132</v>
          </cell>
          <cell r="G4564">
            <v>626742.43999999994</v>
          </cell>
          <cell r="H4564">
            <v>0</v>
          </cell>
          <cell r="I4564">
            <v>0</v>
          </cell>
          <cell r="J4564">
            <v>0</v>
          </cell>
          <cell r="K4564">
            <v>0</v>
          </cell>
        </row>
        <row r="4565">
          <cell r="A4565" t="str">
            <v>04164600</v>
          </cell>
          <cell r="B4565" t="str">
            <v>D. A. DORSEY TECHNICAL COLLEGE</v>
          </cell>
          <cell r="C4565" t="str">
            <v>FL</v>
          </cell>
          <cell r="D4565" t="str">
            <v>331476304</v>
          </cell>
          <cell r="E4565" t="str">
            <v>Public</v>
          </cell>
          <cell r="F4565">
            <v>42</v>
          </cell>
          <cell r="G4565">
            <v>93667.22</v>
          </cell>
          <cell r="H4565">
            <v>0</v>
          </cell>
          <cell r="I4565">
            <v>0</v>
          </cell>
          <cell r="J4565">
            <v>0</v>
          </cell>
          <cell r="K4565">
            <v>0</v>
          </cell>
        </row>
        <row r="4566">
          <cell r="A4566" t="str">
            <v>04164700</v>
          </cell>
          <cell r="B4566" t="str">
            <v>KEWEENAW BAY OJIBWA COMMUNITY COLLEGE</v>
          </cell>
          <cell r="C4566" t="str">
            <v>MI</v>
          </cell>
          <cell r="D4566" t="str">
            <v>499080000</v>
          </cell>
          <cell r="E4566" t="str">
            <v>Public</v>
          </cell>
          <cell r="F4566">
            <v>53</v>
          </cell>
          <cell r="G4566">
            <v>203211</v>
          </cell>
          <cell r="H4566">
            <v>0</v>
          </cell>
          <cell r="I4566">
            <v>0</v>
          </cell>
          <cell r="J4566">
            <v>0</v>
          </cell>
          <cell r="K4566">
            <v>0</v>
          </cell>
        </row>
        <row r="4567">
          <cell r="A4567" t="str">
            <v>04165000</v>
          </cell>
          <cell r="B4567" t="str">
            <v>Meridian Institute of Surgical Assisting</v>
          </cell>
          <cell r="C4567" t="str">
            <v>TN</v>
          </cell>
          <cell r="D4567" t="str">
            <v>372180000</v>
          </cell>
          <cell r="E4567" t="str">
            <v>Proprietary</v>
          </cell>
          <cell r="F4567">
            <v>202</v>
          </cell>
          <cell r="G4567">
            <v>465776</v>
          </cell>
          <cell r="H4567">
            <v>0</v>
          </cell>
          <cell r="I4567">
            <v>0</v>
          </cell>
          <cell r="J4567">
            <v>0</v>
          </cell>
          <cell r="K4567">
            <v>0</v>
          </cell>
        </row>
        <row r="4568">
          <cell r="A4568" t="str">
            <v>04165300</v>
          </cell>
          <cell r="B4568" t="str">
            <v>PAUL MITCHELL THE SCHOOL MILWAUKEE</v>
          </cell>
          <cell r="C4568" t="str">
            <v>WI</v>
          </cell>
          <cell r="D4568" t="str">
            <v>530725524</v>
          </cell>
          <cell r="E4568" t="str">
            <v>Proprietary</v>
          </cell>
          <cell r="F4568">
            <v>93</v>
          </cell>
          <cell r="G4568">
            <v>339890.41</v>
          </cell>
          <cell r="H4568">
            <v>0</v>
          </cell>
          <cell r="I4568">
            <v>0</v>
          </cell>
          <cell r="J4568">
            <v>0</v>
          </cell>
          <cell r="K4568">
            <v>0</v>
          </cell>
        </row>
        <row r="4569">
          <cell r="A4569" t="str">
            <v>04165500</v>
          </cell>
          <cell r="B4569" t="str">
            <v>ACAYDIA SPA AND SCHOOL OF AESTHETICS</v>
          </cell>
          <cell r="C4569" t="str">
            <v>UT</v>
          </cell>
          <cell r="D4569" t="str">
            <v>846010000</v>
          </cell>
          <cell r="E4569" t="str">
            <v>Proprietary</v>
          </cell>
          <cell r="F4569">
            <v>45</v>
          </cell>
          <cell r="G4569">
            <v>214888</v>
          </cell>
          <cell r="H4569">
            <v>0</v>
          </cell>
          <cell r="I4569">
            <v>0</v>
          </cell>
          <cell r="J4569">
            <v>0</v>
          </cell>
          <cell r="K4569">
            <v>0</v>
          </cell>
        </row>
        <row r="4570">
          <cell r="A4570" t="str">
            <v>04165800</v>
          </cell>
          <cell r="B4570" t="str">
            <v>SALON PROFESSIONAL ACADEMY (THE)</v>
          </cell>
          <cell r="C4570" t="str">
            <v>TX</v>
          </cell>
          <cell r="D4570" t="str">
            <v>750672348</v>
          </cell>
          <cell r="E4570" t="str">
            <v>Proprietary</v>
          </cell>
          <cell r="F4570">
            <v>86</v>
          </cell>
          <cell r="G4570">
            <v>327698</v>
          </cell>
          <cell r="H4570">
            <v>0</v>
          </cell>
          <cell r="I4570">
            <v>0</v>
          </cell>
          <cell r="J4570">
            <v>0</v>
          </cell>
          <cell r="K4570">
            <v>0</v>
          </cell>
        </row>
        <row r="4571">
          <cell r="A4571" t="str">
            <v>04165900</v>
          </cell>
          <cell r="B4571" t="str">
            <v>PAUL MITCHELL THE SCHOOL FRESNO</v>
          </cell>
          <cell r="C4571" t="str">
            <v>CA</v>
          </cell>
          <cell r="D4571" t="str">
            <v>937107617</v>
          </cell>
          <cell r="E4571" t="str">
            <v>Proprietary</v>
          </cell>
          <cell r="F4571">
            <v>266</v>
          </cell>
          <cell r="G4571">
            <v>1260863.6399999999</v>
          </cell>
          <cell r="H4571">
            <v>0</v>
          </cell>
          <cell r="I4571">
            <v>0</v>
          </cell>
          <cell r="J4571">
            <v>0</v>
          </cell>
          <cell r="K4571">
            <v>0</v>
          </cell>
        </row>
        <row r="4572">
          <cell r="A4572" t="str">
            <v>04166000</v>
          </cell>
          <cell r="B4572" t="str">
            <v>MANHATTAN INSTITUTE (THE)</v>
          </cell>
          <cell r="C4572" t="str">
            <v>NY</v>
          </cell>
          <cell r="D4572" t="str">
            <v>100016516</v>
          </cell>
          <cell r="E4572" t="str">
            <v>Proprietary</v>
          </cell>
          <cell r="F4572">
            <v>335</v>
          </cell>
          <cell r="G4572">
            <v>1353502</v>
          </cell>
          <cell r="H4572">
            <v>0</v>
          </cell>
          <cell r="I4572">
            <v>0</v>
          </cell>
          <cell r="J4572">
            <v>0</v>
          </cell>
          <cell r="K4572">
            <v>0</v>
          </cell>
        </row>
        <row r="4573">
          <cell r="A4573" t="str">
            <v>04166700</v>
          </cell>
          <cell r="B4573" t="str">
            <v>SUMMIT SALON ACADEMY</v>
          </cell>
          <cell r="C4573" t="str">
            <v>IN</v>
          </cell>
          <cell r="D4573" t="str">
            <v>460132832</v>
          </cell>
          <cell r="E4573" t="str">
            <v>Proprietary</v>
          </cell>
          <cell r="F4573">
            <v>94</v>
          </cell>
          <cell r="G4573">
            <v>384371.21</v>
          </cell>
          <cell r="H4573">
            <v>0</v>
          </cell>
          <cell r="I4573">
            <v>0</v>
          </cell>
          <cell r="J4573">
            <v>0</v>
          </cell>
          <cell r="K4573">
            <v>0</v>
          </cell>
        </row>
        <row r="4574">
          <cell r="A4574" t="str">
            <v>04166800</v>
          </cell>
          <cell r="B4574" t="str">
            <v>SUMMIT SALON ACADEMY</v>
          </cell>
          <cell r="C4574" t="str">
            <v>OH</v>
          </cell>
          <cell r="D4574" t="str">
            <v>455510000</v>
          </cell>
          <cell r="E4574" t="str">
            <v>Proprietary</v>
          </cell>
          <cell r="F4574">
            <v>45</v>
          </cell>
          <cell r="G4574">
            <v>173358</v>
          </cell>
          <cell r="H4574">
            <v>0</v>
          </cell>
          <cell r="I4574">
            <v>0</v>
          </cell>
          <cell r="J4574">
            <v>0</v>
          </cell>
          <cell r="K4574">
            <v>0</v>
          </cell>
        </row>
        <row r="4575">
          <cell r="A4575" t="str">
            <v>04166900</v>
          </cell>
          <cell r="B4575" t="str">
            <v>COSMETIC ARTS INSTITUTE</v>
          </cell>
          <cell r="C4575" t="str">
            <v>SC</v>
          </cell>
          <cell r="D4575" t="str">
            <v>294884216</v>
          </cell>
          <cell r="E4575" t="str">
            <v>Proprietary</v>
          </cell>
          <cell r="F4575">
            <v>17</v>
          </cell>
          <cell r="G4575">
            <v>58022</v>
          </cell>
          <cell r="H4575">
            <v>0</v>
          </cell>
          <cell r="I4575">
            <v>0</v>
          </cell>
          <cell r="J4575">
            <v>0</v>
          </cell>
          <cell r="K4575">
            <v>0</v>
          </cell>
        </row>
        <row r="4576">
          <cell r="A4576" t="str">
            <v>04167000</v>
          </cell>
          <cell r="B4576" t="str">
            <v>PAUL MITCHELL THE SCHOOL TEMECULA</v>
          </cell>
          <cell r="C4576" t="str">
            <v>CA</v>
          </cell>
          <cell r="D4576" t="str">
            <v>925914663</v>
          </cell>
          <cell r="E4576" t="str">
            <v>Proprietary</v>
          </cell>
          <cell r="F4576">
            <v>333</v>
          </cell>
          <cell r="G4576">
            <v>1487018.28</v>
          </cell>
          <cell r="H4576">
            <v>0</v>
          </cell>
          <cell r="I4576">
            <v>0</v>
          </cell>
          <cell r="J4576">
            <v>0</v>
          </cell>
          <cell r="K4576">
            <v>0</v>
          </cell>
        </row>
        <row r="4577">
          <cell r="A4577" t="str">
            <v>04167100</v>
          </cell>
          <cell r="B4577" t="str">
            <v>Aveda Institute Denver</v>
          </cell>
          <cell r="C4577" t="str">
            <v>CO</v>
          </cell>
          <cell r="D4577" t="str">
            <v>802020000</v>
          </cell>
          <cell r="E4577" t="str">
            <v>Proprietary</v>
          </cell>
          <cell r="F4577">
            <v>255</v>
          </cell>
          <cell r="G4577">
            <v>955628.71</v>
          </cell>
          <cell r="H4577">
            <v>0</v>
          </cell>
          <cell r="I4577">
            <v>0</v>
          </cell>
          <cell r="J4577">
            <v>0</v>
          </cell>
          <cell r="K4577">
            <v>0</v>
          </cell>
        </row>
        <row r="4578">
          <cell r="A4578" t="str">
            <v>04167300</v>
          </cell>
          <cell r="B4578" t="str">
            <v>Salon Professional Academy (The)</v>
          </cell>
          <cell r="C4578" t="str">
            <v>FL</v>
          </cell>
          <cell r="D4578" t="str">
            <v>339071015</v>
          </cell>
          <cell r="E4578" t="str">
            <v>Proprietary</v>
          </cell>
          <cell r="F4578">
            <v>48</v>
          </cell>
          <cell r="G4578">
            <v>194317</v>
          </cell>
          <cell r="H4578">
            <v>0</v>
          </cell>
          <cell r="I4578">
            <v>0</v>
          </cell>
          <cell r="J4578">
            <v>0</v>
          </cell>
          <cell r="K4578">
            <v>0</v>
          </cell>
        </row>
        <row r="4579">
          <cell r="A4579" t="str">
            <v>04167400</v>
          </cell>
          <cell r="B4579" t="str">
            <v>SAGE SCHOOL OF MASSAGE &amp; ESTHETICS</v>
          </cell>
          <cell r="C4579" t="str">
            <v>OR</v>
          </cell>
          <cell r="D4579" t="str">
            <v>977014082</v>
          </cell>
          <cell r="E4579" t="str">
            <v>Proprietary</v>
          </cell>
          <cell r="F4579">
            <v>26</v>
          </cell>
          <cell r="G4579">
            <v>85198</v>
          </cell>
          <cell r="H4579">
            <v>0</v>
          </cell>
          <cell r="I4579">
            <v>0</v>
          </cell>
          <cell r="J4579">
            <v>0</v>
          </cell>
          <cell r="K4579">
            <v>0</v>
          </cell>
        </row>
        <row r="4580">
          <cell r="A4580" t="str">
            <v>04167600</v>
          </cell>
          <cell r="B4580" t="str">
            <v>Finger Lakes School of Massage (The)</v>
          </cell>
          <cell r="C4580" t="str">
            <v>NY</v>
          </cell>
          <cell r="D4580" t="str">
            <v>148501384</v>
          </cell>
          <cell r="E4580" t="str">
            <v>Proprietary</v>
          </cell>
          <cell r="F4580">
            <v>103</v>
          </cell>
          <cell r="G4580">
            <v>329445</v>
          </cell>
          <cell r="H4580">
            <v>0</v>
          </cell>
          <cell r="I4580">
            <v>0</v>
          </cell>
          <cell r="J4580">
            <v>0</v>
          </cell>
          <cell r="K4580">
            <v>0</v>
          </cell>
        </row>
        <row r="4581">
          <cell r="A4581" t="str">
            <v>04167800</v>
          </cell>
          <cell r="B4581" t="str">
            <v>Innovations Design Academy</v>
          </cell>
          <cell r="C4581" t="str">
            <v>IL</v>
          </cell>
          <cell r="D4581" t="str">
            <v>615202625</v>
          </cell>
          <cell r="E4581" t="str">
            <v>Proprietary</v>
          </cell>
          <cell r="F4581">
            <v>22</v>
          </cell>
          <cell r="G4581">
            <v>84736</v>
          </cell>
          <cell r="H4581">
            <v>0</v>
          </cell>
          <cell r="I4581">
            <v>0</v>
          </cell>
          <cell r="J4581">
            <v>0</v>
          </cell>
          <cell r="K4581">
            <v>0</v>
          </cell>
        </row>
        <row r="4582">
          <cell r="A4582" t="str">
            <v>04168600</v>
          </cell>
          <cell r="B4582" t="str">
            <v>COLLEGE OF MASSAGE THERAPY</v>
          </cell>
          <cell r="C4582" t="str">
            <v>ID</v>
          </cell>
          <cell r="D4582" t="str">
            <v>832211758</v>
          </cell>
          <cell r="E4582" t="str">
            <v>Proprietary</v>
          </cell>
          <cell r="F4582">
            <v>13</v>
          </cell>
          <cell r="G4582">
            <v>40065.769999999997</v>
          </cell>
          <cell r="H4582">
            <v>0</v>
          </cell>
          <cell r="I4582">
            <v>0</v>
          </cell>
          <cell r="J4582">
            <v>0</v>
          </cell>
          <cell r="K4582">
            <v>0</v>
          </cell>
        </row>
        <row r="4583">
          <cell r="A4583" t="str">
            <v>04168700</v>
          </cell>
          <cell r="B4583" t="str">
            <v>Peloton College</v>
          </cell>
          <cell r="C4583" t="str">
            <v>TX</v>
          </cell>
          <cell r="D4583" t="str">
            <v>752061815</v>
          </cell>
          <cell r="E4583" t="str">
            <v>Proprietary</v>
          </cell>
          <cell r="F4583">
            <v>286</v>
          </cell>
          <cell r="G4583">
            <v>1103102.74</v>
          </cell>
          <cell r="H4583">
            <v>0</v>
          </cell>
          <cell r="I4583">
            <v>0</v>
          </cell>
          <cell r="J4583">
            <v>0</v>
          </cell>
          <cell r="K4583">
            <v>0</v>
          </cell>
        </row>
        <row r="4584">
          <cell r="A4584" t="str">
            <v>04168800</v>
          </cell>
          <cell r="B4584" t="str">
            <v>ABC BEAUTY ACADEMY</v>
          </cell>
          <cell r="C4584" t="str">
            <v>TX</v>
          </cell>
          <cell r="D4584" t="str">
            <v>750818682</v>
          </cell>
          <cell r="E4584" t="str">
            <v>Proprietary</v>
          </cell>
          <cell r="F4584">
            <v>43</v>
          </cell>
          <cell r="G4584">
            <v>161093</v>
          </cell>
          <cell r="H4584">
            <v>0</v>
          </cell>
          <cell r="I4584">
            <v>0</v>
          </cell>
          <cell r="J4584">
            <v>0</v>
          </cell>
          <cell r="K4584">
            <v>0</v>
          </cell>
        </row>
        <row r="4585">
          <cell r="A4585" t="str">
            <v>04168900</v>
          </cell>
          <cell r="B4585" t="str">
            <v>HOLISTIC MASSAGE TRAINING INSTITUTE</v>
          </cell>
          <cell r="C4585" t="str">
            <v>MD</v>
          </cell>
          <cell r="D4585" t="str">
            <v>212184220</v>
          </cell>
          <cell r="E4585" t="str">
            <v>Proprietary</v>
          </cell>
          <cell r="F4585">
            <v>20</v>
          </cell>
          <cell r="G4585">
            <v>59121</v>
          </cell>
          <cell r="H4585">
            <v>0</v>
          </cell>
          <cell r="I4585">
            <v>0</v>
          </cell>
          <cell r="J4585">
            <v>0</v>
          </cell>
          <cell r="K4585">
            <v>0</v>
          </cell>
        </row>
        <row r="4586">
          <cell r="A4586" t="str">
            <v>04169000</v>
          </cell>
          <cell r="B4586" t="str">
            <v>SALON &amp; SPA INSTITUTE</v>
          </cell>
          <cell r="C4586" t="str">
            <v>TX</v>
          </cell>
          <cell r="D4586" t="str">
            <v>785208809</v>
          </cell>
          <cell r="E4586" t="str">
            <v>Proprietary</v>
          </cell>
          <cell r="F4586">
            <v>99</v>
          </cell>
          <cell r="G4586">
            <v>385286.47</v>
          </cell>
          <cell r="H4586">
            <v>0</v>
          </cell>
          <cell r="I4586">
            <v>0</v>
          </cell>
          <cell r="J4586">
            <v>0</v>
          </cell>
          <cell r="K4586">
            <v>0</v>
          </cell>
        </row>
        <row r="4587">
          <cell r="A4587" t="str">
            <v>04169100</v>
          </cell>
          <cell r="B4587" t="str">
            <v>DIAMONDS COSMETOLOGY COLLEGE</v>
          </cell>
          <cell r="C4587" t="str">
            <v>TX</v>
          </cell>
          <cell r="D4587" t="str">
            <v>750902657</v>
          </cell>
          <cell r="E4587" t="str">
            <v>Proprietary</v>
          </cell>
          <cell r="F4587">
            <v>65</v>
          </cell>
          <cell r="G4587">
            <v>260082</v>
          </cell>
          <cell r="H4587">
            <v>0</v>
          </cell>
          <cell r="I4587">
            <v>0</v>
          </cell>
          <cell r="J4587">
            <v>0</v>
          </cell>
          <cell r="K4587">
            <v>0</v>
          </cell>
        </row>
        <row r="4588">
          <cell r="A4588" t="str">
            <v>04169400</v>
          </cell>
          <cell r="B4588" t="str">
            <v>NORTHERN VIRGINIA SCHOOL OF THERAPEUTIC MASSAGE</v>
          </cell>
          <cell r="C4588" t="str">
            <v>VA</v>
          </cell>
          <cell r="D4588" t="str">
            <v>220424302</v>
          </cell>
          <cell r="E4588" t="str">
            <v>Proprietary</v>
          </cell>
          <cell r="F4588">
            <v>60</v>
          </cell>
          <cell r="G4588">
            <v>174255</v>
          </cell>
          <cell r="H4588">
            <v>0</v>
          </cell>
          <cell r="I4588">
            <v>0</v>
          </cell>
          <cell r="J4588">
            <v>0</v>
          </cell>
          <cell r="K4588">
            <v>0</v>
          </cell>
        </row>
        <row r="4589">
          <cell r="A4589" t="str">
            <v>04169700</v>
          </cell>
          <cell r="B4589" t="str">
            <v>UNITEK COLLEGE</v>
          </cell>
          <cell r="C4589" t="str">
            <v>CA</v>
          </cell>
          <cell r="D4589" t="str">
            <v>945383185</v>
          </cell>
          <cell r="E4589" t="str">
            <v>Proprietary</v>
          </cell>
          <cell r="F4589">
            <v>1911</v>
          </cell>
          <cell r="G4589">
            <v>7482267</v>
          </cell>
          <cell r="H4589">
            <v>0</v>
          </cell>
          <cell r="I4589">
            <v>0</v>
          </cell>
          <cell r="J4589">
            <v>0</v>
          </cell>
          <cell r="K4589">
            <v>0</v>
          </cell>
        </row>
        <row r="4590">
          <cell r="A4590" t="str">
            <v>04169800</v>
          </cell>
          <cell r="B4590" t="str">
            <v>Gurnick Academy of Medical Arts</v>
          </cell>
          <cell r="C4590" t="str">
            <v>CA</v>
          </cell>
          <cell r="D4590" t="str">
            <v>944031849</v>
          </cell>
          <cell r="E4590" t="str">
            <v>Proprietary</v>
          </cell>
          <cell r="F4590">
            <v>1440</v>
          </cell>
          <cell r="G4590">
            <v>6479934.9800000004</v>
          </cell>
          <cell r="H4590">
            <v>0</v>
          </cell>
          <cell r="I4590">
            <v>0</v>
          </cell>
          <cell r="J4590">
            <v>0</v>
          </cell>
          <cell r="K4590">
            <v>0</v>
          </cell>
        </row>
        <row r="4591">
          <cell r="A4591" t="str">
            <v>04169900</v>
          </cell>
          <cell r="B4591" t="str">
            <v>American Beauty Academy</v>
          </cell>
          <cell r="C4591" t="str">
            <v>UT</v>
          </cell>
          <cell r="D4591" t="str">
            <v>846510000</v>
          </cell>
          <cell r="E4591" t="str">
            <v>Proprietary</v>
          </cell>
          <cell r="F4591">
            <v>65</v>
          </cell>
          <cell r="G4591">
            <v>239597</v>
          </cell>
          <cell r="H4591">
            <v>0</v>
          </cell>
          <cell r="I4591">
            <v>0</v>
          </cell>
          <cell r="J4591">
            <v>0</v>
          </cell>
          <cell r="K4591">
            <v>0</v>
          </cell>
        </row>
        <row r="4592">
          <cell r="A4592" t="str">
            <v>04170100</v>
          </cell>
          <cell r="B4592" t="str">
            <v>SUMMIT SALON ACADEMY</v>
          </cell>
          <cell r="C4592" t="str">
            <v>WA</v>
          </cell>
          <cell r="D4592" t="str">
            <v>984097360</v>
          </cell>
          <cell r="E4592" t="str">
            <v>Proprietary</v>
          </cell>
          <cell r="F4592">
            <v>91</v>
          </cell>
          <cell r="G4592">
            <v>433078.09</v>
          </cell>
          <cell r="H4592">
            <v>0</v>
          </cell>
          <cell r="I4592">
            <v>0</v>
          </cell>
          <cell r="J4592">
            <v>0</v>
          </cell>
          <cell r="K4592">
            <v>0</v>
          </cell>
        </row>
        <row r="4593">
          <cell r="A4593" t="str">
            <v>04170200</v>
          </cell>
          <cell r="B4593" t="str">
            <v>PAUL MITCHELL THE SCHOOL COLORADO SPRINGS</v>
          </cell>
          <cell r="C4593" t="str">
            <v>CO</v>
          </cell>
          <cell r="D4593" t="str">
            <v>809030000</v>
          </cell>
          <cell r="E4593" t="str">
            <v>Proprietary</v>
          </cell>
          <cell r="F4593">
            <v>169</v>
          </cell>
          <cell r="G4593">
            <v>638347.27</v>
          </cell>
          <cell r="H4593">
            <v>0</v>
          </cell>
          <cell r="I4593">
            <v>0</v>
          </cell>
          <cell r="J4593">
            <v>0</v>
          </cell>
          <cell r="K4593">
            <v>0</v>
          </cell>
        </row>
        <row r="4594">
          <cell r="A4594" t="str">
            <v>04170300</v>
          </cell>
          <cell r="B4594" t="str">
            <v>BEAUTY ACADEMY OF SOUTH FLORIDA</v>
          </cell>
          <cell r="C4594" t="str">
            <v>FL</v>
          </cell>
          <cell r="D4594" t="str">
            <v>330162421</v>
          </cell>
          <cell r="E4594" t="str">
            <v>Proprietary</v>
          </cell>
          <cell r="F4594">
            <v>255</v>
          </cell>
          <cell r="G4594">
            <v>870847.3</v>
          </cell>
          <cell r="H4594">
            <v>0</v>
          </cell>
          <cell r="I4594">
            <v>0</v>
          </cell>
          <cell r="J4594">
            <v>0</v>
          </cell>
          <cell r="K4594">
            <v>0</v>
          </cell>
        </row>
        <row r="4595">
          <cell r="A4595" t="str">
            <v>04170600</v>
          </cell>
          <cell r="B4595" t="str">
            <v>SALON PROFESSIONAL ACADEMY (THE)</v>
          </cell>
          <cell r="C4595" t="str">
            <v>MO</v>
          </cell>
          <cell r="D4595" t="str">
            <v>633011021</v>
          </cell>
          <cell r="E4595" t="str">
            <v>Proprietary</v>
          </cell>
          <cell r="F4595">
            <v>69</v>
          </cell>
          <cell r="G4595">
            <v>275419</v>
          </cell>
          <cell r="H4595">
            <v>0</v>
          </cell>
          <cell r="I4595">
            <v>0</v>
          </cell>
          <cell r="J4595">
            <v>0</v>
          </cell>
          <cell r="K4595">
            <v>0</v>
          </cell>
        </row>
        <row r="4596">
          <cell r="A4596" t="str">
            <v>04170700</v>
          </cell>
          <cell r="B4596" t="str">
            <v>PAUL MITCHELL THE SCHOOL ST LOUIS</v>
          </cell>
          <cell r="C4596" t="str">
            <v>MO</v>
          </cell>
          <cell r="D4596" t="str">
            <v>631081554</v>
          </cell>
          <cell r="E4596" t="str">
            <v>Proprietary</v>
          </cell>
          <cell r="F4596">
            <v>182</v>
          </cell>
          <cell r="G4596">
            <v>815832.05</v>
          </cell>
          <cell r="H4596">
            <v>0</v>
          </cell>
          <cell r="I4596">
            <v>0</v>
          </cell>
          <cell r="J4596">
            <v>0</v>
          </cell>
          <cell r="K4596">
            <v>0</v>
          </cell>
        </row>
        <row r="4597">
          <cell r="A4597" t="str">
            <v>04170800</v>
          </cell>
          <cell r="B4597" t="str">
            <v>Unity Cosmetology College</v>
          </cell>
          <cell r="C4597" t="str">
            <v>IL</v>
          </cell>
          <cell r="D4597" t="str">
            <v>617649652</v>
          </cell>
          <cell r="E4597" t="str">
            <v>Proprietary</v>
          </cell>
          <cell r="F4597">
            <v>4</v>
          </cell>
          <cell r="G4597">
            <v>8435</v>
          </cell>
          <cell r="H4597">
            <v>0</v>
          </cell>
          <cell r="I4597">
            <v>0</v>
          </cell>
          <cell r="J4597">
            <v>0</v>
          </cell>
          <cell r="K4597">
            <v>0</v>
          </cell>
        </row>
        <row r="4598">
          <cell r="A4598" t="str">
            <v>04171000</v>
          </cell>
          <cell r="B4598" t="str">
            <v>ADVANCED TRAINING INSTITUTE</v>
          </cell>
          <cell r="C4598" t="str">
            <v>NV</v>
          </cell>
          <cell r="D4598" t="str">
            <v>891181519</v>
          </cell>
          <cell r="E4598" t="str">
            <v>Proprietary</v>
          </cell>
          <cell r="F4598">
            <v>530</v>
          </cell>
          <cell r="G4598">
            <v>1819601</v>
          </cell>
          <cell r="H4598">
            <v>0</v>
          </cell>
          <cell r="I4598">
            <v>0</v>
          </cell>
          <cell r="J4598">
            <v>0</v>
          </cell>
          <cell r="K4598">
            <v>0</v>
          </cell>
        </row>
        <row r="4599">
          <cell r="A4599" t="str">
            <v>04171100</v>
          </cell>
          <cell r="B4599" t="str">
            <v>Paul Mitchell The School - Delaware</v>
          </cell>
          <cell r="C4599" t="str">
            <v>DE</v>
          </cell>
          <cell r="D4599" t="str">
            <v>197025108</v>
          </cell>
          <cell r="E4599" t="str">
            <v>Proprietary</v>
          </cell>
          <cell r="F4599">
            <v>82</v>
          </cell>
          <cell r="G4599">
            <v>343703.35</v>
          </cell>
          <cell r="H4599">
            <v>0</v>
          </cell>
          <cell r="I4599">
            <v>0</v>
          </cell>
          <cell r="J4599">
            <v>0</v>
          </cell>
          <cell r="K4599">
            <v>0</v>
          </cell>
        </row>
        <row r="4600">
          <cell r="A4600" t="str">
            <v>04171400</v>
          </cell>
          <cell r="B4600" t="str">
            <v>AVEDA INSTITUTE PORTLAND</v>
          </cell>
          <cell r="C4600" t="str">
            <v>OR</v>
          </cell>
          <cell r="D4600" t="str">
            <v>972093144</v>
          </cell>
          <cell r="E4600" t="str">
            <v>Proprietary</v>
          </cell>
          <cell r="F4600">
            <v>219</v>
          </cell>
          <cell r="G4600">
            <v>867524.53</v>
          </cell>
          <cell r="H4600">
            <v>0</v>
          </cell>
          <cell r="I4600">
            <v>0</v>
          </cell>
          <cell r="J4600">
            <v>0</v>
          </cell>
          <cell r="K4600">
            <v>0</v>
          </cell>
        </row>
        <row r="4601">
          <cell r="A4601" t="str">
            <v>04172300</v>
          </cell>
          <cell r="B4601" t="str">
            <v>Eternity Cosmetology School, Corp.</v>
          </cell>
          <cell r="C4601" t="str">
            <v>FL</v>
          </cell>
          <cell r="D4601" t="str">
            <v>334155719</v>
          </cell>
          <cell r="E4601" t="str">
            <v>Proprietary</v>
          </cell>
          <cell r="F4601">
            <v>10</v>
          </cell>
          <cell r="G4601">
            <v>20619</v>
          </cell>
          <cell r="H4601">
            <v>0</v>
          </cell>
          <cell r="I4601">
            <v>0</v>
          </cell>
          <cell r="J4601">
            <v>0</v>
          </cell>
          <cell r="K4601">
            <v>0</v>
          </cell>
        </row>
        <row r="4602">
          <cell r="A4602" t="str">
            <v>04172500</v>
          </cell>
          <cell r="B4602" t="str">
            <v>ROLF INSTITUTE OF STRUCTURAL INTEGRATION (THE)</v>
          </cell>
          <cell r="C4602" t="str">
            <v>CO</v>
          </cell>
          <cell r="D4602" t="str">
            <v>803010000</v>
          </cell>
          <cell r="E4602" t="str">
            <v>Private-Nonprofit</v>
          </cell>
          <cell r="F4602">
            <v>10</v>
          </cell>
          <cell r="G4602">
            <v>33162</v>
          </cell>
          <cell r="H4602">
            <v>0</v>
          </cell>
          <cell r="I4602">
            <v>0</v>
          </cell>
          <cell r="J4602">
            <v>0</v>
          </cell>
          <cell r="K4602">
            <v>0</v>
          </cell>
        </row>
        <row r="4603">
          <cell r="A4603" t="str">
            <v>04172700</v>
          </cell>
          <cell r="B4603" t="str">
            <v>SALON PROFESSIONAL ACADEMY (THE)</v>
          </cell>
          <cell r="C4603" t="str">
            <v>IN</v>
          </cell>
          <cell r="D4603" t="str">
            <v>477157822</v>
          </cell>
          <cell r="E4603" t="str">
            <v>Proprietary</v>
          </cell>
          <cell r="F4603">
            <v>113</v>
          </cell>
          <cell r="G4603">
            <v>455703</v>
          </cell>
          <cell r="H4603">
            <v>0</v>
          </cell>
          <cell r="I4603">
            <v>0</v>
          </cell>
          <cell r="J4603">
            <v>0</v>
          </cell>
          <cell r="K4603">
            <v>0</v>
          </cell>
        </row>
        <row r="4604">
          <cell r="A4604" t="str">
            <v>04173200</v>
          </cell>
          <cell r="B4604" t="str">
            <v>TAYLOR ANDREWS ACADEMY OF HAIR DESIGN</v>
          </cell>
          <cell r="C4604" t="str">
            <v>UT</v>
          </cell>
          <cell r="D4604" t="str">
            <v>840886577</v>
          </cell>
          <cell r="E4604" t="str">
            <v>Proprietary</v>
          </cell>
          <cell r="F4604">
            <v>195</v>
          </cell>
          <cell r="G4604">
            <v>728925.66</v>
          </cell>
          <cell r="H4604">
            <v>0</v>
          </cell>
          <cell r="I4604">
            <v>0</v>
          </cell>
          <cell r="J4604">
            <v>0</v>
          </cell>
          <cell r="K4604">
            <v>0</v>
          </cell>
        </row>
        <row r="4605">
          <cell r="A4605" t="str">
            <v>04173400</v>
          </cell>
          <cell r="B4605" t="str">
            <v>SANTA ANA BEAUTY ACADEMY</v>
          </cell>
          <cell r="C4605" t="str">
            <v>CA</v>
          </cell>
          <cell r="D4605" t="str">
            <v>927057820</v>
          </cell>
          <cell r="E4605" t="str">
            <v>Proprietary</v>
          </cell>
          <cell r="F4605">
            <v>24</v>
          </cell>
          <cell r="G4605">
            <v>105094.19</v>
          </cell>
          <cell r="H4605">
            <v>0</v>
          </cell>
          <cell r="I4605">
            <v>0</v>
          </cell>
          <cell r="J4605">
            <v>0</v>
          </cell>
          <cell r="K4605">
            <v>0</v>
          </cell>
        </row>
        <row r="4606">
          <cell r="A4606" t="str">
            <v>04173500</v>
          </cell>
          <cell r="B4606" t="str">
            <v>MORENO VALLEY COLLEGE</v>
          </cell>
          <cell r="C4606" t="str">
            <v>CA</v>
          </cell>
          <cell r="D4606" t="str">
            <v>925512204</v>
          </cell>
          <cell r="E4606" t="str">
            <v>Public</v>
          </cell>
          <cell r="F4606">
            <v>3309</v>
          </cell>
          <cell r="G4606">
            <v>11157426.279999999</v>
          </cell>
          <cell r="H4606">
            <v>0</v>
          </cell>
          <cell r="I4606">
            <v>0</v>
          </cell>
          <cell r="J4606">
            <v>0</v>
          </cell>
          <cell r="K4606">
            <v>0</v>
          </cell>
        </row>
        <row r="4607">
          <cell r="A4607" t="str">
            <v>04173700</v>
          </cell>
          <cell r="B4607" t="str">
            <v>Grace College of Divinity</v>
          </cell>
          <cell r="C4607" t="str">
            <v>NC</v>
          </cell>
          <cell r="D4607" t="str">
            <v>283142343</v>
          </cell>
          <cell r="E4607" t="str">
            <v>Private-Nonprofit</v>
          </cell>
          <cell r="F4607">
            <v>49</v>
          </cell>
          <cell r="G4607">
            <v>180683</v>
          </cell>
          <cell r="H4607">
            <v>0</v>
          </cell>
          <cell r="I4607">
            <v>0</v>
          </cell>
          <cell r="J4607">
            <v>0</v>
          </cell>
          <cell r="K4607">
            <v>0</v>
          </cell>
        </row>
        <row r="4608">
          <cell r="A4608" t="str">
            <v>04173800</v>
          </cell>
          <cell r="B4608" t="str">
            <v>SALON PROFESSIONAL ACADEMY (THE)</v>
          </cell>
          <cell r="C4608" t="str">
            <v>CO</v>
          </cell>
          <cell r="D4608" t="str">
            <v>809182932</v>
          </cell>
          <cell r="E4608" t="str">
            <v>Proprietary</v>
          </cell>
          <cell r="F4608">
            <v>96</v>
          </cell>
          <cell r="G4608">
            <v>345592.57</v>
          </cell>
          <cell r="H4608">
            <v>0</v>
          </cell>
          <cell r="I4608">
            <v>0</v>
          </cell>
          <cell r="J4608">
            <v>0</v>
          </cell>
          <cell r="K4608">
            <v>0</v>
          </cell>
        </row>
        <row r="4609">
          <cell r="A4609" t="str">
            <v>04173900</v>
          </cell>
          <cell r="B4609" t="str">
            <v>Evolve Beauty Academy</v>
          </cell>
          <cell r="C4609" t="str">
            <v>MO</v>
          </cell>
          <cell r="D4609" t="str">
            <v>630776307</v>
          </cell>
          <cell r="E4609" t="str">
            <v>Proprietary</v>
          </cell>
          <cell r="F4609">
            <v>19</v>
          </cell>
          <cell r="G4609">
            <v>72088</v>
          </cell>
          <cell r="H4609">
            <v>0</v>
          </cell>
          <cell r="I4609">
            <v>0</v>
          </cell>
          <cell r="J4609">
            <v>0</v>
          </cell>
          <cell r="K4609">
            <v>0</v>
          </cell>
        </row>
        <row r="4610">
          <cell r="A4610" t="str">
            <v>04174000</v>
          </cell>
          <cell r="B4610" t="str">
            <v>SKIN INSTITUTE</v>
          </cell>
          <cell r="C4610" t="str">
            <v>MO</v>
          </cell>
          <cell r="D4610" t="str">
            <v>631263552</v>
          </cell>
          <cell r="E4610" t="str">
            <v>Proprietary</v>
          </cell>
          <cell r="F4610">
            <v>43</v>
          </cell>
          <cell r="G4610">
            <v>184587</v>
          </cell>
          <cell r="H4610">
            <v>0</v>
          </cell>
          <cell r="I4610">
            <v>0</v>
          </cell>
          <cell r="J4610">
            <v>0</v>
          </cell>
          <cell r="K4610">
            <v>0</v>
          </cell>
        </row>
        <row r="4611">
          <cell r="A4611" t="str">
            <v>04174100</v>
          </cell>
          <cell r="B4611" t="str">
            <v>PAUL MITCHELL THE SCHOOL PHOENIX</v>
          </cell>
          <cell r="C4611" t="str">
            <v>AZ</v>
          </cell>
          <cell r="D4611" t="str">
            <v>850171919</v>
          </cell>
          <cell r="E4611" t="str">
            <v>Proprietary</v>
          </cell>
          <cell r="F4611">
            <v>120</v>
          </cell>
          <cell r="G4611">
            <v>603212.48</v>
          </cell>
          <cell r="H4611">
            <v>0</v>
          </cell>
          <cell r="I4611">
            <v>0</v>
          </cell>
          <cell r="J4611">
            <v>0</v>
          </cell>
          <cell r="K4611">
            <v>0</v>
          </cell>
        </row>
        <row r="4612">
          <cell r="A4612" t="str">
            <v>04174200</v>
          </cell>
          <cell r="B4612" t="str">
            <v>All Beauty College</v>
          </cell>
          <cell r="C4612" t="str">
            <v>AZ</v>
          </cell>
          <cell r="D4612" t="str">
            <v>864092561</v>
          </cell>
          <cell r="E4612" t="str">
            <v>Proprietary</v>
          </cell>
          <cell r="F4612">
            <v>58</v>
          </cell>
          <cell r="G4612">
            <v>238997</v>
          </cell>
          <cell r="H4612">
            <v>0</v>
          </cell>
          <cell r="I4612">
            <v>0</v>
          </cell>
          <cell r="J4612">
            <v>0</v>
          </cell>
          <cell r="K4612">
            <v>0</v>
          </cell>
        </row>
        <row r="4613">
          <cell r="A4613" t="str">
            <v>04174400</v>
          </cell>
          <cell r="B4613" t="str">
            <v>Salon Professional Academy (The)</v>
          </cell>
          <cell r="C4613" t="str">
            <v>MN</v>
          </cell>
          <cell r="D4613" t="str">
            <v>559014310</v>
          </cell>
          <cell r="E4613" t="str">
            <v>Proprietary</v>
          </cell>
          <cell r="F4613">
            <v>13</v>
          </cell>
          <cell r="G4613">
            <v>52371</v>
          </cell>
          <cell r="H4613">
            <v>0</v>
          </cell>
          <cell r="I4613">
            <v>0</v>
          </cell>
          <cell r="J4613">
            <v>0</v>
          </cell>
          <cell r="K4613">
            <v>0</v>
          </cell>
        </row>
        <row r="4614">
          <cell r="A4614" t="str">
            <v>04174500</v>
          </cell>
          <cell r="B4614" t="str">
            <v>AVEDA INSTITUTE OF NEW MEXICO (THE)</v>
          </cell>
          <cell r="C4614" t="str">
            <v>NM</v>
          </cell>
          <cell r="D4614" t="str">
            <v>871041160</v>
          </cell>
          <cell r="E4614" t="str">
            <v>Proprietary</v>
          </cell>
          <cell r="F4614">
            <v>81</v>
          </cell>
          <cell r="G4614">
            <v>343514.18</v>
          </cell>
          <cell r="H4614">
            <v>0</v>
          </cell>
          <cell r="I4614">
            <v>0</v>
          </cell>
          <cell r="J4614">
            <v>0</v>
          </cell>
          <cell r="K4614">
            <v>0</v>
          </cell>
        </row>
        <row r="4615">
          <cell r="A4615" t="str">
            <v>04174800</v>
          </cell>
          <cell r="B4615" t="str">
            <v>AMERICAN TRADE SCHOOL</v>
          </cell>
          <cell r="C4615" t="str">
            <v>MO</v>
          </cell>
          <cell r="D4615" t="str">
            <v>630741807</v>
          </cell>
          <cell r="E4615" t="str">
            <v>Proprietary</v>
          </cell>
          <cell r="F4615">
            <v>93</v>
          </cell>
          <cell r="G4615">
            <v>348839</v>
          </cell>
          <cell r="H4615">
            <v>0</v>
          </cell>
          <cell r="I4615">
            <v>0</v>
          </cell>
          <cell r="J4615">
            <v>0</v>
          </cell>
          <cell r="K4615">
            <v>0</v>
          </cell>
        </row>
        <row r="4616">
          <cell r="A4616" t="str">
            <v>04174900</v>
          </cell>
          <cell r="B4616" t="str">
            <v>ESTELLE INTERNATIONAL</v>
          </cell>
          <cell r="C4616" t="str">
            <v>IL</v>
          </cell>
          <cell r="D4616" t="str">
            <v>600779945</v>
          </cell>
          <cell r="E4616" t="str">
            <v>Proprietary</v>
          </cell>
          <cell r="F4616">
            <v>97</v>
          </cell>
          <cell r="G4616">
            <v>311601.56</v>
          </cell>
          <cell r="H4616">
            <v>0</v>
          </cell>
          <cell r="I4616">
            <v>0</v>
          </cell>
          <cell r="J4616">
            <v>0</v>
          </cell>
          <cell r="K4616">
            <v>0</v>
          </cell>
        </row>
        <row r="4617">
          <cell r="A4617" t="str">
            <v>04175000</v>
          </cell>
          <cell r="B4617" t="str">
            <v>UNIVERSAL SPA TRAINING ACADEMY</v>
          </cell>
          <cell r="C4617" t="str">
            <v>IL</v>
          </cell>
          <cell r="D4617" t="str">
            <v>605150000</v>
          </cell>
          <cell r="E4617" t="str">
            <v>Proprietary</v>
          </cell>
          <cell r="F4617">
            <v>89</v>
          </cell>
          <cell r="G4617">
            <v>323989</v>
          </cell>
          <cell r="H4617">
            <v>0</v>
          </cell>
          <cell r="I4617">
            <v>0</v>
          </cell>
          <cell r="J4617">
            <v>0</v>
          </cell>
          <cell r="K4617">
            <v>0</v>
          </cell>
        </row>
        <row r="4618">
          <cell r="A4618" t="str">
            <v>04175100</v>
          </cell>
          <cell r="B4618" t="str">
            <v>PAUL MITCHELL THE SCHOOL HONOLULU</v>
          </cell>
          <cell r="C4618" t="str">
            <v>HI</v>
          </cell>
          <cell r="D4618" t="str">
            <v>968162433</v>
          </cell>
          <cell r="E4618" t="str">
            <v>Proprietary</v>
          </cell>
          <cell r="F4618">
            <v>85</v>
          </cell>
          <cell r="G4618">
            <v>378289.97</v>
          </cell>
          <cell r="H4618">
            <v>0</v>
          </cell>
          <cell r="I4618">
            <v>0</v>
          </cell>
          <cell r="J4618">
            <v>0</v>
          </cell>
          <cell r="K4618">
            <v>0</v>
          </cell>
        </row>
        <row r="4619">
          <cell r="A4619" t="str">
            <v>04175200</v>
          </cell>
          <cell r="B4619" t="str">
            <v>PAUL MITCHELL THE SCHOOL EAST BAY</v>
          </cell>
          <cell r="C4619" t="str">
            <v>CA</v>
          </cell>
          <cell r="D4619" t="str">
            <v>945235515</v>
          </cell>
          <cell r="E4619" t="str">
            <v>Proprietary</v>
          </cell>
          <cell r="F4619">
            <v>144</v>
          </cell>
          <cell r="G4619">
            <v>685884.29</v>
          </cell>
          <cell r="H4619">
            <v>0</v>
          </cell>
          <cell r="I4619">
            <v>0</v>
          </cell>
          <cell r="J4619">
            <v>0</v>
          </cell>
          <cell r="K4619">
            <v>0</v>
          </cell>
        </row>
        <row r="4620">
          <cell r="A4620" t="str">
            <v>04175300</v>
          </cell>
          <cell r="B4620" t="str">
            <v>PENROSE ACADEMY</v>
          </cell>
          <cell r="C4620" t="str">
            <v>AZ</v>
          </cell>
          <cell r="D4620" t="str">
            <v>852544065</v>
          </cell>
          <cell r="E4620" t="str">
            <v>Proprietary</v>
          </cell>
          <cell r="F4620">
            <v>179</v>
          </cell>
          <cell r="G4620">
            <v>626068.59</v>
          </cell>
          <cell r="H4620">
            <v>0</v>
          </cell>
          <cell r="I4620">
            <v>0</v>
          </cell>
          <cell r="J4620">
            <v>0</v>
          </cell>
          <cell r="K4620">
            <v>0</v>
          </cell>
        </row>
        <row r="4621">
          <cell r="A4621" t="str">
            <v>04175400</v>
          </cell>
          <cell r="B4621" t="str">
            <v>ELITE COSMETOLOGY SCHOOL</v>
          </cell>
          <cell r="C4621" t="str">
            <v>CA</v>
          </cell>
          <cell r="D4621" t="str">
            <v>922842860</v>
          </cell>
          <cell r="E4621" t="str">
            <v>Proprietary</v>
          </cell>
          <cell r="F4621">
            <v>134</v>
          </cell>
          <cell r="G4621">
            <v>557306.13</v>
          </cell>
          <cell r="H4621">
            <v>0</v>
          </cell>
          <cell r="I4621">
            <v>0</v>
          </cell>
          <cell r="J4621">
            <v>0</v>
          </cell>
          <cell r="K4621">
            <v>0</v>
          </cell>
        </row>
        <row r="4622">
          <cell r="A4622" t="str">
            <v>04175900</v>
          </cell>
          <cell r="B4622" t="str">
            <v>GEISINGER-LEWISTOWN HOSPITAL SCHOOL OF NURSING</v>
          </cell>
          <cell r="C4622" t="str">
            <v>PA</v>
          </cell>
          <cell r="D4622" t="str">
            <v>170441167</v>
          </cell>
          <cell r="E4622" t="str">
            <v>Private-Nonprofit</v>
          </cell>
          <cell r="F4622">
            <v>23</v>
          </cell>
          <cell r="G4622">
            <v>82976</v>
          </cell>
          <cell r="H4622">
            <v>0</v>
          </cell>
          <cell r="I4622">
            <v>0</v>
          </cell>
          <cell r="J4622">
            <v>0</v>
          </cell>
          <cell r="K4622">
            <v>0</v>
          </cell>
        </row>
        <row r="4623">
          <cell r="A4623" t="str">
            <v>04176000</v>
          </cell>
          <cell r="B4623" t="str">
            <v>AMERICAN TECHNICAL INSTITUTE</v>
          </cell>
          <cell r="C4623" t="str">
            <v>PR</v>
          </cell>
          <cell r="D4623" t="str">
            <v>009570000</v>
          </cell>
          <cell r="E4623" t="str">
            <v>Proprietary</v>
          </cell>
          <cell r="F4623">
            <v>62</v>
          </cell>
          <cell r="G4623">
            <v>249020</v>
          </cell>
          <cell r="H4623">
            <v>0</v>
          </cell>
          <cell r="I4623">
            <v>0</v>
          </cell>
          <cell r="J4623">
            <v>0</v>
          </cell>
          <cell r="K4623">
            <v>0</v>
          </cell>
        </row>
        <row r="4624">
          <cell r="A4624" t="str">
            <v>04176100</v>
          </cell>
          <cell r="B4624" t="str">
            <v>NORCO COLLEGE</v>
          </cell>
          <cell r="C4624" t="str">
            <v>CA</v>
          </cell>
          <cell r="D4624" t="str">
            <v>928602600</v>
          </cell>
          <cell r="E4624" t="str">
            <v>Public</v>
          </cell>
          <cell r="F4624">
            <v>2721</v>
          </cell>
          <cell r="G4624">
            <v>9237618.7699999996</v>
          </cell>
          <cell r="H4624">
            <v>0</v>
          </cell>
          <cell r="I4624">
            <v>0</v>
          </cell>
          <cell r="J4624">
            <v>0</v>
          </cell>
          <cell r="K4624">
            <v>0</v>
          </cell>
        </row>
        <row r="4625">
          <cell r="A4625" t="str">
            <v>04176300</v>
          </cell>
          <cell r="B4625" t="str">
            <v>Bergin College of Canine Studies</v>
          </cell>
          <cell r="C4625" t="str">
            <v>CA</v>
          </cell>
          <cell r="D4625" t="str">
            <v>949518676</v>
          </cell>
          <cell r="E4625" t="str">
            <v>Private-Nonprofit</v>
          </cell>
          <cell r="F4625">
            <v>4</v>
          </cell>
          <cell r="G4625">
            <v>22930</v>
          </cell>
          <cell r="H4625">
            <v>0</v>
          </cell>
          <cell r="I4625">
            <v>0</v>
          </cell>
          <cell r="J4625">
            <v>0</v>
          </cell>
          <cell r="K4625">
            <v>0</v>
          </cell>
        </row>
        <row r="4626">
          <cell r="A4626" t="str">
            <v>04176700</v>
          </cell>
          <cell r="B4626" t="str">
            <v>AVEDA INSTITUTE BOISE</v>
          </cell>
          <cell r="C4626" t="str">
            <v>ID</v>
          </cell>
          <cell r="D4626" t="str">
            <v>837044406</v>
          </cell>
          <cell r="E4626" t="str">
            <v>Proprietary</v>
          </cell>
          <cell r="F4626">
            <v>43</v>
          </cell>
          <cell r="G4626">
            <v>179188.81</v>
          </cell>
          <cell r="H4626">
            <v>0</v>
          </cell>
          <cell r="I4626">
            <v>0</v>
          </cell>
          <cell r="J4626">
            <v>0</v>
          </cell>
          <cell r="K4626">
            <v>0</v>
          </cell>
        </row>
        <row r="4627">
          <cell r="A4627" t="str">
            <v>04177100</v>
          </cell>
          <cell r="B4627" t="str">
            <v>PIMA MEDICAL INSTITUTE</v>
          </cell>
          <cell r="C4627" t="str">
            <v>CO</v>
          </cell>
          <cell r="D4627" t="str">
            <v>800123690</v>
          </cell>
          <cell r="E4627" t="str">
            <v>Proprietary</v>
          </cell>
          <cell r="F4627">
            <v>948</v>
          </cell>
          <cell r="G4627">
            <v>3577422.78</v>
          </cell>
          <cell r="H4627">
            <v>0</v>
          </cell>
          <cell r="I4627">
            <v>0</v>
          </cell>
          <cell r="J4627">
            <v>0</v>
          </cell>
          <cell r="K4627">
            <v>0</v>
          </cell>
        </row>
        <row r="4628">
          <cell r="A4628" t="str">
            <v>04177300</v>
          </cell>
          <cell r="B4628" t="str">
            <v>Ohio Medical Career College</v>
          </cell>
          <cell r="C4628" t="str">
            <v>OH</v>
          </cell>
          <cell r="D4628" t="str">
            <v>454174094</v>
          </cell>
          <cell r="E4628" t="str">
            <v>Proprietary</v>
          </cell>
          <cell r="F4628">
            <v>113</v>
          </cell>
          <cell r="G4628">
            <v>341129.46</v>
          </cell>
          <cell r="H4628">
            <v>0</v>
          </cell>
          <cell r="I4628">
            <v>0</v>
          </cell>
          <cell r="J4628">
            <v>0</v>
          </cell>
          <cell r="K4628">
            <v>0</v>
          </cell>
        </row>
        <row r="4629">
          <cell r="A4629" t="str">
            <v>04177400</v>
          </cell>
          <cell r="B4629" t="str">
            <v>Capilo School of Hair Design</v>
          </cell>
          <cell r="C4629" t="str">
            <v>ME</v>
          </cell>
          <cell r="D4629" t="str">
            <v>043300000</v>
          </cell>
          <cell r="E4629" t="str">
            <v>Proprietary</v>
          </cell>
          <cell r="F4629">
            <v>123</v>
          </cell>
          <cell r="G4629">
            <v>430146.43</v>
          </cell>
          <cell r="H4629">
            <v>0</v>
          </cell>
          <cell r="I4629">
            <v>0</v>
          </cell>
          <cell r="J4629">
            <v>0</v>
          </cell>
          <cell r="K4629">
            <v>0</v>
          </cell>
        </row>
        <row r="4630">
          <cell r="A4630" t="str">
            <v>04177500</v>
          </cell>
          <cell r="B4630" t="str">
            <v>Pure Aesthetics</v>
          </cell>
          <cell r="C4630" t="str">
            <v>AZ</v>
          </cell>
          <cell r="D4630" t="str">
            <v>857163823</v>
          </cell>
          <cell r="E4630" t="str">
            <v>Proprietary</v>
          </cell>
          <cell r="F4630">
            <v>23</v>
          </cell>
          <cell r="G4630">
            <v>68406</v>
          </cell>
          <cell r="H4630">
            <v>0</v>
          </cell>
          <cell r="I4630">
            <v>0</v>
          </cell>
          <cell r="J4630">
            <v>0</v>
          </cell>
          <cell r="K4630">
            <v>0</v>
          </cell>
        </row>
        <row r="4631">
          <cell r="A4631" t="str">
            <v>04177600</v>
          </cell>
          <cell r="B4631" t="str">
            <v>LINDSEY INSTITUTE OF COSMETOLOGY</v>
          </cell>
          <cell r="C4631" t="str">
            <v>KY</v>
          </cell>
          <cell r="D4631" t="str">
            <v>421038036</v>
          </cell>
          <cell r="E4631" t="str">
            <v>Proprietary</v>
          </cell>
          <cell r="F4631">
            <v>22</v>
          </cell>
          <cell r="G4631">
            <v>95070.66</v>
          </cell>
          <cell r="H4631">
            <v>0</v>
          </cell>
          <cell r="I4631">
            <v>0</v>
          </cell>
          <cell r="J4631">
            <v>0</v>
          </cell>
          <cell r="K4631">
            <v>0</v>
          </cell>
        </row>
        <row r="4632">
          <cell r="A4632" t="str">
            <v>04177800</v>
          </cell>
          <cell r="B4632" t="str">
            <v>Salon Professional Academy (The)</v>
          </cell>
          <cell r="C4632" t="str">
            <v>IA</v>
          </cell>
          <cell r="D4632" t="str">
            <v>522406083</v>
          </cell>
          <cell r="E4632" t="str">
            <v>Proprietary</v>
          </cell>
          <cell r="F4632">
            <v>12</v>
          </cell>
          <cell r="G4632">
            <v>43762</v>
          </cell>
          <cell r="H4632">
            <v>0</v>
          </cell>
          <cell r="I4632">
            <v>0</v>
          </cell>
          <cell r="J4632">
            <v>0</v>
          </cell>
          <cell r="K4632">
            <v>0</v>
          </cell>
        </row>
        <row r="4633">
          <cell r="A4633" t="str">
            <v>04177900</v>
          </cell>
          <cell r="B4633" t="str">
            <v>BUCKNER BARBER SCHOOL</v>
          </cell>
          <cell r="C4633" t="str">
            <v>TX</v>
          </cell>
          <cell r="D4633" t="str">
            <v>752171775</v>
          </cell>
          <cell r="E4633" t="str">
            <v>Proprietary</v>
          </cell>
          <cell r="F4633">
            <v>20</v>
          </cell>
          <cell r="G4633">
            <v>93859</v>
          </cell>
          <cell r="H4633">
            <v>0</v>
          </cell>
          <cell r="I4633">
            <v>0</v>
          </cell>
          <cell r="J4633">
            <v>0</v>
          </cell>
          <cell r="K4633">
            <v>0</v>
          </cell>
        </row>
        <row r="4634">
          <cell r="A4634" t="str">
            <v>04178000</v>
          </cell>
          <cell r="B4634" t="str">
            <v>Simmons College of Kentucky</v>
          </cell>
          <cell r="C4634" t="str">
            <v>KY</v>
          </cell>
          <cell r="D4634" t="str">
            <v>402033322</v>
          </cell>
          <cell r="E4634" t="str">
            <v>Private-Nonprofit</v>
          </cell>
          <cell r="F4634">
            <v>161</v>
          </cell>
          <cell r="G4634">
            <v>774175</v>
          </cell>
          <cell r="H4634">
            <v>0</v>
          </cell>
          <cell r="I4634">
            <v>0</v>
          </cell>
          <cell r="J4634">
            <v>0</v>
          </cell>
          <cell r="K4634">
            <v>0</v>
          </cell>
        </row>
        <row r="4635">
          <cell r="A4635" t="str">
            <v>04178100</v>
          </cell>
          <cell r="B4635" t="str">
            <v>CAROLINA COLLEGE OF HAIR DESIGN</v>
          </cell>
          <cell r="C4635" t="str">
            <v>NC</v>
          </cell>
          <cell r="D4635" t="str">
            <v>288062711</v>
          </cell>
          <cell r="E4635" t="str">
            <v>Proprietary</v>
          </cell>
          <cell r="F4635">
            <v>40</v>
          </cell>
          <cell r="G4635">
            <v>169537</v>
          </cell>
          <cell r="H4635">
            <v>0</v>
          </cell>
          <cell r="I4635">
            <v>0</v>
          </cell>
          <cell r="J4635">
            <v>0</v>
          </cell>
          <cell r="K4635">
            <v>0</v>
          </cell>
        </row>
        <row r="4636">
          <cell r="A4636" t="str">
            <v>04178200</v>
          </cell>
          <cell r="B4636" t="str">
            <v>VOGUE COLLEGE - SAN ANTONIO</v>
          </cell>
          <cell r="C4636" t="str">
            <v>TX</v>
          </cell>
          <cell r="D4636" t="str">
            <v>782015035</v>
          </cell>
          <cell r="E4636" t="str">
            <v>Proprietary</v>
          </cell>
          <cell r="F4636">
            <v>155</v>
          </cell>
          <cell r="G4636">
            <v>546067</v>
          </cell>
          <cell r="H4636">
            <v>0</v>
          </cell>
          <cell r="I4636">
            <v>0</v>
          </cell>
          <cell r="J4636">
            <v>0</v>
          </cell>
          <cell r="K4636">
            <v>0</v>
          </cell>
        </row>
        <row r="4637">
          <cell r="A4637" t="str">
            <v>04178300</v>
          </cell>
          <cell r="B4637" t="str">
            <v>VOGUE COLLEGE OF COSMETOLOGY</v>
          </cell>
          <cell r="C4637" t="str">
            <v>TX</v>
          </cell>
          <cell r="D4637" t="str">
            <v>782384402</v>
          </cell>
          <cell r="E4637" t="str">
            <v>Proprietary</v>
          </cell>
          <cell r="F4637">
            <v>121</v>
          </cell>
          <cell r="G4637">
            <v>417631</v>
          </cell>
          <cell r="H4637">
            <v>0</v>
          </cell>
          <cell r="I4637">
            <v>0</v>
          </cell>
          <cell r="J4637">
            <v>0</v>
          </cell>
          <cell r="K4637">
            <v>0</v>
          </cell>
        </row>
        <row r="4638">
          <cell r="A4638" t="str">
            <v>04178400</v>
          </cell>
          <cell r="B4638" t="str">
            <v>Vogue College of Cosmetology</v>
          </cell>
          <cell r="C4638" t="str">
            <v>TX</v>
          </cell>
          <cell r="D4638" t="str">
            <v>785011945</v>
          </cell>
          <cell r="E4638" t="str">
            <v>Proprietary</v>
          </cell>
          <cell r="F4638">
            <v>328</v>
          </cell>
          <cell r="G4638">
            <v>1269862</v>
          </cell>
          <cell r="H4638">
            <v>0</v>
          </cell>
          <cell r="I4638">
            <v>0</v>
          </cell>
          <cell r="J4638">
            <v>0</v>
          </cell>
          <cell r="K4638">
            <v>0</v>
          </cell>
        </row>
        <row r="4639">
          <cell r="A4639" t="str">
            <v>04178500</v>
          </cell>
          <cell r="B4639" t="str">
            <v>VOGUE COLLEGE OF COSMETOLOGY</v>
          </cell>
          <cell r="C4639" t="str">
            <v>NM</v>
          </cell>
          <cell r="D4639" t="str">
            <v>875057636</v>
          </cell>
          <cell r="E4639" t="str">
            <v>Proprietary</v>
          </cell>
          <cell r="F4639">
            <v>51</v>
          </cell>
          <cell r="G4639">
            <v>202104</v>
          </cell>
          <cell r="H4639">
            <v>0</v>
          </cell>
          <cell r="I4639">
            <v>0</v>
          </cell>
          <cell r="J4639">
            <v>0</v>
          </cell>
          <cell r="K4639">
            <v>0</v>
          </cell>
        </row>
        <row r="4640">
          <cell r="A4640" t="str">
            <v>04178700</v>
          </cell>
          <cell r="B4640" t="str">
            <v>Atelier Esthetique Institute of Esthetics</v>
          </cell>
          <cell r="C4640" t="str">
            <v>NY</v>
          </cell>
          <cell r="D4640" t="str">
            <v>100016700</v>
          </cell>
          <cell r="E4640" t="str">
            <v>Proprietary</v>
          </cell>
          <cell r="F4640">
            <v>143</v>
          </cell>
          <cell r="G4640">
            <v>420287.87</v>
          </cell>
          <cell r="H4640">
            <v>0</v>
          </cell>
          <cell r="I4640">
            <v>0</v>
          </cell>
          <cell r="J4640">
            <v>0</v>
          </cell>
          <cell r="K4640">
            <v>0</v>
          </cell>
        </row>
        <row r="4641">
          <cell r="A4641" t="str">
            <v>04179100</v>
          </cell>
          <cell r="B4641" t="str">
            <v>Verve College</v>
          </cell>
          <cell r="C4641" t="str">
            <v>IL</v>
          </cell>
          <cell r="D4641" t="str">
            <v>605231234</v>
          </cell>
          <cell r="E4641" t="str">
            <v>Proprietary</v>
          </cell>
          <cell r="F4641">
            <v>210</v>
          </cell>
          <cell r="G4641">
            <v>576999</v>
          </cell>
          <cell r="H4641">
            <v>0</v>
          </cell>
          <cell r="I4641">
            <v>0</v>
          </cell>
          <cell r="J4641">
            <v>0</v>
          </cell>
          <cell r="K4641">
            <v>0</v>
          </cell>
        </row>
        <row r="4642">
          <cell r="A4642" t="str">
            <v>04179200</v>
          </cell>
          <cell r="B4642" t="str">
            <v>ADVANCED COLLEGE OF COSMETOLOGY</v>
          </cell>
          <cell r="C4642" t="str">
            <v>WI</v>
          </cell>
          <cell r="D4642" t="str">
            <v>539630000</v>
          </cell>
          <cell r="E4642" t="str">
            <v>Proprietary</v>
          </cell>
          <cell r="F4642">
            <v>27</v>
          </cell>
          <cell r="G4642">
            <v>125831</v>
          </cell>
          <cell r="H4642">
            <v>0</v>
          </cell>
          <cell r="I4642">
            <v>0</v>
          </cell>
          <cell r="J4642">
            <v>0</v>
          </cell>
          <cell r="K4642">
            <v>0</v>
          </cell>
        </row>
        <row r="4643">
          <cell r="A4643" t="str">
            <v>04179500</v>
          </cell>
          <cell r="B4643" t="str">
            <v>NORTH AMERICAN UNIVERSITY</v>
          </cell>
          <cell r="C4643" t="str">
            <v>TX</v>
          </cell>
          <cell r="D4643" t="str">
            <v>774772451</v>
          </cell>
          <cell r="E4643" t="str">
            <v>Private-Nonprofit</v>
          </cell>
          <cell r="F4643">
            <v>102</v>
          </cell>
          <cell r="G4643">
            <v>461972.59</v>
          </cell>
          <cell r="H4643">
            <v>0</v>
          </cell>
          <cell r="I4643">
            <v>0</v>
          </cell>
          <cell r="J4643">
            <v>0</v>
          </cell>
          <cell r="K4643">
            <v>0</v>
          </cell>
        </row>
        <row r="4644">
          <cell r="A4644" t="str">
            <v>04179600</v>
          </cell>
          <cell r="B4644" t="str">
            <v>ENTOURAGE INSTITUTE OF BEAUTY AND ESTHETICS</v>
          </cell>
          <cell r="C4644" t="str">
            <v>KS</v>
          </cell>
          <cell r="D4644" t="str">
            <v>662153803</v>
          </cell>
          <cell r="E4644" t="str">
            <v>Proprietary</v>
          </cell>
          <cell r="F4644">
            <v>76</v>
          </cell>
          <cell r="G4644">
            <v>256799.33</v>
          </cell>
          <cell r="H4644">
            <v>0</v>
          </cell>
          <cell r="I4644">
            <v>0</v>
          </cell>
          <cell r="J4644">
            <v>0</v>
          </cell>
          <cell r="K4644">
            <v>0</v>
          </cell>
        </row>
        <row r="4645">
          <cell r="A4645" t="str">
            <v>04179700</v>
          </cell>
          <cell r="B4645" t="str">
            <v>United Beauty College</v>
          </cell>
          <cell r="C4645" t="str">
            <v>CO</v>
          </cell>
          <cell r="D4645" t="str">
            <v>802232936</v>
          </cell>
          <cell r="E4645" t="str">
            <v>Proprietary</v>
          </cell>
          <cell r="F4645">
            <v>50</v>
          </cell>
          <cell r="G4645">
            <v>206129</v>
          </cell>
          <cell r="H4645">
            <v>0</v>
          </cell>
          <cell r="I4645">
            <v>0</v>
          </cell>
          <cell r="J4645">
            <v>0</v>
          </cell>
          <cell r="K4645">
            <v>0</v>
          </cell>
        </row>
        <row r="4646">
          <cell r="A4646" t="str">
            <v>04179900</v>
          </cell>
          <cell r="B4646" t="str">
            <v>Tomorrow's Image Barber &amp; Beauty Academy of Virginia</v>
          </cell>
          <cell r="C4646" t="str">
            <v>VA</v>
          </cell>
          <cell r="D4646" t="str">
            <v>236083900</v>
          </cell>
          <cell r="E4646" t="str">
            <v>Proprietary</v>
          </cell>
          <cell r="F4646">
            <v>80</v>
          </cell>
          <cell r="G4646">
            <v>379825</v>
          </cell>
          <cell r="H4646">
            <v>0</v>
          </cell>
          <cell r="I4646">
            <v>0</v>
          </cell>
          <cell r="J4646">
            <v>0</v>
          </cell>
          <cell r="K4646">
            <v>0</v>
          </cell>
        </row>
        <row r="4647">
          <cell r="A4647" t="str">
            <v>04180000</v>
          </cell>
          <cell r="B4647" t="str">
            <v>CINTA AVEDA INSTITUTE</v>
          </cell>
          <cell r="C4647" t="str">
            <v>CA</v>
          </cell>
          <cell r="D4647" t="str">
            <v>941083204</v>
          </cell>
          <cell r="E4647" t="str">
            <v>Proprietary</v>
          </cell>
          <cell r="F4647">
            <v>181</v>
          </cell>
          <cell r="G4647">
            <v>707954.57</v>
          </cell>
          <cell r="H4647">
            <v>0</v>
          </cell>
          <cell r="I4647">
            <v>0</v>
          </cell>
          <cell r="J4647">
            <v>0</v>
          </cell>
          <cell r="K4647">
            <v>0</v>
          </cell>
        </row>
        <row r="4648">
          <cell r="A4648" t="str">
            <v>04180200</v>
          </cell>
          <cell r="B4648" t="str">
            <v>Long Island Nail Skin &amp; Hair Institute</v>
          </cell>
          <cell r="C4648" t="str">
            <v>NY</v>
          </cell>
          <cell r="D4648" t="str">
            <v>117561316</v>
          </cell>
          <cell r="E4648" t="str">
            <v>Proprietary</v>
          </cell>
          <cell r="F4648">
            <v>86</v>
          </cell>
          <cell r="G4648">
            <v>269662</v>
          </cell>
          <cell r="H4648">
            <v>0</v>
          </cell>
          <cell r="I4648">
            <v>0</v>
          </cell>
          <cell r="J4648">
            <v>0</v>
          </cell>
          <cell r="K4648">
            <v>0</v>
          </cell>
        </row>
        <row r="4649">
          <cell r="A4649" t="str">
            <v>04181200</v>
          </cell>
          <cell r="B4649" t="str">
            <v>Southern California Health Institute (SOCHI)</v>
          </cell>
          <cell r="C4649" t="str">
            <v>CA</v>
          </cell>
          <cell r="D4649" t="str">
            <v>913353100</v>
          </cell>
          <cell r="E4649" t="str">
            <v>Proprietary</v>
          </cell>
          <cell r="F4649">
            <v>330</v>
          </cell>
          <cell r="G4649">
            <v>1534059.38</v>
          </cell>
          <cell r="H4649">
            <v>0</v>
          </cell>
          <cell r="I4649">
            <v>0</v>
          </cell>
          <cell r="J4649">
            <v>0</v>
          </cell>
          <cell r="K4649">
            <v>0</v>
          </cell>
        </row>
        <row r="4650">
          <cell r="A4650" t="str">
            <v>04181400</v>
          </cell>
          <cell r="B4650" t="str">
            <v>Best Care College</v>
          </cell>
          <cell r="C4650" t="str">
            <v>NJ</v>
          </cell>
          <cell r="D4650" t="str">
            <v>070181703</v>
          </cell>
          <cell r="E4650" t="str">
            <v>Proprietary</v>
          </cell>
          <cell r="F4650">
            <v>119</v>
          </cell>
          <cell r="G4650">
            <v>539143.65</v>
          </cell>
          <cell r="H4650">
            <v>0</v>
          </cell>
          <cell r="I4650">
            <v>0</v>
          </cell>
          <cell r="J4650">
            <v>0</v>
          </cell>
          <cell r="K4650">
            <v>0</v>
          </cell>
        </row>
        <row r="4651">
          <cell r="A4651" t="str">
            <v>04181600</v>
          </cell>
          <cell r="B4651" t="str">
            <v>Integrity College of Health</v>
          </cell>
          <cell r="C4651" t="str">
            <v>CA</v>
          </cell>
          <cell r="D4651" t="str">
            <v>911042300</v>
          </cell>
          <cell r="E4651" t="str">
            <v>Proprietary</v>
          </cell>
          <cell r="F4651">
            <v>49</v>
          </cell>
          <cell r="G4651">
            <v>190464.86</v>
          </cell>
          <cell r="H4651">
            <v>0</v>
          </cell>
          <cell r="I4651">
            <v>0</v>
          </cell>
          <cell r="J4651">
            <v>0</v>
          </cell>
          <cell r="K4651">
            <v>0</v>
          </cell>
        </row>
        <row r="4652">
          <cell r="A4652" t="str">
            <v>04182100</v>
          </cell>
          <cell r="B4652" t="str">
            <v>First Class Cosmetology School</v>
          </cell>
          <cell r="C4652" t="str">
            <v>WI</v>
          </cell>
          <cell r="D4652" t="str">
            <v>525110000</v>
          </cell>
          <cell r="E4652" t="str">
            <v>Proprietary</v>
          </cell>
          <cell r="F4652">
            <v>78</v>
          </cell>
          <cell r="G4652">
            <v>312430</v>
          </cell>
          <cell r="H4652">
            <v>0</v>
          </cell>
          <cell r="I4652">
            <v>0</v>
          </cell>
          <cell r="J4652">
            <v>0</v>
          </cell>
          <cell r="K4652">
            <v>0</v>
          </cell>
        </row>
        <row r="4653">
          <cell r="A4653" t="str">
            <v>04182200</v>
          </cell>
          <cell r="B4653" t="str">
            <v>HAWAII MEDICAL COLLEGE</v>
          </cell>
          <cell r="C4653" t="str">
            <v>HI</v>
          </cell>
          <cell r="D4653" t="str">
            <v>968143518</v>
          </cell>
          <cell r="E4653" t="str">
            <v>Proprietary</v>
          </cell>
          <cell r="F4653">
            <v>497</v>
          </cell>
          <cell r="G4653">
            <v>2089925.84</v>
          </cell>
          <cell r="H4653">
            <v>0</v>
          </cell>
          <cell r="I4653">
            <v>0</v>
          </cell>
          <cell r="J4653">
            <v>0</v>
          </cell>
          <cell r="K4653">
            <v>0</v>
          </cell>
        </row>
        <row r="4654">
          <cell r="A4654" t="str">
            <v>04182500</v>
          </cell>
          <cell r="B4654" t="str">
            <v>Millennia Atlantic University</v>
          </cell>
          <cell r="C4654" t="str">
            <v>FL</v>
          </cell>
          <cell r="D4654" t="str">
            <v>331782995</v>
          </cell>
          <cell r="E4654" t="str">
            <v>Proprietary</v>
          </cell>
          <cell r="F4654">
            <v>8</v>
          </cell>
          <cell r="G4654">
            <v>28784</v>
          </cell>
          <cell r="H4654">
            <v>0</v>
          </cell>
          <cell r="I4654">
            <v>0</v>
          </cell>
          <cell r="J4654">
            <v>0</v>
          </cell>
          <cell r="K4654">
            <v>0</v>
          </cell>
        </row>
        <row r="4655">
          <cell r="A4655" t="str">
            <v>04182600</v>
          </cell>
          <cell r="B4655" t="str">
            <v>HCI College</v>
          </cell>
          <cell r="C4655" t="str">
            <v>FL</v>
          </cell>
          <cell r="D4655" t="str">
            <v>334095189</v>
          </cell>
          <cell r="E4655" t="str">
            <v>Proprietary</v>
          </cell>
          <cell r="F4655">
            <v>612</v>
          </cell>
          <cell r="G4655">
            <v>2765595.57</v>
          </cell>
          <cell r="H4655">
            <v>0</v>
          </cell>
          <cell r="I4655">
            <v>0</v>
          </cell>
          <cell r="J4655">
            <v>0</v>
          </cell>
          <cell r="K4655">
            <v>0</v>
          </cell>
        </row>
        <row r="4656">
          <cell r="A4656" t="str">
            <v>04183000</v>
          </cell>
          <cell r="B4656" t="str">
            <v>TOP NAILS &amp; HAIR BEAUTY SCHOOL</v>
          </cell>
          <cell r="C4656" t="str">
            <v>UT</v>
          </cell>
          <cell r="D4656" t="str">
            <v>841180000</v>
          </cell>
          <cell r="E4656" t="str">
            <v>Proprietary</v>
          </cell>
          <cell r="F4656">
            <v>24</v>
          </cell>
          <cell r="G4656">
            <v>103968</v>
          </cell>
          <cell r="H4656">
            <v>0</v>
          </cell>
          <cell r="I4656">
            <v>0</v>
          </cell>
          <cell r="J4656">
            <v>0</v>
          </cell>
          <cell r="K4656">
            <v>0</v>
          </cell>
        </row>
        <row r="4657">
          <cell r="A4657" t="str">
            <v>04183100</v>
          </cell>
          <cell r="B4657" t="str">
            <v>WASHINGTON BARBER COLLEGE</v>
          </cell>
          <cell r="C4657" t="str">
            <v>AR</v>
          </cell>
          <cell r="D4657" t="str">
            <v>722093820</v>
          </cell>
          <cell r="E4657" t="str">
            <v>Proprietary</v>
          </cell>
          <cell r="F4657">
            <v>70</v>
          </cell>
          <cell r="G4657">
            <v>311653</v>
          </cell>
          <cell r="H4657">
            <v>0</v>
          </cell>
          <cell r="I4657">
            <v>0</v>
          </cell>
          <cell r="J4657">
            <v>0</v>
          </cell>
          <cell r="K4657">
            <v>0</v>
          </cell>
        </row>
        <row r="4658">
          <cell r="A4658" t="str">
            <v>04183300</v>
          </cell>
          <cell r="B4658" t="str">
            <v>Abcott Institute</v>
          </cell>
          <cell r="C4658" t="str">
            <v>MI</v>
          </cell>
          <cell r="D4658" t="str">
            <v>480755227</v>
          </cell>
          <cell r="E4658" t="str">
            <v>Proprietary</v>
          </cell>
          <cell r="F4658">
            <v>150</v>
          </cell>
          <cell r="G4658">
            <v>546961</v>
          </cell>
          <cell r="H4658">
            <v>0</v>
          </cell>
          <cell r="I4658">
            <v>0</v>
          </cell>
          <cell r="J4658">
            <v>0</v>
          </cell>
          <cell r="K4658">
            <v>0</v>
          </cell>
        </row>
        <row r="4659">
          <cell r="A4659" t="str">
            <v>04183400</v>
          </cell>
          <cell r="B4659" t="str">
            <v>Salon Professional Academy (The)</v>
          </cell>
          <cell r="C4659" t="str">
            <v>AR</v>
          </cell>
          <cell r="D4659" t="str">
            <v>721202404</v>
          </cell>
          <cell r="E4659" t="str">
            <v>Proprietary</v>
          </cell>
          <cell r="F4659">
            <v>83</v>
          </cell>
          <cell r="G4659">
            <v>378278</v>
          </cell>
          <cell r="H4659">
            <v>0</v>
          </cell>
          <cell r="I4659">
            <v>0</v>
          </cell>
          <cell r="J4659">
            <v>0</v>
          </cell>
          <cell r="K4659">
            <v>0</v>
          </cell>
        </row>
        <row r="4660">
          <cell r="A4660" t="str">
            <v>04183600</v>
          </cell>
          <cell r="B4660" t="str">
            <v>SALON PROFESSIONAL ACADEMY OF KENOSHA (THE)</v>
          </cell>
          <cell r="C4660" t="str">
            <v>WI</v>
          </cell>
          <cell r="D4660" t="str">
            <v>531424950</v>
          </cell>
          <cell r="E4660" t="str">
            <v>Proprietary</v>
          </cell>
          <cell r="F4660">
            <v>69</v>
          </cell>
          <cell r="G4660">
            <v>253668.12</v>
          </cell>
          <cell r="H4660">
            <v>0</v>
          </cell>
          <cell r="I4660">
            <v>0</v>
          </cell>
          <cell r="J4660">
            <v>0</v>
          </cell>
          <cell r="K4660">
            <v>0</v>
          </cell>
        </row>
        <row r="4661">
          <cell r="A4661" t="str">
            <v>04183700</v>
          </cell>
          <cell r="B4661" t="str">
            <v>HEALING ARTS INSTITUTE</v>
          </cell>
          <cell r="C4661" t="str">
            <v>CO</v>
          </cell>
          <cell r="D4661" t="str">
            <v>805253479</v>
          </cell>
          <cell r="E4661" t="str">
            <v>Proprietary</v>
          </cell>
          <cell r="F4661">
            <v>28</v>
          </cell>
          <cell r="G4661">
            <v>90053</v>
          </cell>
          <cell r="H4661">
            <v>0</v>
          </cell>
          <cell r="I4661">
            <v>0</v>
          </cell>
          <cell r="J4661">
            <v>0</v>
          </cell>
          <cell r="K4661">
            <v>0</v>
          </cell>
        </row>
        <row r="4662">
          <cell r="A4662" t="str">
            <v>04184000</v>
          </cell>
          <cell r="B4662" t="str">
            <v>PAUL MITCHELL THE SCHOOL INDIANAPOLIS</v>
          </cell>
          <cell r="C4662" t="str">
            <v>IN</v>
          </cell>
          <cell r="D4662" t="str">
            <v>462276252</v>
          </cell>
          <cell r="E4662" t="str">
            <v>Proprietary</v>
          </cell>
          <cell r="F4662">
            <v>93</v>
          </cell>
          <cell r="G4662">
            <v>451988.47999999998</v>
          </cell>
          <cell r="H4662">
            <v>0</v>
          </cell>
          <cell r="I4662">
            <v>0</v>
          </cell>
          <cell r="J4662">
            <v>0</v>
          </cell>
          <cell r="K4662">
            <v>0</v>
          </cell>
        </row>
        <row r="4663">
          <cell r="A4663" t="str">
            <v>04184200</v>
          </cell>
          <cell r="B4663" t="str">
            <v>Taylor Andrews Academy-St. George</v>
          </cell>
          <cell r="C4663" t="str">
            <v>UT</v>
          </cell>
          <cell r="D4663" t="str">
            <v>847902139</v>
          </cell>
          <cell r="E4663" t="str">
            <v>Proprietary</v>
          </cell>
          <cell r="F4663">
            <v>100</v>
          </cell>
          <cell r="G4663">
            <v>440640</v>
          </cell>
          <cell r="H4663">
            <v>0</v>
          </cell>
          <cell r="I4663">
            <v>0</v>
          </cell>
          <cell r="J4663">
            <v>0</v>
          </cell>
          <cell r="K4663">
            <v>0</v>
          </cell>
        </row>
        <row r="4664">
          <cell r="A4664" t="str">
            <v>04184300</v>
          </cell>
          <cell r="B4664" t="str">
            <v>Paul Mitchell The School Ardmore</v>
          </cell>
          <cell r="C4664" t="str">
            <v>OK</v>
          </cell>
          <cell r="D4664" t="str">
            <v>734013912</v>
          </cell>
          <cell r="E4664" t="str">
            <v>Proprietary</v>
          </cell>
          <cell r="F4664">
            <v>28</v>
          </cell>
          <cell r="G4664">
            <v>126347.58</v>
          </cell>
          <cell r="H4664">
            <v>0</v>
          </cell>
          <cell r="I4664">
            <v>0</v>
          </cell>
          <cell r="J4664">
            <v>0</v>
          </cell>
          <cell r="K4664">
            <v>0</v>
          </cell>
        </row>
        <row r="4665">
          <cell r="A4665" t="str">
            <v>04184500</v>
          </cell>
          <cell r="B4665" t="str">
            <v>CHRISTINE VALMY INTERNATIONAL SCHOOL OF ESTHETICS &amp; COSMETOLOGY</v>
          </cell>
          <cell r="C4665" t="str">
            <v>NJ</v>
          </cell>
          <cell r="D4665" t="str">
            <v>070589589</v>
          </cell>
          <cell r="E4665" t="str">
            <v>Proprietary</v>
          </cell>
          <cell r="F4665">
            <v>74</v>
          </cell>
          <cell r="G4665">
            <v>217696.87</v>
          </cell>
          <cell r="H4665">
            <v>0</v>
          </cell>
          <cell r="I4665">
            <v>0</v>
          </cell>
          <cell r="J4665">
            <v>0</v>
          </cell>
          <cell r="K4665">
            <v>0</v>
          </cell>
        </row>
        <row r="4666">
          <cell r="A4666" t="str">
            <v>04184700</v>
          </cell>
          <cell r="B4666" t="str">
            <v>PROTEGE ACADEMY</v>
          </cell>
          <cell r="C4666" t="str">
            <v>MI</v>
          </cell>
          <cell r="D4666" t="str">
            <v>488238660</v>
          </cell>
          <cell r="E4666" t="str">
            <v>Proprietary</v>
          </cell>
          <cell r="F4666">
            <v>84</v>
          </cell>
          <cell r="G4666">
            <v>306191</v>
          </cell>
          <cell r="H4666">
            <v>0</v>
          </cell>
          <cell r="I4666">
            <v>0</v>
          </cell>
          <cell r="J4666">
            <v>0</v>
          </cell>
          <cell r="K4666">
            <v>0</v>
          </cell>
        </row>
        <row r="4667">
          <cell r="A4667" t="str">
            <v>04184900</v>
          </cell>
          <cell r="B4667" t="str">
            <v>COLLEGE OF INTERNATIONAL ESTHETICS</v>
          </cell>
          <cell r="C4667" t="str">
            <v>CO</v>
          </cell>
          <cell r="D4667" t="str">
            <v>800023754</v>
          </cell>
          <cell r="E4667" t="str">
            <v>Proprietary</v>
          </cell>
          <cell r="F4667">
            <v>81</v>
          </cell>
          <cell r="G4667">
            <v>331914.59000000003</v>
          </cell>
          <cell r="H4667">
            <v>0</v>
          </cell>
          <cell r="I4667">
            <v>0</v>
          </cell>
          <cell r="J4667">
            <v>0</v>
          </cell>
          <cell r="K4667">
            <v>0</v>
          </cell>
        </row>
        <row r="4668">
          <cell r="A4668" t="str">
            <v>04185000</v>
          </cell>
          <cell r="B4668" t="str">
            <v>Colorado Academy of Veterinary Technology</v>
          </cell>
          <cell r="C4668" t="str">
            <v>CO</v>
          </cell>
          <cell r="D4668" t="str">
            <v>809064944</v>
          </cell>
          <cell r="E4668" t="str">
            <v>Proprietary</v>
          </cell>
          <cell r="F4668">
            <v>85</v>
          </cell>
          <cell r="G4668">
            <v>423389</v>
          </cell>
          <cell r="H4668">
            <v>0</v>
          </cell>
          <cell r="I4668">
            <v>0</v>
          </cell>
          <cell r="J4668">
            <v>0</v>
          </cell>
          <cell r="K4668">
            <v>0</v>
          </cell>
        </row>
        <row r="4669">
          <cell r="A4669" t="str">
            <v>04185100</v>
          </cell>
          <cell r="B4669" t="str">
            <v>NORTHEAST TECHNICAL INSTITUTE</v>
          </cell>
          <cell r="C4669" t="str">
            <v>ME</v>
          </cell>
          <cell r="D4669" t="str">
            <v>040740000</v>
          </cell>
          <cell r="E4669" t="str">
            <v>Proprietary</v>
          </cell>
          <cell r="F4669">
            <v>328</v>
          </cell>
          <cell r="G4669">
            <v>1137145</v>
          </cell>
          <cell r="H4669">
            <v>0</v>
          </cell>
          <cell r="I4669">
            <v>0</v>
          </cell>
          <cell r="J4669">
            <v>0</v>
          </cell>
          <cell r="K4669">
            <v>0</v>
          </cell>
        </row>
        <row r="4670">
          <cell r="A4670" t="str">
            <v>04185400</v>
          </cell>
          <cell r="B4670" t="str">
            <v>National Personal Training Institute of Colorado</v>
          </cell>
          <cell r="C4670" t="str">
            <v>CO</v>
          </cell>
          <cell r="D4670" t="str">
            <v>804013304</v>
          </cell>
          <cell r="E4670" t="str">
            <v>Proprietary</v>
          </cell>
          <cell r="F4670">
            <v>30</v>
          </cell>
          <cell r="G4670">
            <v>73462</v>
          </cell>
          <cell r="H4670">
            <v>0</v>
          </cell>
          <cell r="I4670">
            <v>0</v>
          </cell>
          <cell r="J4670">
            <v>0</v>
          </cell>
          <cell r="K4670">
            <v>0</v>
          </cell>
        </row>
        <row r="4671">
          <cell r="A4671" t="str">
            <v>04185500</v>
          </cell>
          <cell r="B4671" t="str">
            <v>Beverly Hills Design Institute</v>
          </cell>
          <cell r="C4671" t="str">
            <v>CA</v>
          </cell>
          <cell r="D4671" t="str">
            <v>902113235</v>
          </cell>
          <cell r="E4671" t="str">
            <v>Proprietary</v>
          </cell>
          <cell r="F4671">
            <v>13</v>
          </cell>
          <cell r="G4671">
            <v>23758</v>
          </cell>
          <cell r="H4671">
            <v>0</v>
          </cell>
          <cell r="I4671">
            <v>0</v>
          </cell>
          <cell r="J4671">
            <v>0</v>
          </cell>
          <cell r="K4671">
            <v>0</v>
          </cell>
        </row>
        <row r="4672">
          <cell r="A4672" t="str">
            <v>04185600</v>
          </cell>
          <cell r="B4672" t="str">
            <v>Medical Allied Career Center</v>
          </cell>
          <cell r="C4672" t="str">
            <v>CA</v>
          </cell>
          <cell r="D4672" t="str">
            <v>906704710</v>
          </cell>
          <cell r="E4672" t="str">
            <v>Proprietary</v>
          </cell>
          <cell r="F4672">
            <v>73</v>
          </cell>
          <cell r="G4672">
            <v>297916.73</v>
          </cell>
          <cell r="H4672">
            <v>0</v>
          </cell>
          <cell r="I4672">
            <v>0</v>
          </cell>
          <cell r="J4672">
            <v>0</v>
          </cell>
          <cell r="K4672">
            <v>0</v>
          </cell>
        </row>
        <row r="4673">
          <cell r="A4673" t="str">
            <v>04185900</v>
          </cell>
          <cell r="B4673" t="str">
            <v>Elite School of Cosmetology</v>
          </cell>
          <cell r="C4673" t="str">
            <v>OH</v>
          </cell>
          <cell r="D4673" t="str">
            <v>448572714</v>
          </cell>
          <cell r="E4673" t="str">
            <v>Proprietary</v>
          </cell>
          <cell r="F4673">
            <v>70</v>
          </cell>
          <cell r="G4673">
            <v>285439</v>
          </cell>
          <cell r="H4673">
            <v>0</v>
          </cell>
          <cell r="I4673">
            <v>0</v>
          </cell>
          <cell r="J4673">
            <v>0</v>
          </cell>
          <cell r="K4673">
            <v>0</v>
          </cell>
        </row>
        <row r="4674">
          <cell r="A4674" t="str">
            <v>04186300</v>
          </cell>
          <cell r="B4674" t="str">
            <v>PAUL MITCHELL THE SCHOOL LAS VEGAS</v>
          </cell>
          <cell r="C4674" t="str">
            <v>NV</v>
          </cell>
          <cell r="D4674" t="str">
            <v>891238014</v>
          </cell>
          <cell r="E4674" t="str">
            <v>Proprietary</v>
          </cell>
          <cell r="F4674">
            <v>207</v>
          </cell>
          <cell r="G4674">
            <v>1018687.51</v>
          </cell>
          <cell r="H4674">
            <v>0</v>
          </cell>
          <cell r="I4674">
            <v>0</v>
          </cell>
          <cell r="J4674">
            <v>0</v>
          </cell>
          <cell r="K4674">
            <v>0</v>
          </cell>
        </row>
        <row r="4675">
          <cell r="A4675" t="str">
            <v>04186600</v>
          </cell>
          <cell r="B4675" t="str">
            <v>SUMMIT SALON ACADEMY KOKOMO</v>
          </cell>
          <cell r="C4675" t="str">
            <v>IN</v>
          </cell>
          <cell r="D4675" t="str">
            <v>469016248</v>
          </cell>
          <cell r="E4675" t="str">
            <v>Proprietary</v>
          </cell>
          <cell r="F4675">
            <v>71</v>
          </cell>
          <cell r="G4675">
            <v>280140.19</v>
          </cell>
          <cell r="H4675">
            <v>0</v>
          </cell>
          <cell r="I4675">
            <v>0</v>
          </cell>
          <cell r="J4675">
            <v>0</v>
          </cell>
          <cell r="K4675">
            <v>0</v>
          </cell>
        </row>
        <row r="4676">
          <cell r="A4676" t="str">
            <v>04186900</v>
          </cell>
          <cell r="B4676" t="str">
            <v>INTERNATIONAL COLLEGE OF BEAUTY, ARTS &amp; SCIENCES</v>
          </cell>
          <cell r="C4676" t="str">
            <v>CA</v>
          </cell>
          <cell r="D4676" t="str">
            <v>900391012</v>
          </cell>
          <cell r="E4676" t="str">
            <v>Proprietary</v>
          </cell>
          <cell r="F4676">
            <v>88</v>
          </cell>
          <cell r="G4676">
            <v>411981.43</v>
          </cell>
          <cell r="H4676">
            <v>0</v>
          </cell>
          <cell r="I4676">
            <v>0</v>
          </cell>
          <cell r="J4676">
            <v>0</v>
          </cell>
          <cell r="K4676">
            <v>0</v>
          </cell>
        </row>
        <row r="4677">
          <cell r="A4677" t="str">
            <v>04187200</v>
          </cell>
          <cell r="B4677" t="str">
            <v>New Beginning College of Cosmetology</v>
          </cell>
          <cell r="C4677" t="str">
            <v>AL</v>
          </cell>
          <cell r="D4677" t="str">
            <v>359510000</v>
          </cell>
          <cell r="E4677" t="str">
            <v>Proprietary</v>
          </cell>
          <cell r="F4677">
            <v>91</v>
          </cell>
          <cell r="G4677">
            <v>363045.45</v>
          </cell>
          <cell r="H4677">
            <v>0</v>
          </cell>
          <cell r="I4677">
            <v>0</v>
          </cell>
          <cell r="J4677">
            <v>0</v>
          </cell>
          <cell r="K4677">
            <v>0</v>
          </cell>
        </row>
        <row r="4678">
          <cell r="A4678" t="str">
            <v>04187400</v>
          </cell>
          <cell r="B4678" t="str">
            <v>JOHN AMICO SCHOOL OF HAIR DESIGN</v>
          </cell>
          <cell r="C4678" t="str">
            <v>IL</v>
          </cell>
          <cell r="D4678" t="str">
            <v>604522501</v>
          </cell>
          <cell r="E4678" t="str">
            <v>Proprietary</v>
          </cell>
          <cell r="F4678">
            <v>204</v>
          </cell>
          <cell r="G4678">
            <v>885534.23</v>
          </cell>
          <cell r="H4678">
            <v>0</v>
          </cell>
          <cell r="I4678">
            <v>0</v>
          </cell>
          <cell r="J4678">
            <v>0</v>
          </cell>
          <cell r="K4678">
            <v>0</v>
          </cell>
        </row>
        <row r="4679">
          <cell r="A4679" t="str">
            <v>04187700</v>
          </cell>
          <cell r="B4679" t="str">
            <v>Crevier's School of Cosmetology</v>
          </cell>
          <cell r="C4679" t="str">
            <v>MT</v>
          </cell>
          <cell r="D4679" t="str">
            <v>599014402</v>
          </cell>
          <cell r="E4679" t="str">
            <v>Proprietary</v>
          </cell>
          <cell r="F4679">
            <v>76</v>
          </cell>
          <cell r="G4679">
            <v>294543.71999999997</v>
          </cell>
          <cell r="H4679">
            <v>0</v>
          </cell>
          <cell r="I4679">
            <v>0</v>
          </cell>
          <cell r="J4679">
            <v>0</v>
          </cell>
          <cell r="K4679">
            <v>0</v>
          </cell>
        </row>
        <row r="4680">
          <cell r="A4680" t="str">
            <v>04187800</v>
          </cell>
          <cell r="B4680" t="str">
            <v>CyberTex Institute of Technology</v>
          </cell>
          <cell r="C4680" t="str">
            <v>TX</v>
          </cell>
          <cell r="D4680" t="str">
            <v>787523825</v>
          </cell>
          <cell r="E4680" t="str">
            <v>Proprietary</v>
          </cell>
          <cell r="F4680">
            <v>448</v>
          </cell>
          <cell r="G4680">
            <v>1504068</v>
          </cell>
          <cell r="H4680">
            <v>0</v>
          </cell>
          <cell r="I4680">
            <v>0</v>
          </cell>
          <cell r="J4680">
            <v>0</v>
          </cell>
          <cell r="K4680">
            <v>0</v>
          </cell>
        </row>
        <row r="4681">
          <cell r="A4681" t="str">
            <v>04188300</v>
          </cell>
          <cell r="B4681" t="str">
            <v>FLORIDA ACADEMY</v>
          </cell>
          <cell r="C4681" t="str">
            <v>FL</v>
          </cell>
          <cell r="D4681" t="str">
            <v>339661155</v>
          </cell>
          <cell r="E4681" t="str">
            <v>Proprietary</v>
          </cell>
          <cell r="F4681">
            <v>230</v>
          </cell>
          <cell r="G4681">
            <v>783722</v>
          </cell>
          <cell r="H4681">
            <v>0</v>
          </cell>
          <cell r="I4681">
            <v>0</v>
          </cell>
          <cell r="J4681">
            <v>0</v>
          </cell>
          <cell r="K4681">
            <v>0</v>
          </cell>
        </row>
        <row r="4682">
          <cell r="A4682" t="str">
            <v>04188400</v>
          </cell>
          <cell r="B4682" t="str">
            <v>BAIS HAMEDRASH AND MESIVTA OF BALTIMORE</v>
          </cell>
          <cell r="C4682" t="str">
            <v>MD</v>
          </cell>
          <cell r="D4682" t="str">
            <v>212091613</v>
          </cell>
          <cell r="E4682" t="str">
            <v>Private-Nonprofit</v>
          </cell>
          <cell r="F4682">
            <v>28</v>
          </cell>
          <cell r="G4682">
            <v>156160</v>
          </cell>
          <cell r="H4682">
            <v>0</v>
          </cell>
          <cell r="I4682">
            <v>0</v>
          </cell>
          <cell r="J4682">
            <v>0</v>
          </cell>
          <cell r="K4682">
            <v>0</v>
          </cell>
        </row>
        <row r="4683">
          <cell r="A4683" t="str">
            <v>04188700</v>
          </cell>
          <cell r="B4683" t="str">
            <v>ASI CAREER INSTITUTE</v>
          </cell>
          <cell r="C4683" t="str">
            <v>NJ</v>
          </cell>
          <cell r="D4683" t="str">
            <v>080121043</v>
          </cell>
          <cell r="E4683" t="str">
            <v>Proprietary</v>
          </cell>
          <cell r="F4683">
            <v>60</v>
          </cell>
          <cell r="G4683">
            <v>223469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</row>
        <row r="4684">
          <cell r="A4684" t="str">
            <v>04189000</v>
          </cell>
          <cell r="B4684" t="str">
            <v>Barber &amp; Beauty Institute of New York</v>
          </cell>
          <cell r="C4684" t="str">
            <v>NY</v>
          </cell>
          <cell r="D4684" t="str">
            <v>115506317</v>
          </cell>
          <cell r="E4684" t="str">
            <v>Proprietary</v>
          </cell>
          <cell r="F4684">
            <v>45</v>
          </cell>
          <cell r="G4684">
            <v>142983.85999999999</v>
          </cell>
          <cell r="H4684">
            <v>0</v>
          </cell>
          <cell r="I4684">
            <v>0</v>
          </cell>
          <cell r="J4684">
            <v>0</v>
          </cell>
          <cell r="K4684">
            <v>0</v>
          </cell>
        </row>
        <row r="4685">
          <cell r="A4685" t="str">
            <v>04189100</v>
          </cell>
          <cell r="B4685" t="str">
            <v>SALON INSTITUTE - TOLEDO CAMPUS</v>
          </cell>
          <cell r="C4685" t="str">
            <v>OH</v>
          </cell>
          <cell r="D4685" t="str">
            <v>436151731</v>
          </cell>
          <cell r="E4685" t="str">
            <v>Proprietary</v>
          </cell>
          <cell r="F4685">
            <v>62</v>
          </cell>
          <cell r="G4685">
            <v>248557</v>
          </cell>
          <cell r="H4685">
            <v>0</v>
          </cell>
          <cell r="I4685">
            <v>0</v>
          </cell>
          <cell r="J4685">
            <v>0</v>
          </cell>
          <cell r="K4685">
            <v>0</v>
          </cell>
        </row>
        <row r="4686">
          <cell r="A4686" t="str">
            <v>04189200</v>
          </cell>
          <cell r="B4686" t="str">
            <v>SALON PROFESSIONAL ACADEMY (THE)</v>
          </cell>
          <cell r="C4686" t="str">
            <v>IL</v>
          </cell>
          <cell r="D4686" t="str">
            <v>604048789</v>
          </cell>
          <cell r="E4686" t="str">
            <v>Proprietary</v>
          </cell>
          <cell r="F4686">
            <v>56</v>
          </cell>
          <cell r="G4686">
            <v>210227</v>
          </cell>
          <cell r="H4686">
            <v>0</v>
          </cell>
          <cell r="I4686">
            <v>0</v>
          </cell>
          <cell r="J4686">
            <v>0</v>
          </cell>
          <cell r="K4686">
            <v>0</v>
          </cell>
        </row>
        <row r="4687">
          <cell r="A4687" t="str">
            <v>04189400</v>
          </cell>
          <cell r="B4687" t="str">
            <v>SHEAR LEARNING ACADEMY OF COSMETOLOGY.</v>
          </cell>
          <cell r="C4687" t="str">
            <v>IL</v>
          </cell>
          <cell r="D4687" t="str">
            <v>625231208</v>
          </cell>
          <cell r="E4687" t="str">
            <v>Proprietary</v>
          </cell>
          <cell r="F4687">
            <v>27</v>
          </cell>
          <cell r="G4687">
            <v>121643</v>
          </cell>
          <cell r="H4687">
            <v>0</v>
          </cell>
          <cell r="I4687">
            <v>0</v>
          </cell>
          <cell r="J4687">
            <v>0</v>
          </cell>
          <cell r="K4687">
            <v>0</v>
          </cell>
        </row>
        <row r="4688">
          <cell r="A4688" t="str">
            <v>04189600</v>
          </cell>
          <cell r="B4688" t="str">
            <v>STATE CAREER SCHOOL</v>
          </cell>
          <cell r="C4688" t="str">
            <v>IL</v>
          </cell>
          <cell r="D4688" t="str">
            <v>600855129</v>
          </cell>
          <cell r="E4688" t="str">
            <v>Proprietary</v>
          </cell>
          <cell r="F4688">
            <v>96</v>
          </cell>
          <cell r="G4688">
            <v>343837</v>
          </cell>
          <cell r="H4688">
            <v>0</v>
          </cell>
          <cell r="I4688">
            <v>0</v>
          </cell>
          <cell r="J4688">
            <v>0</v>
          </cell>
          <cell r="K4688">
            <v>0</v>
          </cell>
        </row>
        <row r="4689">
          <cell r="A4689" t="str">
            <v>04189700</v>
          </cell>
          <cell r="B4689" t="str">
            <v>California Miramar University</v>
          </cell>
          <cell r="C4689" t="str">
            <v>CA</v>
          </cell>
          <cell r="D4689" t="str">
            <v>921081737</v>
          </cell>
          <cell r="E4689" t="str">
            <v>Proprietary</v>
          </cell>
          <cell r="F4689">
            <v>49</v>
          </cell>
          <cell r="G4689">
            <v>247726.05</v>
          </cell>
          <cell r="H4689">
            <v>0</v>
          </cell>
          <cell r="I4689">
            <v>0</v>
          </cell>
          <cell r="J4689">
            <v>0</v>
          </cell>
          <cell r="K4689">
            <v>0</v>
          </cell>
        </row>
        <row r="4690">
          <cell r="A4690" t="str">
            <v>04189800</v>
          </cell>
          <cell r="B4690" t="str">
            <v>ACADEMY FOR SALON PROFESSIONALS</v>
          </cell>
          <cell r="C4690" t="str">
            <v>CA</v>
          </cell>
          <cell r="D4690" t="str">
            <v>913242305</v>
          </cell>
          <cell r="E4690" t="str">
            <v>Proprietary</v>
          </cell>
          <cell r="F4690">
            <v>80</v>
          </cell>
          <cell r="G4690">
            <v>269763.14</v>
          </cell>
          <cell r="H4690">
            <v>0</v>
          </cell>
          <cell r="I4690">
            <v>0</v>
          </cell>
          <cell r="J4690">
            <v>0</v>
          </cell>
          <cell r="K4690">
            <v>0</v>
          </cell>
        </row>
        <row r="4691">
          <cell r="A4691" t="str">
            <v>04190500</v>
          </cell>
          <cell r="B4691" t="str">
            <v>NEW YORK SCHOOL OF ESTHETICS &amp; DAY SPA</v>
          </cell>
          <cell r="C4691" t="str">
            <v>NY</v>
          </cell>
          <cell r="D4691" t="str">
            <v>106063232</v>
          </cell>
          <cell r="E4691" t="str">
            <v>Proprietary</v>
          </cell>
          <cell r="F4691">
            <v>50</v>
          </cell>
          <cell r="G4691">
            <v>166072.19</v>
          </cell>
          <cell r="H4691">
            <v>0</v>
          </cell>
          <cell r="I4691">
            <v>0</v>
          </cell>
          <cell r="J4691">
            <v>0</v>
          </cell>
          <cell r="K4691">
            <v>0</v>
          </cell>
        </row>
        <row r="4692">
          <cell r="A4692" t="str">
            <v>04190800</v>
          </cell>
          <cell r="B4692" t="str">
            <v>SANTA ANA BEAUTY COLLEGE</v>
          </cell>
          <cell r="C4692" t="str">
            <v>CA</v>
          </cell>
          <cell r="D4692" t="str">
            <v>927062321</v>
          </cell>
          <cell r="E4692" t="str">
            <v>Proprietary</v>
          </cell>
          <cell r="F4692">
            <v>156</v>
          </cell>
          <cell r="G4692">
            <v>635550</v>
          </cell>
          <cell r="H4692">
            <v>0</v>
          </cell>
          <cell r="I4692">
            <v>0</v>
          </cell>
          <cell r="J4692">
            <v>0</v>
          </cell>
          <cell r="K4692">
            <v>0</v>
          </cell>
        </row>
        <row r="4693">
          <cell r="A4693" t="str">
            <v>04190900</v>
          </cell>
          <cell r="B4693" t="str">
            <v>Sutter Beauty College</v>
          </cell>
          <cell r="C4693" t="str">
            <v>CA</v>
          </cell>
          <cell r="D4693" t="str">
            <v>959913624</v>
          </cell>
          <cell r="E4693" t="str">
            <v>Proprietary</v>
          </cell>
          <cell r="F4693">
            <v>64</v>
          </cell>
          <cell r="G4693">
            <v>292748.55</v>
          </cell>
          <cell r="H4693">
            <v>0</v>
          </cell>
          <cell r="I4693">
            <v>0</v>
          </cell>
          <cell r="J4693">
            <v>0</v>
          </cell>
          <cell r="K4693">
            <v>0</v>
          </cell>
        </row>
        <row r="4694">
          <cell r="A4694" t="str">
            <v>04191300</v>
          </cell>
          <cell r="B4694" t="str">
            <v>Annenberg School of Nursing</v>
          </cell>
          <cell r="C4694" t="str">
            <v>CA</v>
          </cell>
          <cell r="D4694" t="str">
            <v>913353711</v>
          </cell>
          <cell r="E4694" t="str">
            <v>Private-Nonprofit</v>
          </cell>
          <cell r="F4694">
            <v>24</v>
          </cell>
          <cell r="G4694">
            <v>74850</v>
          </cell>
          <cell r="H4694">
            <v>0</v>
          </cell>
          <cell r="I4694">
            <v>0</v>
          </cell>
          <cell r="J4694">
            <v>0</v>
          </cell>
          <cell r="K4694">
            <v>0</v>
          </cell>
        </row>
        <row r="4695">
          <cell r="A4695" t="str">
            <v>04191500</v>
          </cell>
          <cell r="B4695" t="str">
            <v>Tooele Technical College</v>
          </cell>
          <cell r="C4695" t="str">
            <v>UT</v>
          </cell>
          <cell r="D4695" t="str">
            <v>840742093</v>
          </cell>
          <cell r="E4695" t="str">
            <v>Public</v>
          </cell>
          <cell r="F4695">
            <v>104</v>
          </cell>
          <cell r="G4695">
            <v>366549.98</v>
          </cell>
          <cell r="H4695">
            <v>0</v>
          </cell>
          <cell r="I4695">
            <v>0</v>
          </cell>
          <cell r="J4695">
            <v>0</v>
          </cell>
          <cell r="K4695">
            <v>0</v>
          </cell>
        </row>
        <row r="4696">
          <cell r="A4696" t="str">
            <v>04191900</v>
          </cell>
          <cell r="B4696" t="str">
            <v>PAUL MITCHELL THE SCHOOL SPOKANE</v>
          </cell>
          <cell r="C4696" t="str">
            <v>WA</v>
          </cell>
          <cell r="D4696" t="str">
            <v>990375041</v>
          </cell>
          <cell r="E4696" t="str">
            <v>Proprietary</v>
          </cell>
          <cell r="F4696">
            <v>108</v>
          </cell>
          <cell r="G4696">
            <v>470142.78</v>
          </cell>
          <cell r="H4696">
            <v>0</v>
          </cell>
          <cell r="I4696">
            <v>0</v>
          </cell>
          <cell r="J4696">
            <v>0</v>
          </cell>
          <cell r="K4696">
            <v>0</v>
          </cell>
        </row>
        <row r="4697">
          <cell r="A4697" t="str">
            <v>04192000</v>
          </cell>
          <cell r="B4697" t="str">
            <v>Curve Metric School of Hair Design</v>
          </cell>
          <cell r="C4697" t="str">
            <v>IL</v>
          </cell>
          <cell r="D4697" t="str">
            <v>607071118</v>
          </cell>
          <cell r="E4697" t="str">
            <v>Proprietary</v>
          </cell>
          <cell r="F4697">
            <v>21</v>
          </cell>
          <cell r="G4697">
            <v>95773</v>
          </cell>
          <cell r="H4697">
            <v>0</v>
          </cell>
          <cell r="I4697">
            <v>0</v>
          </cell>
          <cell r="J4697">
            <v>0</v>
          </cell>
          <cell r="K4697">
            <v>0</v>
          </cell>
        </row>
        <row r="4698">
          <cell r="A4698" t="str">
            <v>04192100</v>
          </cell>
          <cell r="B4698" t="str">
            <v>American Medical Academy</v>
          </cell>
          <cell r="C4698" t="str">
            <v>FL</v>
          </cell>
          <cell r="D4698" t="str">
            <v>331864830</v>
          </cell>
          <cell r="E4698" t="str">
            <v>Proprietary</v>
          </cell>
          <cell r="F4698">
            <v>162</v>
          </cell>
          <cell r="G4698">
            <v>583469.31999999995</v>
          </cell>
          <cell r="H4698">
            <v>0</v>
          </cell>
          <cell r="I4698">
            <v>0</v>
          </cell>
          <cell r="J4698">
            <v>0</v>
          </cell>
          <cell r="K4698">
            <v>0</v>
          </cell>
        </row>
        <row r="4699">
          <cell r="A4699" t="str">
            <v>04192200</v>
          </cell>
          <cell r="B4699" t="str">
            <v>Athena Career Academy</v>
          </cell>
          <cell r="C4699" t="str">
            <v>OH</v>
          </cell>
          <cell r="D4699" t="str">
            <v>436156800</v>
          </cell>
          <cell r="E4699" t="str">
            <v>Proprietary</v>
          </cell>
          <cell r="F4699">
            <v>335</v>
          </cell>
          <cell r="G4699">
            <v>1399826.15</v>
          </cell>
          <cell r="H4699">
            <v>0</v>
          </cell>
          <cell r="I4699">
            <v>0</v>
          </cell>
          <cell r="J4699">
            <v>0</v>
          </cell>
          <cell r="K4699">
            <v>0</v>
          </cell>
        </row>
        <row r="4700">
          <cell r="A4700" t="str">
            <v>04192400</v>
          </cell>
          <cell r="B4700" t="str">
            <v>YESHIVA GEDOLAH ZICHRON LEYMA</v>
          </cell>
          <cell r="C4700" t="str">
            <v>NJ</v>
          </cell>
          <cell r="D4700" t="str">
            <v>070833618</v>
          </cell>
          <cell r="E4700" t="str">
            <v>Private-Nonprofit</v>
          </cell>
          <cell r="F4700">
            <v>11</v>
          </cell>
          <cell r="G4700">
            <v>73578</v>
          </cell>
          <cell r="H4700">
            <v>0</v>
          </cell>
          <cell r="I4700">
            <v>0</v>
          </cell>
          <cell r="J4700">
            <v>0</v>
          </cell>
          <cell r="K4700">
            <v>0</v>
          </cell>
        </row>
        <row r="4701">
          <cell r="A4701" t="str">
            <v>04192600</v>
          </cell>
          <cell r="B4701" t="str">
            <v>PALMETTO BEAUTY SCHOOL</v>
          </cell>
          <cell r="C4701" t="str">
            <v>SC</v>
          </cell>
          <cell r="D4701" t="str">
            <v>293071424</v>
          </cell>
          <cell r="E4701" t="str">
            <v>Proprietary</v>
          </cell>
          <cell r="F4701">
            <v>23</v>
          </cell>
          <cell r="G4701">
            <v>90133</v>
          </cell>
          <cell r="H4701">
            <v>0</v>
          </cell>
          <cell r="I4701">
            <v>0</v>
          </cell>
          <cell r="J4701">
            <v>0</v>
          </cell>
          <cell r="K4701">
            <v>0</v>
          </cell>
        </row>
        <row r="4702">
          <cell r="A4702" t="str">
            <v>04192700</v>
          </cell>
          <cell r="B4702" t="str">
            <v>Barber School (The) by Tim Hite</v>
          </cell>
          <cell r="C4702" t="str">
            <v>UT</v>
          </cell>
          <cell r="D4702" t="str">
            <v>840473723</v>
          </cell>
          <cell r="E4702" t="str">
            <v>Proprietary</v>
          </cell>
          <cell r="F4702">
            <v>112</v>
          </cell>
          <cell r="G4702">
            <v>379188.93</v>
          </cell>
          <cell r="H4702">
            <v>0</v>
          </cell>
          <cell r="I4702">
            <v>0</v>
          </cell>
          <cell r="J4702">
            <v>0</v>
          </cell>
          <cell r="K4702">
            <v>0</v>
          </cell>
        </row>
        <row r="4703">
          <cell r="A4703" t="str">
            <v>04192800</v>
          </cell>
          <cell r="B4703" t="str">
            <v>BE'ER YAAKOV TALMUDIC SEMINARY</v>
          </cell>
          <cell r="C4703" t="str">
            <v>NY</v>
          </cell>
          <cell r="D4703" t="str">
            <v>109771912</v>
          </cell>
          <cell r="E4703" t="str">
            <v>Private-Nonprofit</v>
          </cell>
          <cell r="F4703">
            <v>476</v>
          </cell>
          <cell r="G4703">
            <v>2959582.63</v>
          </cell>
          <cell r="H4703">
            <v>0</v>
          </cell>
          <cell r="I4703">
            <v>0</v>
          </cell>
          <cell r="J4703">
            <v>0</v>
          </cell>
          <cell r="K4703">
            <v>0</v>
          </cell>
        </row>
        <row r="4704">
          <cell r="A4704" t="str">
            <v>04193000</v>
          </cell>
          <cell r="B4704" t="str">
            <v>Rio Grande Valley College</v>
          </cell>
          <cell r="C4704" t="str">
            <v>TX</v>
          </cell>
          <cell r="D4704" t="str">
            <v>785779627</v>
          </cell>
          <cell r="E4704" t="str">
            <v>Proprietary</v>
          </cell>
          <cell r="F4704">
            <v>523</v>
          </cell>
          <cell r="G4704">
            <v>2467086</v>
          </cell>
          <cell r="H4704">
            <v>0</v>
          </cell>
          <cell r="I4704">
            <v>0</v>
          </cell>
          <cell r="J4704">
            <v>0</v>
          </cell>
          <cell r="K4704">
            <v>0</v>
          </cell>
        </row>
        <row r="4705">
          <cell r="A4705" t="str">
            <v>04193100</v>
          </cell>
          <cell r="B4705" t="str">
            <v>ALEXANDER ACADEMY</v>
          </cell>
          <cell r="C4705" t="str">
            <v>MA</v>
          </cell>
          <cell r="D4705" t="str">
            <v>014620000</v>
          </cell>
          <cell r="E4705" t="str">
            <v>Proprietary</v>
          </cell>
          <cell r="F4705">
            <v>36</v>
          </cell>
          <cell r="G4705">
            <v>126155.55</v>
          </cell>
          <cell r="H4705">
            <v>0</v>
          </cell>
          <cell r="I4705">
            <v>0</v>
          </cell>
          <cell r="J4705">
            <v>0</v>
          </cell>
          <cell r="K4705">
            <v>0</v>
          </cell>
        </row>
        <row r="4706">
          <cell r="A4706" t="str">
            <v>04193500</v>
          </cell>
          <cell r="B4706" t="str">
            <v>Le Melange Academy of Hair and Esthetics</v>
          </cell>
          <cell r="C4706" t="str">
            <v>CA</v>
          </cell>
          <cell r="D4706" t="str">
            <v>945592935</v>
          </cell>
          <cell r="E4706" t="str">
            <v>Proprietary</v>
          </cell>
          <cell r="F4706">
            <v>34</v>
          </cell>
          <cell r="G4706">
            <v>132798.46</v>
          </cell>
          <cell r="H4706">
            <v>0</v>
          </cell>
          <cell r="I4706">
            <v>0</v>
          </cell>
          <cell r="J4706">
            <v>0</v>
          </cell>
          <cell r="K4706">
            <v>0</v>
          </cell>
        </row>
        <row r="4707">
          <cell r="A4707" t="str">
            <v>04193700</v>
          </cell>
          <cell r="B4707" t="str">
            <v>JOHN PAUL THE GREAT CATHOLIC UNIVERSITY</v>
          </cell>
          <cell r="C4707" t="str">
            <v>CA</v>
          </cell>
          <cell r="D4707" t="str">
            <v>920252601</v>
          </cell>
          <cell r="E4707" t="str">
            <v>Private-Nonprofit</v>
          </cell>
          <cell r="F4707">
            <v>114</v>
          </cell>
          <cell r="G4707">
            <v>509726</v>
          </cell>
          <cell r="H4707">
            <v>0</v>
          </cell>
          <cell r="I4707">
            <v>0</v>
          </cell>
          <cell r="J4707">
            <v>0</v>
          </cell>
          <cell r="K4707">
            <v>0</v>
          </cell>
        </row>
        <row r="4708">
          <cell r="A4708" t="str">
            <v>04193800</v>
          </cell>
          <cell r="B4708" t="str">
            <v>SHEPHERDS COLLEGE</v>
          </cell>
          <cell r="C4708" t="str">
            <v>WI</v>
          </cell>
          <cell r="D4708" t="str">
            <v>531821527</v>
          </cell>
          <cell r="E4708" t="str">
            <v>Private-Nonprofit</v>
          </cell>
          <cell r="F4708">
            <v>38</v>
          </cell>
          <cell r="G4708">
            <v>199416</v>
          </cell>
          <cell r="H4708">
            <v>0</v>
          </cell>
          <cell r="I4708">
            <v>0</v>
          </cell>
          <cell r="J4708">
            <v>0</v>
          </cell>
          <cell r="K4708">
            <v>0</v>
          </cell>
        </row>
        <row r="4709">
          <cell r="A4709" t="str">
            <v>04194000</v>
          </cell>
          <cell r="B4709" t="str">
            <v>Treasure Coast Technical College</v>
          </cell>
          <cell r="C4709" t="str">
            <v>FL</v>
          </cell>
          <cell r="D4709" t="str">
            <v>329673527</v>
          </cell>
          <cell r="E4709" t="str">
            <v>Public</v>
          </cell>
          <cell r="F4709">
            <v>44</v>
          </cell>
          <cell r="G4709">
            <v>190959.66</v>
          </cell>
          <cell r="H4709">
            <v>0</v>
          </cell>
          <cell r="I4709">
            <v>0</v>
          </cell>
          <cell r="J4709">
            <v>0</v>
          </cell>
          <cell r="K4709">
            <v>0</v>
          </cell>
        </row>
        <row r="4710">
          <cell r="A4710" t="str">
            <v>04194200</v>
          </cell>
          <cell r="B4710" t="str">
            <v>Aparicio-Levy Technical College</v>
          </cell>
          <cell r="C4710" t="str">
            <v>FL</v>
          </cell>
          <cell r="D4710" t="str">
            <v>336109666</v>
          </cell>
          <cell r="E4710" t="str">
            <v>Public</v>
          </cell>
          <cell r="F4710">
            <v>27</v>
          </cell>
          <cell r="G4710">
            <v>73569.179999999993</v>
          </cell>
          <cell r="H4710">
            <v>0</v>
          </cell>
          <cell r="I4710">
            <v>0</v>
          </cell>
          <cell r="J4710">
            <v>0</v>
          </cell>
          <cell r="K4710">
            <v>0</v>
          </cell>
        </row>
        <row r="4711">
          <cell r="A4711" t="str">
            <v>04194400</v>
          </cell>
          <cell r="B4711" t="str">
            <v>AMERICAN COLLEGE OF HEALTHCARE SCIENCES</v>
          </cell>
          <cell r="C4711" t="str">
            <v>OR</v>
          </cell>
          <cell r="D4711" t="str">
            <v>972393914</v>
          </cell>
          <cell r="E4711" t="str">
            <v>Proprietary</v>
          </cell>
          <cell r="F4711">
            <v>431</v>
          </cell>
          <cell r="G4711">
            <v>1491842</v>
          </cell>
          <cell r="H4711">
            <v>0</v>
          </cell>
          <cell r="I4711">
            <v>0</v>
          </cell>
          <cell r="J4711">
            <v>0</v>
          </cell>
          <cell r="K4711">
            <v>0</v>
          </cell>
        </row>
        <row r="4712">
          <cell r="A4712" t="str">
            <v>04194500</v>
          </cell>
          <cell r="B4712" t="str">
            <v>Aveda Institute Tucson</v>
          </cell>
          <cell r="C4712" t="str">
            <v>AZ</v>
          </cell>
          <cell r="D4712" t="str">
            <v>857014876</v>
          </cell>
          <cell r="E4712" t="str">
            <v>Proprietary</v>
          </cell>
          <cell r="F4712">
            <v>243</v>
          </cell>
          <cell r="G4712">
            <v>963182.83</v>
          </cell>
          <cell r="H4712">
            <v>0</v>
          </cell>
          <cell r="I4712">
            <v>0</v>
          </cell>
          <cell r="J4712">
            <v>0</v>
          </cell>
          <cell r="K4712">
            <v>0</v>
          </cell>
        </row>
        <row r="4713">
          <cell r="A4713" t="str">
            <v>04194900</v>
          </cell>
          <cell r="B4713" t="str">
            <v>TILLAMOOK BAY COMMUNITY COLLEGE</v>
          </cell>
          <cell r="C4713" t="str">
            <v>OR</v>
          </cell>
          <cell r="D4713" t="str">
            <v>971412807</v>
          </cell>
          <cell r="E4713" t="str">
            <v>Public</v>
          </cell>
          <cell r="F4713">
            <v>169</v>
          </cell>
          <cell r="G4713">
            <v>632499</v>
          </cell>
          <cell r="H4713">
            <v>0</v>
          </cell>
          <cell r="I4713">
            <v>0</v>
          </cell>
          <cell r="J4713">
            <v>0</v>
          </cell>
          <cell r="K4713">
            <v>0</v>
          </cell>
        </row>
        <row r="4714">
          <cell r="A4714" t="str">
            <v>04195100</v>
          </cell>
          <cell r="B4714" t="str">
            <v>AMBIANCE BEAUTY &amp; BARBER ACADEMY</v>
          </cell>
          <cell r="C4714" t="str">
            <v>FL</v>
          </cell>
          <cell r="D4714" t="str">
            <v>329358771</v>
          </cell>
          <cell r="E4714" t="str">
            <v>Proprietary</v>
          </cell>
          <cell r="F4714">
            <v>21</v>
          </cell>
          <cell r="G4714">
            <v>104688</v>
          </cell>
          <cell r="H4714">
            <v>0</v>
          </cell>
          <cell r="I4714">
            <v>0</v>
          </cell>
          <cell r="J4714">
            <v>0</v>
          </cell>
          <cell r="K4714">
            <v>0</v>
          </cell>
        </row>
        <row r="4715">
          <cell r="A4715" t="str">
            <v>04195200</v>
          </cell>
          <cell r="B4715" t="str">
            <v>DIAMOND BEAUTY COLLEGE</v>
          </cell>
          <cell r="C4715" t="str">
            <v>CA</v>
          </cell>
          <cell r="D4715" t="str">
            <v>917332180</v>
          </cell>
          <cell r="E4715" t="str">
            <v>Proprietary</v>
          </cell>
          <cell r="F4715">
            <v>150</v>
          </cell>
          <cell r="G4715">
            <v>625218.37</v>
          </cell>
          <cell r="H4715">
            <v>0</v>
          </cell>
          <cell r="I4715">
            <v>0</v>
          </cell>
          <cell r="J4715">
            <v>0</v>
          </cell>
          <cell r="K4715">
            <v>0</v>
          </cell>
        </row>
        <row r="4716">
          <cell r="A4716" t="str">
            <v>04195300</v>
          </cell>
          <cell r="B4716" t="str">
            <v>Montage Academy</v>
          </cell>
          <cell r="C4716" t="str">
            <v>CO</v>
          </cell>
          <cell r="D4716" t="str">
            <v>800316458</v>
          </cell>
          <cell r="E4716" t="str">
            <v>Proprietary</v>
          </cell>
          <cell r="F4716">
            <v>42</v>
          </cell>
          <cell r="G4716">
            <v>171461.46</v>
          </cell>
          <cell r="H4716">
            <v>0</v>
          </cell>
          <cell r="I4716">
            <v>0</v>
          </cell>
          <cell r="J4716">
            <v>0</v>
          </cell>
          <cell r="K4716">
            <v>0</v>
          </cell>
        </row>
        <row r="4717">
          <cell r="A4717" t="str">
            <v>04195400</v>
          </cell>
          <cell r="B4717" t="str">
            <v>UNITEK COLLEGE</v>
          </cell>
          <cell r="C4717" t="str">
            <v>CA</v>
          </cell>
          <cell r="D4717" t="str">
            <v>945417026</v>
          </cell>
          <cell r="E4717" t="str">
            <v>Proprietary</v>
          </cell>
          <cell r="F4717">
            <v>329</v>
          </cell>
          <cell r="G4717">
            <v>1401337</v>
          </cell>
          <cell r="H4717">
            <v>0</v>
          </cell>
          <cell r="I4717">
            <v>0</v>
          </cell>
          <cell r="J4717">
            <v>0</v>
          </cell>
          <cell r="K4717">
            <v>0</v>
          </cell>
        </row>
        <row r="4718">
          <cell r="A4718" t="str">
            <v>04197500</v>
          </cell>
          <cell r="B4718" t="str">
            <v>University Academy of Hair Design</v>
          </cell>
          <cell r="C4718" t="str">
            <v>AL</v>
          </cell>
          <cell r="D4718" t="str">
            <v>354015621</v>
          </cell>
          <cell r="E4718" t="str">
            <v>Proprietary</v>
          </cell>
          <cell r="F4718">
            <v>26</v>
          </cell>
          <cell r="G4718">
            <v>159472</v>
          </cell>
          <cell r="H4718">
            <v>0</v>
          </cell>
          <cell r="I4718">
            <v>0</v>
          </cell>
          <cell r="J4718">
            <v>0</v>
          </cell>
          <cell r="K4718">
            <v>0</v>
          </cell>
        </row>
        <row r="4719">
          <cell r="A4719" t="str">
            <v>04197600</v>
          </cell>
          <cell r="B4719" t="str">
            <v>Florida Institute of Recording, Sound and Technology</v>
          </cell>
          <cell r="C4719" t="str">
            <v>FL</v>
          </cell>
          <cell r="D4719" t="str">
            <v>328043309</v>
          </cell>
          <cell r="E4719" t="str">
            <v>Proprietary</v>
          </cell>
          <cell r="F4719">
            <v>231</v>
          </cell>
          <cell r="G4719">
            <v>686382.65</v>
          </cell>
          <cell r="H4719">
            <v>0</v>
          </cell>
          <cell r="I4719">
            <v>0</v>
          </cell>
          <cell r="J4719">
            <v>0</v>
          </cell>
          <cell r="K4719">
            <v>0</v>
          </cell>
        </row>
        <row r="4720">
          <cell r="A4720" t="str">
            <v>04202600</v>
          </cell>
          <cell r="B4720" t="str">
            <v>NEW DIMENSIONS BEAUTY ACADEMY</v>
          </cell>
          <cell r="C4720" t="str">
            <v>CO</v>
          </cell>
          <cell r="D4720" t="str">
            <v>801389801</v>
          </cell>
          <cell r="E4720" t="str">
            <v>Proprietary</v>
          </cell>
          <cell r="F4720">
            <v>27</v>
          </cell>
          <cell r="G4720">
            <v>85559.4</v>
          </cell>
          <cell r="H4720">
            <v>0</v>
          </cell>
          <cell r="I4720">
            <v>0</v>
          </cell>
          <cell r="J4720">
            <v>0</v>
          </cell>
          <cell r="K4720">
            <v>0</v>
          </cell>
        </row>
        <row r="4721">
          <cell r="A4721" t="str">
            <v>04202800</v>
          </cell>
          <cell r="B4721" t="str">
            <v>PANACHE ACADEMY OF BEAUTY</v>
          </cell>
          <cell r="C4721" t="str">
            <v>WI</v>
          </cell>
          <cell r="D4721" t="str">
            <v>539409700</v>
          </cell>
          <cell r="E4721" t="str">
            <v>Proprietary</v>
          </cell>
          <cell r="F4721">
            <v>44</v>
          </cell>
          <cell r="G4721">
            <v>177942</v>
          </cell>
          <cell r="H4721">
            <v>0</v>
          </cell>
          <cell r="I4721">
            <v>0</v>
          </cell>
          <cell r="J4721">
            <v>0</v>
          </cell>
          <cell r="K4721">
            <v>0</v>
          </cell>
        </row>
        <row r="4722">
          <cell r="A4722" t="str">
            <v>04203100</v>
          </cell>
          <cell r="B4722" t="str">
            <v>PAUL MITCHELL THE SCHOOL RENO</v>
          </cell>
          <cell r="C4722" t="str">
            <v>NV</v>
          </cell>
          <cell r="D4722" t="str">
            <v>895023356</v>
          </cell>
          <cell r="E4722" t="str">
            <v>Proprietary</v>
          </cell>
          <cell r="F4722">
            <v>126</v>
          </cell>
          <cell r="G4722">
            <v>488092.1</v>
          </cell>
          <cell r="H4722">
            <v>0</v>
          </cell>
          <cell r="I4722">
            <v>0</v>
          </cell>
          <cell r="J4722">
            <v>0</v>
          </cell>
          <cell r="K4722">
            <v>0</v>
          </cell>
        </row>
        <row r="4723">
          <cell r="A4723" t="str">
            <v>04203200</v>
          </cell>
          <cell r="B4723" t="str">
            <v>Boise Barber College a d.MARTiN Academy</v>
          </cell>
          <cell r="C4723" t="str">
            <v>ID</v>
          </cell>
          <cell r="D4723" t="str">
            <v>837091695</v>
          </cell>
          <cell r="E4723" t="str">
            <v>Proprietary</v>
          </cell>
          <cell r="F4723">
            <v>59</v>
          </cell>
          <cell r="G4723">
            <v>251353.39</v>
          </cell>
          <cell r="H4723">
            <v>0</v>
          </cell>
          <cell r="I4723">
            <v>0</v>
          </cell>
          <cell r="J4723">
            <v>0</v>
          </cell>
          <cell r="K4723">
            <v>0</v>
          </cell>
        </row>
        <row r="4724">
          <cell r="A4724" t="str">
            <v>04203300</v>
          </cell>
          <cell r="B4724" t="str">
            <v>AVEDA INSTITUTE DES MOINES</v>
          </cell>
          <cell r="C4724" t="str">
            <v>IA</v>
          </cell>
          <cell r="D4724" t="str">
            <v>502668137</v>
          </cell>
          <cell r="E4724" t="str">
            <v>Proprietary</v>
          </cell>
          <cell r="F4724">
            <v>78</v>
          </cell>
          <cell r="G4724">
            <v>315304</v>
          </cell>
          <cell r="H4724">
            <v>0</v>
          </cell>
          <cell r="I4724">
            <v>0</v>
          </cell>
          <cell r="J4724">
            <v>0</v>
          </cell>
          <cell r="K4724">
            <v>0</v>
          </cell>
        </row>
        <row r="4725">
          <cell r="A4725" t="str">
            <v>04203400</v>
          </cell>
          <cell r="B4725" t="str">
            <v>ARKANSAS STATE UNIVERSITY - NEWPORT</v>
          </cell>
          <cell r="C4725" t="str">
            <v>AR</v>
          </cell>
          <cell r="D4725" t="str">
            <v>721129073</v>
          </cell>
          <cell r="E4725" t="str">
            <v>Public</v>
          </cell>
          <cell r="F4725">
            <v>1073</v>
          </cell>
          <cell r="G4725">
            <v>4225028.9800000004</v>
          </cell>
          <cell r="H4725">
            <v>0</v>
          </cell>
          <cell r="I4725">
            <v>0</v>
          </cell>
          <cell r="J4725">
            <v>0</v>
          </cell>
          <cell r="K4725">
            <v>0</v>
          </cell>
        </row>
        <row r="4726">
          <cell r="A4726" t="str">
            <v>04203500</v>
          </cell>
          <cell r="B4726" t="str">
            <v>AUSTIN KADE ACADEMY</v>
          </cell>
          <cell r="C4726" t="str">
            <v>ID</v>
          </cell>
          <cell r="D4726" t="str">
            <v>834045540</v>
          </cell>
          <cell r="E4726" t="str">
            <v>Proprietary</v>
          </cell>
          <cell r="F4726">
            <v>109</v>
          </cell>
          <cell r="G4726">
            <v>423668</v>
          </cell>
          <cell r="H4726">
            <v>0</v>
          </cell>
          <cell r="I4726">
            <v>0</v>
          </cell>
          <cell r="J4726">
            <v>0</v>
          </cell>
          <cell r="K4726">
            <v>0</v>
          </cell>
        </row>
        <row r="4727">
          <cell r="A4727" t="str">
            <v>04203600</v>
          </cell>
          <cell r="B4727" t="str">
            <v>FRANKLIN HAIR ACADEMY SCHOOL OF COSMETOLOGY</v>
          </cell>
          <cell r="C4727" t="str">
            <v>TN</v>
          </cell>
          <cell r="D4727" t="str">
            <v>370642126</v>
          </cell>
          <cell r="E4727" t="str">
            <v>Proprietary</v>
          </cell>
          <cell r="F4727">
            <v>13</v>
          </cell>
          <cell r="G4727">
            <v>40193</v>
          </cell>
          <cell r="H4727">
            <v>0</v>
          </cell>
          <cell r="I4727">
            <v>0</v>
          </cell>
          <cell r="J4727">
            <v>0</v>
          </cell>
          <cell r="K4727">
            <v>0</v>
          </cell>
        </row>
        <row r="4728">
          <cell r="A4728" t="str">
            <v>04203800</v>
          </cell>
          <cell r="B4728" t="str">
            <v>Woodruff Medical Training and Testing</v>
          </cell>
          <cell r="C4728" t="str">
            <v>GA</v>
          </cell>
          <cell r="D4728" t="str">
            <v>300845865</v>
          </cell>
          <cell r="E4728" t="str">
            <v>Proprietary</v>
          </cell>
          <cell r="F4728">
            <v>240</v>
          </cell>
          <cell r="G4728">
            <v>960284.85</v>
          </cell>
          <cell r="H4728">
            <v>0</v>
          </cell>
          <cell r="I4728">
            <v>0</v>
          </cell>
          <cell r="J4728">
            <v>0</v>
          </cell>
          <cell r="K4728">
            <v>0</v>
          </cell>
        </row>
        <row r="4729">
          <cell r="A4729" t="str">
            <v>04204000</v>
          </cell>
          <cell r="B4729" t="str">
            <v>ASPEN BEAUTY ACADEMY - LAUREL</v>
          </cell>
          <cell r="C4729" t="str">
            <v>MD</v>
          </cell>
          <cell r="D4729" t="str">
            <v>207242013</v>
          </cell>
          <cell r="E4729" t="str">
            <v>Proprietary</v>
          </cell>
          <cell r="F4729">
            <v>53</v>
          </cell>
          <cell r="G4729">
            <v>234215.31</v>
          </cell>
          <cell r="H4729">
            <v>0</v>
          </cell>
          <cell r="I4729">
            <v>0</v>
          </cell>
          <cell r="J4729">
            <v>0</v>
          </cell>
          <cell r="K4729">
            <v>0</v>
          </cell>
        </row>
        <row r="4730">
          <cell r="A4730" t="str">
            <v>04204300</v>
          </cell>
          <cell r="B4730" t="str">
            <v>Aesthetic Science Institute, LLC (The)</v>
          </cell>
          <cell r="C4730" t="str">
            <v>NY</v>
          </cell>
          <cell r="D4730" t="str">
            <v>121101095</v>
          </cell>
          <cell r="E4730" t="str">
            <v>Proprietary</v>
          </cell>
          <cell r="F4730">
            <v>45</v>
          </cell>
          <cell r="G4730">
            <v>114204.78</v>
          </cell>
          <cell r="H4730">
            <v>0</v>
          </cell>
          <cell r="I4730">
            <v>0</v>
          </cell>
          <cell r="J4730">
            <v>0</v>
          </cell>
          <cell r="K4730">
            <v>0</v>
          </cell>
        </row>
        <row r="4731">
          <cell r="A4731" t="str">
            <v>04204500</v>
          </cell>
          <cell r="B4731" t="str">
            <v>ELAINE STERLING INSTITUTE(THE)</v>
          </cell>
          <cell r="C4731" t="str">
            <v>GA</v>
          </cell>
          <cell r="D4731" t="str">
            <v>303422633</v>
          </cell>
          <cell r="E4731" t="str">
            <v>Proprietary</v>
          </cell>
          <cell r="F4731">
            <v>292</v>
          </cell>
          <cell r="G4731">
            <v>1030719.31</v>
          </cell>
          <cell r="H4731">
            <v>0</v>
          </cell>
          <cell r="I4731">
            <v>0</v>
          </cell>
          <cell r="J4731">
            <v>0</v>
          </cell>
          <cell r="K4731">
            <v>0</v>
          </cell>
        </row>
        <row r="4732">
          <cell r="A4732" t="str">
            <v>04204700</v>
          </cell>
          <cell r="B4732" t="str">
            <v>Paul Mitchell The School Raleigh</v>
          </cell>
          <cell r="C4732" t="str">
            <v>NC</v>
          </cell>
          <cell r="D4732" t="str">
            <v>276127358</v>
          </cell>
          <cell r="E4732" t="str">
            <v>Proprietary</v>
          </cell>
          <cell r="F4732">
            <v>114</v>
          </cell>
          <cell r="G4732">
            <v>512704.2</v>
          </cell>
          <cell r="H4732">
            <v>0</v>
          </cell>
          <cell r="I4732">
            <v>0</v>
          </cell>
          <cell r="J4732">
            <v>0</v>
          </cell>
          <cell r="K4732">
            <v>0</v>
          </cell>
        </row>
        <row r="4733">
          <cell r="A4733" t="str">
            <v>04204800</v>
          </cell>
          <cell r="B4733" t="str">
            <v>AMERICAN COLLEGE OF BARBERING</v>
          </cell>
          <cell r="C4733" t="str">
            <v>KY</v>
          </cell>
          <cell r="D4733" t="str">
            <v>402292862</v>
          </cell>
          <cell r="E4733" t="str">
            <v>Proprietary</v>
          </cell>
          <cell r="F4733">
            <v>82</v>
          </cell>
          <cell r="G4733">
            <v>316357.52</v>
          </cell>
          <cell r="H4733">
            <v>0</v>
          </cell>
          <cell r="I4733">
            <v>0</v>
          </cell>
          <cell r="J4733">
            <v>0</v>
          </cell>
          <cell r="K4733">
            <v>0</v>
          </cell>
        </row>
        <row r="4734">
          <cell r="A4734" t="str">
            <v>04205100</v>
          </cell>
          <cell r="B4734" t="str">
            <v>GREAT LAKES TRUCK DRIVING SCHOOL</v>
          </cell>
          <cell r="C4734" t="str">
            <v>OH</v>
          </cell>
          <cell r="D4734" t="str">
            <v>440289074</v>
          </cell>
          <cell r="E4734" t="str">
            <v>Proprietary</v>
          </cell>
          <cell r="F4734">
            <v>121</v>
          </cell>
          <cell r="G4734">
            <v>324333.7</v>
          </cell>
          <cell r="H4734">
            <v>0</v>
          </cell>
          <cell r="I4734">
            <v>0</v>
          </cell>
          <cell r="J4734">
            <v>0</v>
          </cell>
          <cell r="K4734">
            <v>0</v>
          </cell>
        </row>
        <row r="4735">
          <cell r="A4735" t="str">
            <v>04205200</v>
          </cell>
          <cell r="B4735" t="str">
            <v>WADE GORDON HAIRDRESSING ACADEMY</v>
          </cell>
          <cell r="C4735" t="str">
            <v>TX</v>
          </cell>
          <cell r="D4735" t="str">
            <v>791210548</v>
          </cell>
          <cell r="E4735" t="str">
            <v>Proprietary</v>
          </cell>
          <cell r="F4735">
            <v>192</v>
          </cell>
          <cell r="G4735">
            <v>736571.53</v>
          </cell>
          <cell r="H4735">
            <v>0</v>
          </cell>
          <cell r="I4735">
            <v>0</v>
          </cell>
          <cell r="J4735">
            <v>0</v>
          </cell>
          <cell r="K4735">
            <v>0</v>
          </cell>
        </row>
        <row r="4736">
          <cell r="A4736" t="str">
            <v>04205300</v>
          </cell>
          <cell r="B4736" t="str">
            <v>Mitsu Sato Hair Academy</v>
          </cell>
          <cell r="C4736" t="str">
            <v>KS</v>
          </cell>
          <cell r="D4736" t="str">
            <v>662121457</v>
          </cell>
          <cell r="E4736" t="str">
            <v>Proprietary</v>
          </cell>
          <cell r="F4736">
            <v>54</v>
          </cell>
          <cell r="G4736">
            <v>191159.34</v>
          </cell>
          <cell r="H4736">
            <v>0</v>
          </cell>
          <cell r="I4736">
            <v>0</v>
          </cell>
          <cell r="J4736">
            <v>0</v>
          </cell>
          <cell r="K4736">
            <v>0</v>
          </cell>
        </row>
        <row r="4737">
          <cell r="A4737" t="str">
            <v>04205500</v>
          </cell>
          <cell r="B4737" t="str">
            <v>LIL LOU'S BEAUTY AND BARBER COLLEGE LLC</v>
          </cell>
          <cell r="C4737" t="str">
            <v>IN</v>
          </cell>
          <cell r="D4737" t="str">
            <v>464092404</v>
          </cell>
          <cell r="E4737" t="str">
            <v>Proprietary</v>
          </cell>
          <cell r="F4737">
            <v>95</v>
          </cell>
          <cell r="G4737">
            <v>360136.38</v>
          </cell>
          <cell r="H4737">
            <v>0</v>
          </cell>
          <cell r="I4737">
            <v>0</v>
          </cell>
          <cell r="J4737">
            <v>0</v>
          </cell>
          <cell r="K4737">
            <v>0</v>
          </cell>
        </row>
        <row r="4738">
          <cell r="A4738" t="str">
            <v>04205800</v>
          </cell>
          <cell r="B4738" t="str">
            <v>SAE INSTITUTE OF TECHNOLOGY, LOS ANGELES</v>
          </cell>
          <cell r="C4738" t="str">
            <v>CA</v>
          </cell>
          <cell r="D4738" t="str">
            <v>900287219</v>
          </cell>
          <cell r="E4738" t="str">
            <v>Proprietary</v>
          </cell>
          <cell r="F4738">
            <v>30</v>
          </cell>
          <cell r="G4738">
            <v>105894</v>
          </cell>
          <cell r="H4738">
            <v>0</v>
          </cell>
          <cell r="I4738">
            <v>0</v>
          </cell>
          <cell r="J4738">
            <v>0</v>
          </cell>
          <cell r="K4738">
            <v>0</v>
          </cell>
        </row>
        <row r="4739">
          <cell r="A4739" t="str">
            <v>04206200</v>
          </cell>
          <cell r="B4739" t="str">
            <v>DIGITAL FILM ACADEMY</v>
          </cell>
          <cell r="C4739" t="str">
            <v>NY</v>
          </cell>
          <cell r="D4739" t="str">
            <v>100363708</v>
          </cell>
          <cell r="E4739" t="str">
            <v>Proprietary</v>
          </cell>
          <cell r="F4739">
            <v>74</v>
          </cell>
          <cell r="G4739">
            <v>261818.81</v>
          </cell>
          <cell r="H4739">
            <v>0</v>
          </cell>
          <cell r="I4739">
            <v>0</v>
          </cell>
          <cell r="J4739">
            <v>0</v>
          </cell>
          <cell r="K4739">
            <v>0</v>
          </cell>
        </row>
        <row r="4740">
          <cell r="A4740" t="str">
            <v>04206300</v>
          </cell>
          <cell r="B4740" t="str">
            <v>Florida Vocational Institute</v>
          </cell>
          <cell r="C4740" t="str">
            <v>FL</v>
          </cell>
          <cell r="D4740" t="str">
            <v>331543762</v>
          </cell>
          <cell r="E4740" t="str">
            <v>Proprietary</v>
          </cell>
          <cell r="F4740">
            <v>553</v>
          </cell>
          <cell r="G4740">
            <v>2268228</v>
          </cell>
          <cell r="H4740">
            <v>0</v>
          </cell>
          <cell r="I4740">
            <v>0</v>
          </cell>
          <cell r="J4740">
            <v>0</v>
          </cell>
          <cell r="K4740">
            <v>0</v>
          </cell>
        </row>
        <row r="4741">
          <cell r="A4741" t="str">
            <v>04206400</v>
          </cell>
          <cell r="B4741" t="str">
            <v>Helms College</v>
          </cell>
          <cell r="C4741" t="str">
            <v>GA</v>
          </cell>
          <cell r="D4741" t="str">
            <v>312065309</v>
          </cell>
          <cell r="E4741" t="str">
            <v>Private-Nonprofit</v>
          </cell>
          <cell r="F4741">
            <v>293</v>
          </cell>
          <cell r="G4741">
            <v>1187310.8700000001</v>
          </cell>
          <cell r="H4741">
            <v>0</v>
          </cell>
          <cell r="I4741">
            <v>0</v>
          </cell>
          <cell r="J4741">
            <v>0</v>
          </cell>
          <cell r="K4741">
            <v>0</v>
          </cell>
        </row>
        <row r="4742">
          <cell r="A4742" t="str">
            <v>04206500</v>
          </cell>
          <cell r="B4742" t="str">
            <v>MYCOMPUTERCAREER.COM</v>
          </cell>
          <cell r="C4742" t="str">
            <v>NC</v>
          </cell>
          <cell r="D4742" t="str">
            <v>276063365</v>
          </cell>
          <cell r="E4742" t="str">
            <v>Proprietary</v>
          </cell>
          <cell r="F4742">
            <v>1629</v>
          </cell>
          <cell r="G4742">
            <v>6035973.8200000003</v>
          </cell>
          <cell r="H4742">
            <v>0</v>
          </cell>
          <cell r="I4742">
            <v>0</v>
          </cell>
          <cell r="J4742">
            <v>0</v>
          </cell>
          <cell r="K4742">
            <v>0</v>
          </cell>
        </row>
        <row r="4743">
          <cell r="A4743" t="str">
            <v>04206700</v>
          </cell>
          <cell r="B4743" t="str">
            <v>ELITE WELDING ACADEMY</v>
          </cell>
          <cell r="C4743" t="str">
            <v>OH</v>
          </cell>
          <cell r="D4743" t="str">
            <v>452461013</v>
          </cell>
          <cell r="E4743" t="str">
            <v>Proprietary</v>
          </cell>
          <cell r="F4743">
            <v>43</v>
          </cell>
          <cell r="G4743">
            <v>187742.8</v>
          </cell>
          <cell r="H4743">
            <v>0</v>
          </cell>
          <cell r="I4743">
            <v>0</v>
          </cell>
          <cell r="J4743">
            <v>0</v>
          </cell>
          <cell r="K4743">
            <v>0</v>
          </cell>
        </row>
        <row r="4744">
          <cell r="A4744" t="str">
            <v>04206800</v>
          </cell>
          <cell r="B4744" t="str">
            <v>ADVANCE BEAUTY TECHS ACADEMY</v>
          </cell>
          <cell r="C4744" t="str">
            <v>CA</v>
          </cell>
          <cell r="D4744" t="str">
            <v>928796572</v>
          </cell>
          <cell r="E4744" t="str">
            <v>Proprietary</v>
          </cell>
          <cell r="F4744">
            <v>122</v>
          </cell>
          <cell r="G4744">
            <v>477803.08</v>
          </cell>
          <cell r="H4744">
            <v>0</v>
          </cell>
          <cell r="I4744">
            <v>0</v>
          </cell>
          <cell r="J4744">
            <v>0</v>
          </cell>
          <cell r="K4744">
            <v>0</v>
          </cell>
        </row>
        <row r="4745">
          <cell r="A4745" t="str">
            <v>04207000</v>
          </cell>
          <cell r="B4745" t="str">
            <v>School of Missionary Aviation Technology</v>
          </cell>
          <cell r="C4745" t="str">
            <v>MI</v>
          </cell>
          <cell r="D4745" t="str">
            <v>488467412</v>
          </cell>
          <cell r="E4745" t="str">
            <v>Private-Nonprofit</v>
          </cell>
          <cell r="F4745">
            <v>9</v>
          </cell>
          <cell r="G4745">
            <v>34436</v>
          </cell>
          <cell r="H4745">
            <v>0</v>
          </cell>
          <cell r="I4745">
            <v>0</v>
          </cell>
          <cell r="J4745">
            <v>0</v>
          </cell>
          <cell r="K4745">
            <v>0</v>
          </cell>
        </row>
        <row r="4746">
          <cell r="A4746" t="str">
            <v>04207200</v>
          </cell>
          <cell r="B4746" t="str">
            <v>Academy di Firenze</v>
          </cell>
          <cell r="C4746" t="str">
            <v>ID</v>
          </cell>
          <cell r="D4746" t="str">
            <v>833382329</v>
          </cell>
          <cell r="E4746" t="str">
            <v>Proprietary</v>
          </cell>
          <cell r="F4746">
            <v>8</v>
          </cell>
          <cell r="G4746">
            <v>40281</v>
          </cell>
          <cell r="H4746">
            <v>0</v>
          </cell>
          <cell r="I4746">
            <v>0</v>
          </cell>
          <cell r="J4746">
            <v>0</v>
          </cell>
          <cell r="K4746">
            <v>0</v>
          </cell>
        </row>
        <row r="4747">
          <cell r="A4747" t="str">
            <v>04207400</v>
          </cell>
          <cell r="B4747" t="str">
            <v>YESHIVA GEDOLA OHR YISRAEL</v>
          </cell>
          <cell r="C4747" t="str">
            <v>NY</v>
          </cell>
          <cell r="D4747" t="str">
            <v>112291817</v>
          </cell>
          <cell r="E4747" t="str">
            <v>Private-Nonprofit</v>
          </cell>
          <cell r="F4747">
            <v>7</v>
          </cell>
          <cell r="G4747">
            <v>39715</v>
          </cell>
          <cell r="H4747">
            <v>0</v>
          </cell>
          <cell r="I4747">
            <v>0</v>
          </cell>
          <cell r="J4747">
            <v>0</v>
          </cell>
          <cell r="K4747">
            <v>0</v>
          </cell>
        </row>
        <row r="4748">
          <cell r="A4748" t="str">
            <v>04207500</v>
          </cell>
          <cell r="B4748" t="str">
            <v>MEDICAL CAREER INSTITUTE</v>
          </cell>
          <cell r="C4748" t="str">
            <v>NJ</v>
          </cell>
          <cell r="D4748" t="str">
            <v>077127202</v>
          </cell>
          <cell r="E4748" t="str">
            <v>Proprietary</v>
          </cell>
          <cell r="F4748">
            <v>163</v>
          </cell>
          <cell r="G4748">
            <v>597775.74</v>
          </cell>
          <cell r="H4748">
            <v>0</v>
          </cell>
          <cell r="I4748">
            <v>0</v>
          </cell>
          <cell r="J4748">
            <v>0</v>
          </cell>
          <cell r="K4748">
            <v>0</v>
          </cell>
        </row>
        <row r="4749">
          <cell r="A4749" t="str">
            <v>04208100</v>
          </cell>
          <cell r="B4749" t="str">
            <v>UKIAH ADULT SCHOOL</v>
          </cell>
          <cell r="C4749" t="str">
            <v>CA</v>
          </cell>
          <cell r="D4749" t="str">
            <v>954823865</v>
          </cell>
          <cell r="E4749" t="str">
            <v>Public</v>
          </cell>
          <cell r="F4749">
            <v>17</v>
          </cell>
          <cell r="G4749">
            <v>46941</v>
          </cell>
          <cell r="H4749">
            <v>0</v>
          </cell>
          <cell r="I4749">
            <v>0</v>
          </cell>
          <cell r="J4749">
            <v>0</v>
          </cell>
          <cell r="K4749">
            <v>0</v>
          </cell>
        </row>
        <row r="4750">
          <cell r="A4750" t="str">
            <v>04208400</v>
          </cell>
          <cell r="B4750" t="str">
            <v>RIVERSIDE COUNTY OFFICE OF EDUCATION</v>
          </cell>
          <cell r="C4750" t="str">
            <v>CA</v>
          </cell>
          <cell r="D4750" t="str">
            <v>922016946</v>
          </cell>
          <cell r="E4750" t="str">
            <v>Public</v>
          </cell>
          <cell r="F4750">
            <v>120</v>
          </cell>
          <cell r="G4750">
            <v>503572</v>
          </cell>
          <cell r="H4750">
            <v>0</v>
          </cell>
          <cell r="I4750">
            <v>0</v>
          </cell>
          <cell r="J4750">
            <v>0</v>
          </cell>
          <cell r="K4750">
            <v>0</v>
          </cell>
        </row>
        <row r="4751">
          <cell r="A4751" t="str">
            <v>04208600</v>
          </cell>
          <cell r="B4751" t="str">
            <v>RELAY GRADUATE SCHOOL OF EDUCATION</v>
          </cell>
          <cell r="C4751" t="str">
            <v>NY</v>
          </cell>
          <cell r="D4751" t="str">
            <v>100114262</v>
          </cell>
          <cell r="E4751" t="str">
            <v>Private-Nonprofit</v>
          </cell>
          <cell r="F4751">
            <v>0</v>
          </cell>
          <cell r="G4751">
            <v>0</v>
          </cell>
          <cell r="H4751">
            <v>231</v>
          </cell>
          <cell r="I4751">
            <v>422576</v>
          </cell>
          <cell r="J4751">
            <v>0</v>
          </cell>
          <cell r="K4751">
            <v>0</v>
          </cell>
        </row>
        <row r="4752">
          <cell r="A4752" t="str">
            <v>04208700</v>
          </cell>
          <cell r="B4752" t="str">
            <v>COLORADO STATE UNIVERSITY - GLOBAL CAMPUS</v>
          </cell>
          <cell r="C4752" t="str">
            <v>CO</v>
          </cell>
          <cell r="D4752" t="str">
            <v>801110000</v>
          </cell>
          <cell r="E4752" t="str">
            <v>Public</v>
          </cell>
          <cell r="F4752">
            <v>3389</v>
          </cell>
          <cell r="G4752">
            <v>10708021.369999999</v>
          </cell>
          <cell r="H4752">
            <v>0</v>
          </cell>
          <cell r="I4752">
            <v>0</v>
          </cell>
          <cell r="J4752">
            <v>0</v>
          </cell>
          <cell r="K4752">
            <v>0</v>
          </cell>
        </row>
        <row r="4753">
          <cell r="A4753" t="str">
            <v>04208900</v>
          </cell>
          <cell r="B4753" t="str">
            <v>ADVANCED CAREER INSTITUTE</v>
          </cell>
          <cell r="C4753" t="str">
            <v>CA</v>
          </cell>
          <cell r="D4753" t="str">
            <v>932919254</v>
          </cell>
          <cell r="E4753" t="str">
            <v>Proprietary</v>
          </cell>
          <cell r="F4753">
            <v>346</v>
          </cell>
          <cell r="G4753">
            <v>1149982</v>
          </cell>
          <cell r="H4753">
            <v>0</v>
          </cell>
          <cell r="I4753">
            <v>0</v>
          </cell>
          <cell r="J4753">
            <v>0</v>
          </cell>
          <cell r="K4753">
            <v>0</v>
          </cell>
        </row>
        <row r="4754">
          <cell r="A4754" t="str">
            <v>04209200</v>
          </cell>
          <cell r="B4754" t="str">
            <v>South Dade Technical College-South Dade Skills Center Campus</v>
          </cell>
          <cell r="C4754" t="str">
            <v>FL</v>
          </cell>
          <cell r="D4754" t="str">
            <v>330331412</v>
          </cell>
          <cell r="E4754" t="str">
            <v>Public</v>
          </cell>
          <cell r="F4754">
            <v>59</v>
          </cell>
          <cell r="G4754">
            <v>145417.29999999999</v>
          </cell>
          <cell r="H4754">
            <v>0</v>
          </cell>
          <cell r="I4754">
            <v>0</v>
          </cell>
          <cell r="J4754">
            <v>0</v>
          </cell>
          <cell r="K4754">
            <v>0</v>
          </cell>
        </row>
        <row r="4755">
          <cell r="A4755" t="str">
            <v>04209300</v>
          </cell>
          <cell r="B4755" t="str">
            <v>Paul Mitchell The School Overland Park</v>
          </cell>
          <cell r="C4755" t="str">
            <v>KS</v>
          </cell>
          <cell r="D4755" t="str">
            <v>662124050</v>
          </cell>
          <cell r="E4755" t="str">
            <v>Proprietary</v>
          </cell>
          <cell r="F4755">
            <v>133</v>
          </cell>
          <cell r="G4755">
            <v>468855.3</v>
          </cell>
          <cell r="H4755">
            <v>0</v>
          </cell>
          <cell r="I4755">
            <v>0</v>
          </cell>
          <cell r="J4755">
            <v>0</v>
          </cell>
          <cell r="K4755">
            <v>0</v>
          </cell>
        </row>
        <row r="4756">
          <cell r="A4756" t="str">
            <v>04209500</v>
          </cell>
          <cell r="B4756" t="str">
            <v>Shear Finesse Beauty Academy</v>
          </cell>
          <cell r="C4756" t="str">
            <v>FL</v>
          </cell>
          <cell r="D4756" t="str">
            <v>322258212</v>
          </cell>
          <cell r="E4756" t="str">
            <v>Proprietary</v>
          </cell>
          <cell r="F4756">
            <v>30</v>
          </cell>
          <cell r="G4756">
            <v>138891.73000000001</v>
          </cell>
          <cell r="H4756">
            <v>0</v>
          </cell>
          <cell r="I4756">
            <v>0</v>
          </cell>
          <cell r="J4756">
            <v>0</v>
          </cell>
          <cell r="K4756">
            <v>0</v>
          </cell>
        </row>
        <row r="4757">
          <cell r="A4757" t="str">
            <v>04209600</v>
          </cell>
          <cell r="B4757" t="str">
            <v>INSTITUTE OF HEALTH SCIENCES</v>
          </cell>
          <cell r="C4757" t="str">
            <v>MD</v>
          </cell>
          <cell r="D4757" t="str">
            <v>210311408</v>
          </cell>
          <cell r="E4757" t="str">
            <v>Proprietary</v>
          </cell>
          <cell r="F4757">
            <v>85</v>
          </cell>
          <cell r="G4757">
            <v>317380.98</v>
          </cell>
          <cell r="H4757">
            <v>0</v>
          </cell>
          <cell r="I4757">
            <v>0</v>
          </cell>
          <cell r="J4757">
            <v>0</v>
          </cell>
          <cell r="K4757">
            <v>0</v>
          </cell>
        </row>
        <row r="4758">
          <cell r="A4758" t="str">
            <v>04209800</v>
          </cell>
          <cell r="B4758" t="str">
            <v>HINTON BARBER AND BEAUTY COLLEGE</v>
          </cell>
          <cell r="C4758" t="str">
            <v>CA</v>
          </cell>
          <cell r="D4758" t="str">
            <v>945904547</v>
          </cell>
          <cell r="E4758" t="str">
            <v>Proprietary</v>
          </cell>
          <cell r="F4758">
            <v>48</v>
          </cell>
          <cell r="G4758">
            <v>203259.33</v>
          </cell>
          <cell r="H4758">
            <v>0</v>
          </cell>
          <cell r="I4758">
            <v>0</v>
          </cell>
          <cell r="J4758">
            <v>0</v>
          </cell>
          <cell r="K4758">
            <v>0</v>
          </cell>
        </row>
        <row r="4759">
          <cell r="A4759" t="str">
            <v>04210100</v>
          </cell>
          <cell r="B4759" t="str">
            <v>Stella and Charles Guttman Community College</v>
          </cell>
          <cell r="C4759" t="str">
            <v>NY</v>
          </cell>
          <cell r="D4759" t="str">
            <v>100182602</v>
          </cell>
          <cell r="E4759" t="str">
            <v>Public</v>
          </cell>
          <cell r="F4759">
            <v>656</v>
          </cell>
          <cell r="G4759">
            <v>3111745.19</v>
          </cell>
          <cell r="H4759">
            <v>0</v>
          </cell>
          <cell r="I4759">
            <v>0</v>
          </cell>
          <cell r="J4759">
            <v>0</v>
          </cell>
          <cell r="K4759">
            <v>0</v>
          </cell>
        </row>
        <row r="4760">
          <cell r="A4760" t="str">
            <v>04210200</v>
          </cell>
          <cell r="B4760" t="str">
            <v>MID-SOUTH CHRISTIAN COLLEGE</v>
          </cell>
          <cell r="C4760" t="str">
            <v>TN</v>
          </cell>
          <cell r="D4760" t="str">
            <v>381183151</v>
          </cell>
          <cell r="E4760" t="str">
            <v>Private-Nonprofit</v>
          </cell>
          <cell r="F4760">
            <v>9</v>
          </cell>
          <cell r="G4760">
            <v>45361</v>
          </cell>
          <cell r="H4760">
            <v>0</v>
          </cell>
          <cell r="I4760">
            <v>0</v>
          </cell>
          <cell r="J4760">
            <v>0</v>
          </cell>
          <cell r="K4760">
            <v>0</v>
          </cell>
        </row>
        <row r="4761">
          <cell r="A4761" t="str">
            <v>04210300</v>
          </cell>
          <cell r="B4761" t="str">
            <v>Medspa Academies</v>
          </cell>
          <cell r="C4761" t="str">
            <v>UT</v>
          </cell>
          <cell r="D4761" t="str">
            <v>840953519</v>
          </cell>
          <cell r="E4761" t="str">
            <v>Proprietary</v>
          </cell>
          <cell r="F4761">
            <v>115</v>
          </cell>
          <cell r="G4761">
            <v>428700.45</v>
          </cell>
          <cell r="H4761">
            <v>0</v>
          </cell>
          <cell r="I4761">
            <v>0</v>
          </cell>
          <cell r="J4761">
            <v>0</v>
          </cell>
          <cell r="K4761">
            <v>0</v>
          </cell>
        </row>
        <row r="4762">
          <cell r="A4762" t="str">
            <v>04210400</v>
          </cell>
          <cell r="B4762" t="str">
            <v>BETH MEDRASH MEOR YITZCHOK</v>
          </cell>
          <cell r="C4762" t="str">
            <v>NY</v>
          </cell>
          <cell r="D4762" t="str">
            <v>109524023</v>
          </cell>
          <cell r="E4762" t="str">
            <v>Private-Nonprofit</v>
          </cell>
          <cell r="F4762">
            <v>79</v>
          </cell>
          <cell r="G4762">
            <v>456918</v>
          </cell>
          <cell r="H4762">
            <v>0</v>
          </cell>
          <cell r="I4762">
            <v>0</v>
          </cell>
          <cell r="J4762">
            <v>0</v>
          </cell>
          <cell r="K4762">
            <v>0</v>
          </cell>
        </row>
        <row r="4763">
          <cell r="A4763" t="str">
            <v>04210700</v>
          </cell>
          <cell r="B4763" t="str">
            <v>NEW YORK INSTITUTE OF BEAUTY</v>
          </cell>
          <cell r="C4763" t="str">
            <v>NY</v>
          </cell>
          <cell r="D4763" t="str">
            <v>117491479</v>
          </cell>
          <cell r="E4763" t="str">
            <v>Proprietary</v>
          </cell>
          <cell r="F4763">
            <v>109</v>
          </cell>
          <cell r="G4763">
            <v>295759.49</v>
          </cell>
          <cell r="H4763">
            <v>0</v>
          </cell>
          <cell r="I4763">
            <v>0</v>
          </cell>
          <cell r="J4763">
            <v>0</v>
          </cell>
          <cell r="K4763">
            <v>0</v>
          </cell>
        </row>
        <row r="4764">
          <cell r="A4764" t="str">
            <v>04210800</v>
          </cell>
          <cell r="B4764" t="str">
            <v>NRI INSTITUTE OF HEALTH SCIENCES</v>
          </cell>
          <cell r="C4764" t="str">
            <v>FL</v>
          </cell>
          <cell r="D4764" t="str">
            <v>334114221</v>
          </cell>
          <cell r="E4764" t="str">
            <v>Proprietary</v>
          </cell>
          <cell r="F4764">
            <v>85</v>
          </cell>
          <cell r="G4764">
            <v>442201</v>
          </cell>
          <cell r="H4764">
            <v>0</v>
          </cell>
          <cell r="I4764">
            <v>0</v>
          </cell>
          <cell r="J4764">
            <v>0</v>
          </cell>
          <cell r="K4764">
            <v>0</v>
          </cell>
        </row>
        <row r="4765">
          <cell r="A4765" t="str">
            <v>04211000</v>
          </cell>
          <cell r="B4765" t="str">
            <v>Salon Professional Academy (The)</v>
          </cell>
          <cell r="C4765" t="str">
            <v>AL</v>
          </cell>
          <cell r="D4765" t="str">
            <v>358161849</v>
          </cell>
          <cell r="E4765" t="str">
            <v>Proprietary</v>
          </cell>
          <cell r="F4765">
            <v>45</v>
          </cell>
          <cell r="G4765">
            <v>217212.06</v>
          </cell>
          <cell r="H4765">
            <v>0</v>
          </cell>
          <cell r="I4765">
            <v>0</v>
          </cell>
          <cell r="J4765">
            <v>0</v>
          </cell>
          <cell r="K4765">
            <v>0</v>
          </cell>
        </row>
        <row r="4766">
          <cell r="A4766" t="str">
            <v>04211200</v>
          </cell>
          <cell r="B4766" t="str">
            <v>BRIGHTON INSTITUTE OF COSMETOLOGY</v>
          </cell>
          <cell r="C4766" t="str">
            <v>MI</v>
          </cell>
          <cell r="D4766" t="str">
            <v>481168360</v>
          </cell>
          <cell r="E4766" t="str">
            <v>Proprietary</v>
          </cell>
          <cell r="F4766">
            <v>8</v>
          </cell>
          <cell r="G4766">
            <v>33452</v>
          </cell>
          <cell r="H4766">
            <v>0</v>
          </cell>
          <cell r="I4766">
            <v>0</v>
          </cell>
          <cell r="J4766">
            <v>0</v>
          </cell>
          <cell r="K4766">
            <v>0</v>
          </cell>
        </row>
        <row r="4767">
          <cell r="A4767" t="str">
            <v>04211800</v>
          </cell>
          <cell r="B4767" t="str">
            <v>College of Western Idaho</v>
          </cell>
          <cell r="C4767" t="str">
            <v>ID</v>
          </cell>
          <cell r="D4767" t="str">
            <v>836875505</v>
          </cell>
          <cell r="E4767" t="str">
            <v>Public</v>
          </cell>
          <cell r="F4767">
            <v>3789</v>
          </cell>
          <cell r="G4767">
            <v>12413926.48</v>
          </cell>
          <cell r="H4767">
            <v>0</v>
          </cell>
          <cell r="I4767">
            <v>0</v>
          </cell>
          <cell r="J4767">
            <v>0</v>
          </cell>
          <cell r="K4767">
            <v>0</v>
          </cell>
        </row>
        <row r="4768">
          <cell r="A4768" t="str">
            <v>04211900</v>
          </cell>
          <cell r="B4768" t="str">
            <v>XAVIER COLLEGE SCHOOL OF NURSING</v>
          </cell>
          <cell r="C4768" t="str">
            <v>CA</v>
          </cell>
          <cell r="D4768" t="str">
            <v>952021332</v>
          </cell>
          <cell r="E4768" t="str">
            <v>Proprietary</v>
          </cell>
          <cell r="F4768">
            <v>86</v>
          </cell>
          <cell r="G4768">
            <v>429389.87</v>
          </cell>
          <cell r="H4768">
            <v>0</v>
          </cell>
          <cell r="I4768">
            <v>0</v>
          </cell>
          <cell r="J4768">
            <v>0</v>
          </cell>
          <cell r="K4768">
            <v>0</v>
          </cell>
        </row>
        <row r="4769">
          <cell r="A4769" t="str">
            <v>04212000</v>
          </cell>
          <cell r="B4769" t="str">
            <v>LAWRENCE &amp; COMPANY COLLEGE OF COSMETOLOGY</v>
          </cell>
          <cell r="C4769" t="str">
            <v>CA</v>
          </cell>
          <cell r="D4769" t="str">
            <v>932304102</v>
          </cell>
          <cell r="E4769" t="str">
            <v>Proprietary</v>
          </cell>
          <cell r="F4769">
            <v>59</v>
          </cell>
          <cell r="G4769">
            <v>260373</v>
          </cell>
          <cell r="H4769">
            <v>0</v>
          </cell>
          <cell r="I4769">
            <v>0</v>
          </cell>
          <cell r="J4769">
            <v>0</v>
          </cell>
          <cell r="K4769">
            <v>0</v>
          </cell>
        </row>
        <row r="4770">
          <cell r="A4770" t="str">
            <v>04212100</v>
          </cell>
          <cell r="B4770" t="str">
            <v>ACADEMY OF SALON PROFESSIONALS</v>
          </cell>
          <cell r="C4770" t="str">
            <v>MO</v>
          </cell>
          <cell r="D4770" t="str">
            <v>653016910</v>
          </cell>
          <cell r="E4770" t="str">
            <v>Proprietary</v>
          </cell>
          <cell r="F4770">
            <v>34</v>
          </cell>
          <cell r="G4770">
            <v>168746</v>
          </cell>
          <cell r="H4770">
            <v>0</v>
          </cell>
          <cell r="I4770">
            <v>0</v>
          </cell>
          <cell r="J4770">
            <v>0</v>
          </cell>
          <cell r="K4770">
            <v>0</v>
          </cell>
        </row>
        <row r="4771">
          <cell r="A4771" t="str">
            <v>04212400</v>
          </cell>
          <cell r="B4771" t="str">
            <v>MINGO EXTENDED LEARNING CENTER</v>
          </cell>
          <cell r="C4771" t="str">
            <v>WV</v>
          </cell>
          <cell r="D4771" t="str">
            <v>256709797</v>
          </cell>
          <cell r="E4771" t="str">
            <v>Public</v>
          </cell>
          <cell r="F4771">
            <v>25</v>
          </cell>
          <cell r="G4771">
            <v>152364.42000000001</v>
          </cell>
          <cell r="H4771">
            <v>0</v>
          </cell>
          <cell r="I4771">
            <v>0</v>
          </cell>
          <cell r="J4771">
            <v>0</v>
          </cell>
          <cell r="K4771">
            <v>0</v>
          </cell>
        </row>
        <row r="4772">
          <cell r="A4772" t="str">
            <v>04213200</v>
          </cell>
          <cell r="B4772" t="str">
            <v>Kaizen Beauty Academy</v>
          </cell>
          <cell r="C4772" t="str">
            <v>FL</v>
          </cell>
          <cell r="D4772" t="str">
            <v>330246609</v>
          </cell>
          <cell r="E4772" t="str">
            <v>Proprietary</v>
          </cell>
          <cell r="F4772">
            <v>36</v>
          </cell>
          <cell r="G4772">
            <v>133916</v>
          </cell>
          <cell r="H4772">
            <v>0</v>
          </cell>
          <cell r="I4772">
            <v>0</v>
          </cell>
          <cell r="J4772">
            <v>0</v>
          </cell>
          <cell r="K4772">
            <v>0</v>
          </cell>
        </row>
        <row r="4773">
          <cell r="A4773" t="str">
            <v>04213300</v>
          </cell>
          <cell r="B4773" t="str">
            <v>Southern Texas Careers Academy</v>
          </cell>
          <cell r="C4773" t="str">
            <v>TX</v>
          </cell>
          <cell r="D4773" t="str">
            <v>785042569</v>
          </cell>
          <cell r="E4773" t="str">
            <v>Proprietary</v>
          </cell>
          <cell r="F4773">
            <v>24</v>
          </cell>
          <cell r="G4773">
            <v>68447</v>
          </cell>
          <cell r="H4773">
            <v>0</v>
          </cell>
          <cell r="I4773">
            <v>0</v>
          </cell>
          <cell r="J4773">
            <v>0</v>
          </cell>
          <cell r="K4773">
            <v>0</v>
          </cell>
        </row>
        <row r="4774">
          <cell r="A4774" t="str">
            <v>04213400</v>
          </cell>
          <cell r="B4774" t="str">
            <v>ACCESS CAREERS</v>
          </cell>
          <cell r="C4774" t="str">
            <v>NY</v>
          </cell>
          <cell r="D4774" t="str">
            <v>115500000</v>
          </cell>
          <cell r="E4774" t="str">
            <v>Proprietary</v>
          </cell>
          <cell r="F4774">
            <v>57</v>
          </cell>
          <cell r="G4774">
            <v>245212.79999999999</v>
          </cell>
          <cell r="H4774">
            <v>0</v>
          </cell>
          <cell r="I4774">
            <v>0</v>
          </cell>
          <cell r="J4774">
            <v>0</v>
          </cell>
          <cell r="K4774">
            <v>0</v>
          </cell>
        </row>
        <row r="4775">
          <cell r="A4775" t="str">
            <v>04213500</v>
          </cell>
          <cell r="B4775" t="str">
            <v>Sharp Edgez Barber Institute</v>
          </cell>
          <cell r="C4775" t="str">
            <v>NY</v>
          </cell>
          <cell r="D4775" t="str">
            <v>146200000</v>
          </cell>
          <cell r="E4775" t="str">
            <v>Proprietary</v>
          </cell>
          <cell r="F4775">
            <v>131</v>
          </cell>
          <cell r="G4775">
            <v>409148</v>
          </cell>
          <cell r="H4775">
            <v>0</v>
          </cell>
          <cell r="I4775">
            <v>0</v>
          </cell>
          <cell r="J4775">
            <v>0</v>
          </cell>
          <cell r="K4775">
            <v>0</v>
          </cell>
        </row>
        <row r="4776">
          <cell r="A4776" t="str">
            <v>04213600</v>
          </cell>
          <cell r="B4776" t="str">
            <v>RIVER VALLEY COSMETOLOGY INSTITUTE</v>
          </cell>
          <cell r="C4776" t="str">
            <v>OK</v>
          </cell>
          <cell r="D4776" t="str">
            <v>749535260</v>
          </cell>
          <cell r="E4776" t="str">
            <v>Proprietary</v>
          </cell>
          <cell r="F4776">
            <v>15</v>
          </cell>
          <cell r="G4776">
            <v>73961.899999999994</v>
          </cell>
          <cell r="H4776">
            <v>0</v>
          </cell>
          <cell r="I4776">
            <v>0</v>
          </cell>
          <cell r="J4776">
            <v>0</v>
          </cell>
          <cell r="K4776">
            <v>0</v>
          </cell>
        </row>
        <row r="4777">
          <cell r="A4777" t="str">
            <v>04213800</v>
          </cell>
          <cell r="B4777" t="str">
            <v>Salon Professional Academy (The)</v>
          </cell>
          <cell r="C4777" t="str">
            <v>TN</v>
          </cell>
          <cell r="D4777" t="str">
            <v>372142163</v>
          </cell>
          <cell r="E4777" t="str">
            <v>Proprietary</v>
          </cell>
          <cell r="F4777">
            <v>42</v>
          </cell>
          <cell r="G4777">
            <v>193516</v>
          </cell>
          <cell r="H4777">
            <v>0</v>
          </cell>
          <cell r="I4777">
            <v>0</v>
          </cell>
          <cell r="J4777">
            <v>0</v>
          </cell>
          <cell r="K4777">
            <v>0</v>
          </cell>
        </row>
        <row r="4778">
          <cell r="A4778" t="str">
            <v>04214500</v>
          </cell>
          <cell r="B4778" t="str">
            <v>PRESTIGE HEALTH &amp; BEAUTY SCIENCES ACADEMY</v>
          </cell>
          <cell r="C4778" t="str">
            <v>FL</v>
          </cell>
          <cell r="D4778" t="str">
            <v>331604102</v>
          </cell>
          <cell r="E4778" t="str">
            <v>Proprietary</v>
          </cell>
          <cell r="F4778">
            <v>47</v>
          </cell>
          <cell r="G4778">
            <v>194646</v>
          </cell>
          <cell r="H4778">
            <v>0</v>
          </cell>
          <cell r="I4778">
            <v>0</v>
          </cell>
          <cell r="J4778">
            <v>0</v>
          </cell>
          <cell r="K4778">
            <v>0</v>
          </cell>
        </row>
        <row r="4779">
          <cell r="A4779" t="str">
            <v>04214600</v>
          </cell>
          <cell r="B4779" t="str">
            <v>Grace College of Barbering</v>
          </cell>
          <cell r="C4779" t="str">
            <v>NC</v>
          </cell>
          <cell r="D4779" t="str">
            <v>278343973</v>
          </cell>
          <cell r="E4779" t="str">
            <v>Private-Nonprofit</v>
          </cell>
          <cell r="F4779">
            <v>1</v>
          </cell>
          <cell r="G4779">
            <v>3048</v>
          </cell>
          <cell r="H4779">
            <v>0</v>
          </cell>
          <cell r="I4779">
            <v>0</v>
          </cell>
          <cell r="J4779">
            <v>0</v>
          </cell>
          <cell r="K4779">
            <v>0</v>
          </cell>
        </row>
        <row r="4780">
          <cell r="A4780" t="str">
            <v>04214700</v>
          </cell>
          <cell r="B4780" t="str">
            <v>LUCKES BEAUTY ACADEMY</v>
          </cell>
          <cell r="C4780" t="str">
            <v>VA</v>
          </cell>
          <cell r="D4780" t="str">
            <v>236011303</v>
          </cell>
          <cell r="E4780" t="str">
            <v>Proprietary</v>
          </cell>
          <cell r="F4780">
            <v>42</v>
          </cell>
          <cell r="G4780">
            <v>147190</v>
          </cell>
          <cell r="H4780">
            <v>0</v>
          </cell>
          <cell r="I4780">
            <v>0</v>
          </cell>
          <cell r="J4780">
            <v>0</v>
          </cell>
          <cell r="K4780">
            <v>0</v>
          </cell>
        </row>
        <row r="4781">
          <cell r="A4781" t="str">
            <v>04215000</v>
          </cell>
          <cell r="B4781" t="str">
            <v>TOTAL TRANSFORMATION INSTITUTE OF COSMETOLOGY</v>
          </cell>
          <cell r="C4781" t="str">
            <v>TX</v>
          </cell>
          <cell r="D4781" t="str">
            <v>786668115</v>
          </cell>
          <cell r="E4781" t="str">
            <v>Proprietary</v>
          </cell>
          <cell r="F4781">
            <v>36</v>
          </cell>
          <cell r="G4781">
            <v>133741.81</v>
          </cell>
          <cell r="H4781">
            <v>0</v>
          </cell>
          <cell r="I4781">
            <v>0</v>
          </cell>
          <cell r="J4781">
            <v>0</v>
          </cell>
          <cell r="K4781">
            <v>0</v>
          </cell>
        </row>
        <row r="4782">
          <cell r="A4782" t="str">
            <v>04215100</v>
          </cell>
          <cell r="B4782" t="str">
            <v>California Career Institute</v>
          </cell>
          <cell r="C4782" t="str">
            <v>CA</v>
          </cell>
          <cell r="D4782" t="str">
            <v>928402816</v>
          </cell>
          <cell r="E4782" t="str">
            <v>Proprietary</v>
          </cell>
          <cell r="F4782">
            <v>197</v>
          </cell>
          <cell r="G4782">
            <v>843291.72</v>
          </cell>
          <cell r="H4782">
            <v>0</v>
          </cell>
          <cell r="I4782">
            <v>0</v>
          </cell>
          <cell r="J4782">
            <v>0</v>
          </cell>
          <cell r="K4782">
            <v>0</v>
          </cell>
        </row>
        <row r="4783">
          <cell r="A4783" t="str">
            <v>04215200</v>
          </cell>
          <cell r="B4783" t="str">
            <v>VIBE BARBER COLLEGE</v>
          </cell>
          <cell r="C4783" t="str">
            <v>TN</v>
          </cell>
          <cell r="D4783" t="str">
            <v>381072538</v>
          </cell>
          <cell r="E4783" t="str">
            <v>Proprietary</v>
          </cell>
          <cell r="F4783">
            <v>67</v>
          </cell>
          <cell r="G4783">
            <v>302316.51</v>
          </cell>
          <cell r="H4783">
            <v>0</v>
          </cell>
          <cell r="I4783">
            <v>0</v>
          </cell>
          <cell r="J4783">
            <v>0</v>
          </cell>
          <cell r="K4783">
            <v>0</v>
          </cell>
        </row>
        <row r="4784">
          <cell r="A4784" t="str">
            <v>04215300</v>
          </cell>
          <cell r="B4784" t="str">
            <v>Cosmo Factory Cosmetology Academy (The)</v>
          </cell>
          <cell r="C4784" t="str">
            <v>CA</v>
          </cell>
          <cell r="D4784" t="str">
            <v>950604401</v>
          </cell>
          <cell r="E4784" t="str">
            <v>Proprietary</v>
          </cell>
          <cell r="F4784">
            <v>23</v>
          </cell>
          <cell r="G4784">
            <v>98677.2</v>
          </cell>
          <cell r="H4784">
            <v>0</v>
          </cell>
          <cell r="I4784">
            <v>0</v>
          </cell>
          <cell r="J4784">
            <v>0</v>
          </cell>
          <cell r="K4784">
            <v>0</v>
          </cell>
        </row>
        <row r="4785">
          <cell r="A4785" t="str">
            <v>04215400</v>
          </cell>
          <cell r="B4785" t="str">
            <v>Grace School of Theology</v>
          </cell>
          <cell r="C4785" t="str">
            <v>TX</v>
          </cell>
          <cell r="D4785" t="str">
            <v>773844894</v>
          </cell>
          <cell r="E4785" t="str">
            <v>Private-Nonprofit</v>
          </cell>
          <cell r="F4785">
            <v>37</v>
          </cell>
          <cell r="G4785">
            <v>113329</v>
          </cell>
          <cell r="H4785">
            <v>0</v>
          </cell>
          <cell r="I4785">
            <v>0</v>
          </cell>
          <cell r="J4785">
            <v>0</v>
          </cell>
          <cell r="K4785">
            <v>0</v>
          </cell>
        </row>
        <row r="4786">
          <cell r="A4786" t="str">
            <v>04215500</v>
          </cell>
          <cell r="B4786" t="str">
            <v>CHAMP'S BARBER SCHOOL</v>
          </cell>
          <cell r="C4786" t="str">
            <v>PA</v>
          </cell>
          <cell r="D4786" t="str">
            <v>176033809</v>
          </cell>
          <cell r="E4786" t="str">
            <v>Proprietary</v>
          </cell>
          <cell r="F4786">
            <v>26</v>
          </cell>
          <cell r="G4786">
            <v>86380.38</v>
          </cell>
          <cell r="H4786">
            <v>0</v>
          </cell>
          <cell r="I4786">
            <v>0</v>
          </cell>
          <cell r="J4786">
            <v>0</v>
          </cell>
          <cell r="K4786">
            <v>0</v>
          </cell>
        </row>
        <row r="4787">
          <cell r="A4787" t="str">
            <v>04215900</v>
          </cell>
          <cell r="B4787" t="str">
            <v>YESHIVA GEDOLAH KESSER TORAH</v>
          </cell>
          <cell r="C4787" t="str">
            <v>NY</v>
          </cell>
          <cell r="D4787" t="str">
            <v>109522127</v>
          </cell>
          <cell r="E4787" t="str">
            <v>Private-Nonprofit</v>
          </cell>
          <cell r="F4787">
            <v>33</v>
          </cell>
          <cell r="G4787">
            <v>212281</v>
          </cell>
          <cell r="H4787">
            <v>0</v>
          </cell>
          <cell r="I4787">
            <v>0</v>
          </cell>
          <cell r="J4787">
            <v>0</v>
          </cell>
          <cell r="K4787">
            <v>0</v>
          </cell>
        </row>
        <row r="4788">
          <cell r="A4788" t="str">
            <v>04216000</v>
          </cell>
          <cell r="B4788" t="str">
            <v>UNIVERSAL TRAINING INSTITUTE</v>
          </cell>
          <cell r="C4788" t="str">
            <v>NJ</v>
          </cell>
          <cell r="D4788" t="str">
            <v>088614106</v>
          </cell>
          <cell r="E4788" t="str">
            <v>Proprietary</v>
          </cell>
          <cell r="F4788">
            <v>137</v>
          </cell>
          <cell r="G4788">
            <v>493888</v>
          </cell>
          <cell r="H4788">
            <v>0</v>
          </cell>
          <cell r="I4788">
            <v>0</v>
          </cell>
          <cell r="J4788">
            <v>0</v>
          </cell>
          <cell r="K4788">
            <v>0</v>
          </cell>
        </row>
        <row r="4789">
          <cell r="A4789" t="str">
            <v>04216100</v>
          </cell>
          <cell r="B4789" t="str">
            <v>YESHIVA YESODEI HATORAH</v>
          </cell>
          <cell r="C4789" t="str">
            <v>NJ</v>
          </cell>
          <cell r="D4789" t="str">
            <v>087014946</v>
          </cell>
          <cell r="E4789" t="str">
            <v>Private-Nonprofit</v>
          </cell>
          <cell r="F4789">
            <v>17</v>
          </cell>
          <cell r="G4789">
            <v>106226</v>
          </cell>
          <cell r="H4789">
            <v>0</v>
          </cell>
          <cell r="I4789">
            <v>0</v>
          </cell>
          <cell r="J4789">
            <v>0</v>
          </cell>
          <cell r="K4789">
            <v>0</v>
          </cell>
        </row>
        <row r="4790">
          <cell r="A4790" t="str">
            <v>04216500</v>
          </cell>
          <cell r="B4790" t="str">
            <v>RIZZIERI INSTITUTE</v>
          </cell>
          <cell r="C4790" t="str">
            <v>NJ</v>
          </cell>
          <cell r="D4790" t="str">
            <v>080431911</v>
          </cell>
          <cell r="E4790" t="str">
            <v>Proprietary</v>
          </cell>
          <cell r="F4790">
            <v>18</v>
          </cell>
          <cell r="G4790">
            <v>51112</v>
          </cell>
          <cell r="H4790">
            <v>0</v>
          </cell>
          <cell r="I4790">
            <v>0</v>
          </cell>
          <cell r="J4790">
            <v>0</v>
          </cell>
          <cell r="K4790">
            <v>0</v>
          </cell>
        </row>
        <row r="4791">
          <cell r="A4791" t="str">
            <v>04216800</v>
          </cell>
          <cell r="B4791" t="str">
            <v>BONNIE JOSEPH ACADEMY OF COSMETOLOGY &amp; BARBERING</v>
          </cell>
          <cell r="C4791" t="str">
            <v>UT</v>
          </cell>
          <cell r="D4791" t="str">
            <v>840322044</v>
          </cell>
          <cell r="E4791" t="str">
            <v>Proprietary</v>
          </cell>
          <cell r="F4791">
            <v>9</v>
          </cell>
          <cell r="G4791">
            <v>34696</v>
          </cell>
          <cell r="H4791">
            <v>0</v>
          </cell>
          <cell r="I4791">
            <v>0</v>
          </cell>
          <cell r="J4791">
            <v>0</v>
          </cell>
          <cell r="K4791">
            <v>0</v>
          </cell>
        </row>
        <row r="4792">
          <cell r="A4792" t="str">
            <v>04216900</v>
          </cell>
          <cell r="B4792" t="str">
            <v>San Ignacio University</v>
          </cell>
          <cell r="C4792" t="str">
            <v>FL</v>
          </cell>
          <cell r="D4792" t="str">
            <v>331782350</v>
          </cell>
          <cell r="E4792" t="str">
            <v>Proprietary</v>
          </cell>
          <cell r="F4792">
            <v>31</v>
          </cell>
          <cell r="G4792">
            <v>162924</v>
          </cell>
          <cell r="H4792">
            <v>0</v>
          </cell>
          <cell r="I4792">
            <v>0</v>
          </cell>
          <cell r="J4792">
            <v>0</v>
          </cell>
          <cell r="K4792">
            <v>0</v>
          </cell>
        </row>
        <row r="4793">
          <cell r="A4793" t="str">
            <v>04217000</v>
          </cell>
          <cell r="B4793" t="str">
            <v>Healthcare Training Institute</v>
          </cell>
          <cell r="C4793" t="str">
            <v>LA</v>
          </cell>
          <cell r="D4793" t="str">
            <v>700627630</v>
          </cell>
          <cell r="E4793" t="str">
            <v>Proprietary</v>
          </cell>
          <cell r="F4793">
            <v>74</v>
          </cell>
          <cell r="G4793">
            <v>383739.03</v>
          </cell>
          <cell r="H4793">
            <v>0</v>
          </cell>
          <cell r="I4793">
            <v>0</v>
          </cell>
          <cell r="J4793">
            <v>0</v>
          </cell>
          <cell r="K4793">
            <v>0</v>
          </cell>
        </row>
        <row r="4794">
          <cell r="A4794" t="str">
            <v>04217500</v>
          </cell>
          <cell r="B4794" t="str">
            <v>J D Academy of Salon and Spa</v>
          </cell>
          <cell r="C4794" t="str">
            <v>CA</v>
          </cell>
          <cell r="D4794" t="str">
            <v>945264012</v>
          </cell>
          <cell r="E4794" t="str">
            <v>Proprietary</v>
          </cell>
          <cell r="F4794">
            <v>45</v>
          </cell>
          <cell r="G4794">
            <v>166573</v>
          </cell>
          <cell r="H4794">
            <v>0</v>
          </cell>
          <cell r="I4794">
            <v>0</v>
          </cell>
          <cell r="J4794">
            <v>0</v>
          </cell>
          <cell r="K4794">
            <v>0</v>
          </cell>
        </row>
        <row r="4795">
          <cell r="A4795" t="str">
            <v>04217600</v>
          </cell>
          <cell r="B4795" t="str">
            <v>SESSIONS COLLEGE FOR PROFESSIONAL DESIGN</v>
          </cell>
          <cell r="C4795" t="str">
            <v>AZ</v>
          </cell>
          <cell r="D4795" t="str">
            <v>852812863</v>
          </cell>
          <cell r="E4795" t="str">
            <v>Proprietary</v>
          </cell>
          <cell r="F4795">
            <v>154</v>
          </cell>
          <cell r="G4795">
            <v>636436</v>
          </cell>
          <cell r="H4795">
            <v>0</v>
          </cell>
          <cell r="I4795">
            <v>0</v>
          </cell>
          <cell r="J4795">
            <v>0</v>
          </cell>
          <cell r="K4795">
            <v>0</v>
          </cell>
        </row>
        <row r="4796">
          <cell r="A4796" t="str">
            <v>04217800</v>
          </cell>
          <cell r="B4796" t="str">
            <v>Boca Beauty Academy</v>
          </cell>
          <cell r="C4796" t="str">
            <v>FL</v>
          </cell>
          <cell r="D4796" t="str">
            <v>334344178</v>
          </cell>
          <cell r="E4796" t="str">
            <v>Proprietary</v>
          </cell>
          <cell r="F4796">
            <v>323</v>
          </cell>
          <cell r="G4796">
            <v>1078198</v>
          </cell>
          <cell r="H4796">
            <v>0</v>
          </cell>
          <cell r="I4796">
            <v>0</v>
          </cell>
          <cell r="J4796">
            <v>0</v>
          </cell>
          <cell r="K4796">
            <v>0</v>
          </cell>
        </row>
        <row r="4797">
          <cell r="A4797" t="str">
            <v>04218200</v>
          </cell>
          <cell r="B4797" t="str">
            <v>PAUL MITCHELL THE SCHOOL - JERSEY SHORE</v>
          </cell>
          <cell r="C4797" t="str">
            <v>NJ</v>
          </cell>
          <cell r="D4797" t="str">
            <v>087233413</v>
          </cell>
          <cell r="E4797" t="str">
            <v>Proprietary</v>
          </cell>
          <cell r="F4797">
            <v>66</v>
          </cell>
          <cell r="G4797">
            <v>285300.88</v>
          </cell>
          <cell r="H4797">
            <v>0</v>
          </cell>
          <cell r="I4797">
            <v>0</v>
          </cell>
          <cell r="J4797">
            <v>0</v>
          </cell>
          <cell r="K4797">
            <v>0</v>
          </cell>
        </row>
        <row r="4798">
          <cell r="A4798" t="str">
            <v>04218300</v>
          </cell>
          <cell r="B4798" t="str">
            <v>MIDWIVES COLLEGE OF UTAH</v>
          </cell>
          <cell r="C4798" t="str">
            <v>UT</v>
          </cell>
          <cell r="D4798" t="str">
            <v>841062671</v>
          </cell>
          <cell r="E4798" t="str">
            <v>Private-Nonprofit</v>
          </cell>
          <cell r="F4798">
            <v>105</v>
          </cell>
          <cell r="G4798">
            <v>362503</v>
          </cell>
          <cell r="H4798">
            <v>0</v>
          </cell>
          <cell r="I4798">
            <v>0</v>
          </cell>
          <cell r="J4798">
            <v>0</v>
          </cell>
          <cell r="K4798">
            <v>0</v>
          </cell>
        </row>
        <row r="4799">
          <cell r="A4799" t="str">
            <v>04218400</v>
          </cell>
          <cell r="B4799" t="str">
            <v>CITY POINTE BEAUTY ACADEMY</v>
          </cell>
          <cell r="C4799" t="str">
            <v>MO</v>
          </cell>
          <cell r="D4799" t="str">
            <v>648702502</v>
          </cell>
          <cell r="E4799" t="str">
            <v>Proprietary</v>
          </cell>
          <cell r="F4799">
            <v>84</v>
          </cell>
          <cell r="G4799">
            <v>343359</v>
          </cell>
          <cell r="H4799">
            <v>0</v>
          </cell>
          <cell r="I4799">
            <v>0</v>
          </cell>
          <cell r="J4799">
            <v>0</v>
          </cell>
          <cell r="K4799">
            <v>0</v>
          </cell>
        </row>
        <row r="4800">
          <cell r="A4800" t="str">
            <v>04218500</v>
          </cell>
          <cell r="B4800" t="str">
            <v>Innovate Salon Academy</v>
          </cell>
          <cell r="C4800" t="str">
            <v>NJ</v>
          </cell>
          <cell r="D4800" t="str">
            <v>070800000</v>
          </cell>
          <cell r="E4800" t="str">
            <v>Proprietary</v>
          </cell>
          <cell r="F4800">
            <v>180</v>
          </cell>
          <cell r="G4800">
            <v>668899.22</v>
          </cell>
          <cell r="H4800">
            <v>0</v>
          </cell>
          <cell r="I4800">
            <v>0</v>
          </cell>
          <cell r="J4800">
            <v>0</v>
          </cell>
          <cell r="K4800">
            <v>0</v>
          </cell>
        </row>
        <row r="4801">
          <cell r="A4801" t="str">
            <v>04219000</v>
          </cell>
          <cell r="B4801" t="str">
            <v>IGLOBAL UNIVERSITY</v>
          </cell>
          <cell r="C4801" t="str">
            <v>VA</v>
          </cell>
          <cell r="D4801" t="str">
            <v>221822400</v>
          </cell>
          <cell r="E4801" t="str">
            <v>Proprietary</v>
          </cell>
          <cell r="F4801">
            <v>5</v>
          </cell>
          <cell r="G4801">
            <v>16265</v>
          </cell>
          <cell r="H4801">
            <v>0</v>
          </cell>
          <cell r="I4801">
            <v>0</v>
          </cell>
          <cell r="J4801">
            <v>0</v>
          </cell>
          <cell r="K4801">
            <v>0</v>
          </cell>
        </row>
        <row r="4802">
          <cell r="A4802" t="str">
            <v>04219100</v>
          </cell>
          <cell r="B4802" t="str">
            <v>Alexander Paul Institute of Hair Design</v>
          </cell>
          <cell r="C4802" t="str">
            <v>NC</v>
          </cell>
          <cell r="D4802" t="str">
            <v>278583344</v>
          </cell>
          <cell r="E4802" t="str">
            <v>Proprietary</v>
          </cell>
          <cell r="F4802">
            <v>44</v>
          </cell>
          <cell r="G4802">
            <v>201189</v>
          </cell>
          <cell r="H4802">
            <v>0</v>
          </cell>
          <cell r="I4802">
            <v>0</v>
          </cell>
          <cell r="J4802">
            <v>0</v>
          </cell>
          <cell r="K4802">
            <v>0</v>
          </cell>
        </row>
        <row r="4803">
          <cell r="A4803" t="str">
            <v>04219200</v>
          </cell>
          <cell r="B4803" t="str">
            <v>ACE COSMETOLOGY &amp; BARBERING TRAINING CENTER</v>
          </cell>
          <cell r="C4803" t="str">
            <v>CT</v>
          </cell>
          <cell r="D4803" t="str">
            <v>067050000</v>
          </cell>
          <cell r="E4803" t="str">
            <v>Proprietary</v>
          </cell>
          <cell r="F4803">
            <v>151</v>
          </cell>
          <cell r="G4803">
            <v>591591.24</v>
          </cell>
          <cell r="H4803">
            <v>0</v>
          </cell>
          <cell r="I4803">
            <v>0</v>
          </cell>
          <cell r="J4803">
            <v>0</v>
          </cell>
          <cell r="K4803">
            <v>0</v>
          </cell>
        </row>
        <row r="4804">
          <cell r="A4804" t="str">
            <v>04219300</v>
          </cell>
          <cell r="B4804" t="str">
            <v>EAST-WEST HEALING ARTS INSTITUTE</v>
          </cell>
          <cell r="C4804" t="str">
            <v>WI</v>
          </cell>
          <cell r="D4804" t="str">
            <v>537191133</v>
          </cell>
          <cell r="E4804" t="str">
            <v>Proprietary</v>
          </cell>
          <cell r="F4804">
            <v>6</v>
          </cell>
          <cell r="G4804">
            <v>15598</v>
          </cell>
          <cell r="H4804">
            <v>0</v>
          </cell>
          <cell r="I4804">
            <v>0</v>
          </cell>
          <cell r="J4804">
            <v>0</v>
          </cell>
          <cell r="K4804">
            <v>0</v>
          </cell>
        </row>
        <row r="4805">
          <cell r="A4805" t="str">
            <v>04219700</v>
          </cell>
          <cell r="B4805" t="str">
            <v>GEMINI SCHOOL OF VISUAL ARTS &amp; COMMUNICATION</v>
          </cell>
          <cell r="C4805" t="str">
            <v>TX</v>
          </cell>
          <cell r="D4805" t="str">
            <v>786132642</v>
          </cell>
          <cell r="E4805" t="str">
            <v>Proprietary</v>
          </cell>
          <cell r="F4805">
            <v>7</v>
          </cell>
          <cell r="G4805">
            <v>35118</v>
          </cell>
          <cell r="H4805">
            <v>0</v>
          </cell>
          <cell r="I4805">
            <v>0</v>
          </cell>
          <cell r="J4805">
            <v>0</v>
          </cell>
          <cell r="K4805">
            <v>0</v>
          </cell>
        </row>
        <row r="4806">
          <cell r="A4806" t="str">
            <v>04220000</v>
          </cell>
          <cell r="B4806" t="str">
            <v>Designer Barber &amp; Stylist School</v>
          </cell>
          <cell r="C4806" t="str">
            <v>AR</v>
          </cell>
          <cell r="D4806" t="str">
            <v>729033753</v>
          </cell>
          <cell r="E4806" t="str">
            <v>Proprietary</v>
          </cell>
          <cell r="F4806">
            <v>59</v>
          </cell>
          <cell r="G4806">
            <v>269588.15999999997</v>
          </cell>
          <cell r="H4806">
            <v>0</v>
          </cell>
          <cell r="I4806">
            <v>0</v>
          </cell>
          <cell r="J4806">
            <v>0</v>
          </cell>
          <cell r="K4806">
            <v>0</v>
          </cell>
        </row>
        <row r="4807">
          <cell r="A4807" t="str">
            <v>04220200</v>
          </cell>
          <cell r="B4807" t="str">
            <v>MORE TECH INSTITUTE</v>
          </cell>
          <cell r="C4807" t="str">
            <v>FL</v>
          </cell>
          <cell r="D4807" t="str">
            <v>330122165</v>
          </cell>
          <cell r="E4807" t="str">
            <v>Proprietary</v>
          </cell>
          <cell r="F4807">
            <v>88</v>
          </cell>
          <cell r="G4807">
            <v>348129</v>
          </cell>
          <cell r="H4807">
            <v>0</v>
          </cell>
          <cell r="I4807">
            <v>0</v>
          </cell>
          <cell r="J4807">
            <v>0</v>
          </cell>
          <cell r="K4807">
            <v>0</v>
          </cell>
        </row>
        <row r="4808">
          <cell r="A4808" t="str">
            <v>04220400</v>
          </cell>
          <cell r="B4808" t="str">
            <v>CHRYSM INSTITUTE OF ESTHETICS (THE)</v>
          </cell>
          <cell r="C4808" t="str">
            <v>VA</v>
          </cell>
          <cell r="D4808" t="str">
            <v>234622980</v>
          </cell>
          <cell r="E4808" t="str">
            <v>Proprietary</v>
          </cell>
          <cell r="F4808">
            <v>119</v>
          </cell>
          <cell r="G4808">
            <v>339384.16</v>
          </cell>
          <cell r="H4808">
            <v>0</v>
          </cell>
          <cell r="I4808">
            <v>0</v>
          </cell>
          <cell r="J4808">
            <v>0</v>
          </cell>
          <cell r="K4808">
            <v>0</v>
          </cell>
        </row>
        <row r="4809">
          <cell r="A4809" t="str">
            <v>04220500</v>
          </cell>
          <cell r="B4809" t="str">
            <v>Butte County Regional Occupational Program</v>
          </cell>
          <cell r="C4809" t="str">
            <v>CA</v>
          </cell>
          <cell r="D4809" t="str">
            <v>959287191</v>
          </cell>
          <cell r="E4809" t="str">
            <v>Public</v>
          </cell>
          <cell r="F4809">
            <v>37</v>
          </cell>
          <cell r="G4809">
            <v>146008</v>
          </cell>
          <cell r="H4809">
            <v>0</v>
          </cell>
          <cell r="I4809">
            <v>0</v>
          </cell>
          <cell r="J4809">
            <v>0</v>
          </cell>
          <cell r="K4809">
            <v>0</v>
          </cell>
        </row>
        <row r="4810">
          <cell r="A4810" t="str">
            <v>04220900</v>
          </cell>
          <cell r="B4810" t="str">
            <v>National Personal Training Institute of Columbus</v>
          </cell>
          <cell r="C4810" t="str">
            <v>OH</v>
          </cell>
          <cell r="D4810" t="str">
            <v>430650000</v>
          </cell>
          <cell r="E4810" t="str">
            <v>Proprietary</v>
          </cell>
          <cell r="F4810">
            <v>26</v>
          </cell>
          <cell r="G4810">
            <v>84378</v>
          </cell>
          <cell r="H4810">
            <v>0</v>
          </cell>
          <cell r="I4810">
            <v>0</v>
          </cell>
          <cell r="J4810">
            <v>0</v>
          </cell>
          <cell r="K4810">
            <v>0</v>
          </cell>
        </row>
        <row r="4811">
          <cell r="A4811" t="str">
            <v>04221000</v>
          </cell>
          <cell r="B4811" t="str">
            <v>STANDARD HEALTHCARE SERVICES, COLLEGE OF NURSING</v>
          </cell>
          <cell r="C4811" t="str">
            <v>VA</v>
          </cell>
          <cell r="D4811" t="str">
            <v>220430000</v>
          </cell>
          <cell r="E4811" t="str">
            <v>Proprietary</v>
          </cell>
          <cell r="F4811">
            <v>293</v>
          </cell>
          <cell r="G4811">
            <v>1378935.74</v>
          </cell>
          <cell r="H4811">
            <v>0</v>
          </cell>
          <cell r="I4811">
            <v>0</v>
          </cell>
          <cell r="J4811">
            <v>0</v>
          </cell>
          <cell r="K4811">
            <v>0</v>
          </cell>
        </row>
        <row r="4812">
          <cell r="A4812" t="str">
            <v>04221100</v>
          </cell>
          <cell r="B4812" t="str">
            <v>NEW HORIZONS MEDICAL INSTITUTE</v>
          </cell>
          <cell r="C4812" t="str">
            <v>GA</v>
          </cell>
          <cell r="D4812" t="str">
            <v>300712965</v>
          </cell>
          <cell r="E4812" t="str">
            <v>Proprietary</v>
          </cell>
          <cell r="F4812">
            <v>85</v>
          </cell>
          <cell r="G4812">
            <v>294633</v>
          </cell>
          <cell r="H4812">
            <v>0</v>
          </cell>
          <cell r="I4812">
            <v>0</v>
          </cell>
          <cell r="J4812">
            <v>0</v>
          </cell>
          <cell r="K4812">
            <v>0</v>
          </cell>
        </row>
        <row r="4813">
          <cell r="A4813" t="str">
            <v>04221300</v>
          </cell>
          <cell r="B4813" t="str">
            <v>PHILADELPHIA TECHNICIAN TRAINING INSTITUTE</v>
          </cell>
          <cell r="C4813" t="str">
            <v>PA</v>
          </cell>
          <cell r="D4813" t="str">
            <v>191381324</v>
          </cell>
          <cell r="E4813" t="str">
            <v>Private-Nonprofit</v>
          </cell>
          <cell r="F4813">
            <v>600</v>
          </cell>
          <cell r="G4813">
            <v>2469700</v>
          </cell>
          <cell r="H4813">
            <v>0</v>
          </cell>
          <cell r="I4813">
            <v>0</v>
          </cell>
          <cell r="J4813">
            <v>0</v>
          </cell>
          <cell r="K4813">
            <v>0</v>
          </cell>
        </row>
        <row r="4814">
          <cell r="A4814" t="str">
            <v>04221400</v>
          </cell>
          <cell r="B4814" t="str">
            <v>PAUL MITCHELL THE SCHOOL DENVER</v>
          </cell>
          <cell r="C4814" t="str">
            <v>CO</v>
          </cell>
          <cell r="D4814" t="str">
            <v>802267395</v>
          </cell>
          <cell r="E4814" t="str">
            <v>Proprietary</v>
          </cell>
          <cell r="F4814">
            <v>110</v>
          </cell>
          <cell r="G4814">
            <v>447470.68</v>
          </cell>
          <cell r="H4814">
            <v>0</v>
          </cell>
          <cell r="I4814">
            <v>0</v>
          </cell>
          <cell r="J4814">
            <v>0</v>
          </cell>
          <cell r="K4814">
            <v>0</v>
          </cell>
        </row>
        <row r="4815">
          <cell r="A4815" t="str">
            <v>04221700</v>
          </cell>
          <cell r="B4815" t="str">
            <v>ZMS THE ACADEMY</v>
          </cell>
          <cell r="C4815" t="str">
            <v>CA</v>
          </cell>
          <cell r="D4815" t="str">
            <v>900424231</v>
          </cell>
          <cell r="E4815" t="str">
            <v>Proprietary</v>
          </cell>
          <cell r="F4815">
            <v>82</v>
          </cell>
          <cell r="G4815">
            <v>333503</v>
          </cell>
          <cell r="H4815">
            <v>0</v>
          </cell>
          <cell r="I4815">
            <v>0</v>
          </cell>
          <cell r="J4815">
            <v>0</v>
          </cell>
          <cell r="K4815">
            <v>0</v>
          </cell>
        </row>
        <row r="4816">
          <cell r="A4816" t="str">
            <v>04221800</v>
          </cell>
          <cell r="B4816" t="str">
            <v>Toni&amp;Guy Hairdressing Academy</v>
          </cell>
          <cell r="C4816" t="str">
            <v>CA</v>
          </cell>
          <cell r="D4816" t="str">
            <v>953375703</v>
          </cell>
          <cell r="E4816" t="str">
            <v>Proprietary</v>
          </cell>
          <cell r="F4816">
            <v>31</v>
          </cell>
          <cell r="G4816">
            <v>106404.87</v>
          </cell>
          <cell r="H4816">
            <v>0</v>
          </cell>
          <cell r="I4816">
            <v>0</v>
          </cell>
          <cell r="J4816">
            <v>0</v>
          </cell>
          <cell r="K4816">
            <v>0</v>
          </cell>
        </row>
        <row r="4817">
          <cell r="A4817" t="str">
            <v>04221900</v>
          </cell>
          <cell r="B4817" t="str">
            <v>California Technical Academy</v>
          </cell>
          <cell r="C4817" t="str">
            <v>CA</v>
          </cell>
          <cell r="D4817" t="str">
            <v>925072122</v>
          </cell>
          <cell r="E4817" t="str">
            <v>Proprietary</v>
          </cell>
          <cell r="F4817">
            <v>166</v>
          </cell>
          <cell r="G4817">
            <v>531101</v>
          </cell>
          <cell r="H4817">
            <v>0</v>
          </cell>
          <cell r="I4817">
            <v>0</v>
          </cell>
          <cell r="J4817">
            <v>0</v>
          </cell>
          <cell r="K4817">
            <v>0</v>
          </cell>
        </row>
        <row r="4818">
          <cell r="A4818" t="str">
            <v>04222000</v>
          </cell>
          <cell r="B4818" t="str">
            <v>Arclabs</v>
          </cell>
          <cell r="C4818" t="str">
            <v>SC</v>
          </cell>
          <cell r="D4818" t="str">
            <v>296736729</v>
          </cell>
          <cell r="E4818" t="str">
            <v>Proprietary</v>
          </cell>
          <cell r="F4818">
            <v>510</v>
          </cell>
          <cell r="G4818">
            <v>1977617.82</v>
          </cell>
          <cell r="H4818">
            <v>0</v>
          </cell>
          <cell r="I4818">
            <v>0</v>
          </cell>
          <cell r="J4818">
            <v>0</v>
          </cell>
          <cell r="K4818">
            <v>0</v>
          </cell>
        </row>
        <row r="4819">
          <cell r="A4819" t="str">
            <v>04222200</v>
          </cell>
          <cell r="B4819" t="str">
            <v>FAB SCHOOL (THE)</v>
          </cell>
          <cell r="C4819" t="str">
            <v>CA</v>
          </cell>
          <cell r="D4819" t="str">
            <v>917309114</v>
          </cell>
          <cell r="E4819" t="str">
            <v>Proprietary</v>
          </cell>
          <cell r="F4819">
            <v>102</v>
          </cell>
          <cell r="G4819">
            <v>356215</v>
          </cell>
          <cell r="H4819">
            <v>0</v>
          </cell>
          <cell r="I4819">
            <v>0</v>
          </cell>
          <cell r="J4819">
            <v>0</v>
          </cell>
          <cell r="K4819">
            <v>0</v>
          </cell>
        </row>
        <row r="4820">
          <cell r="A4820" t="str">
            <v>04222600</v>
          </cell>
          <cell r="B4820" t="str">
            <v>HEALTHCARE INSTITUTE (THE)</v>
          </cell>
          <cell r="C4820" t="str">
            <v>TX</v>
          </cell>
          <cell r="D4820" t="str">
            <v>782015035</v>
          </cell>
          <cell r="E4820" t="str">
            <v>Proprietary</v>
          </cell>
          <cell r="F4820">
            <v>81</v>
          </cell>
          <cell r="G4820">
            <v>303396.2</v>
          </cell>
          <cell r="H4820">
            <v>0</v>
          </cell>
          <cell r="I4820">
            <v>0</v>
          </cell>
          <cell r="J4820">
            <v>0</v>
          </cell>
          <cell r="K4820">
            <v>0</v>
          </cell>
        </row>
        <row r="4821">
          <cell r="A4821" t="str">
            <v>04223100</v>
          </cell>
          <cell r="B4821" t="str">
            <v>ARROJO COSMETOLOGY SCHOOL</v>
          </cell>
          <cell r="C4821" t="str">
            <v>NY</v>
          </cell>
          <cell r="D4821" t="str">
            <v>100131807</v>
          </cell>
          <cell r="E4821" t="str">
            <v>Proprietary</v>
          </cell>
          <cell r="F4821">
            <v>52</v>
          </cell>
          <cell r="G4821">
            <v>245268.88</v>
          </cell>
          <cell r="H4821">
            <v>0</v>
          </cell>
          <cell r="I4821">
            <v>0</v>
          </cell>
          <cell r="J4821">
            <v>0</v>
          </cell>
          <cell r="K4821">
            <v>0</v>
          </cell>
        </row>
        <row r="4822">
          <cell r="A4822" t="str">
            <v>04223200</v>
          </cell>
          <cell r="B4822" t="str">
            <v>GRACE INTERNATIONAL BEAUTY SCHOOL</v>
          </cell>
          <cell r="C4822" t="str">
            <v>NY</v>
          </cell>
          <cell r="D4822" t="str">
            <v>113552446</v>
          </cell>
          <cell r="E4822" t="str">
            <v>Proprietary</v>
          </cell>
          <cell r="F4822">
            <v>76</v>
          </cell>
          <cell r="G4822">
            <v>357763</v>
          </cell>
          <cell r="H4822">
            <v>0</v>
          </cell>
          <cell r="I4822">
            <v>0</v>
          </cell>
          <cell r="J4822">
            <v>0</v>
          </cell>
          <cell r="K4822">
            <v>0</v>
          </cell>
        </row>
        <row r="4823">
          <cell r="A4823" t="str">
            <v>04223300</v>
          </cell>
          <cell r="B4823" t="str">
            <v>ALLIANCE COMPUTING SOLUTIONS</v>
          </cell>
          <cell r="C4823" t="str">
            <v>NY</v>
          </cell>
          <cell r="D4823" t="str">
            <v>113546507</v>
          </cell>
          <cell r="E4823" t="str">
            <v>Proprietary</v>
          </cell>
          <cell r="F4823">
            <v>15</v>
          </cell>
          <cell r="G4823">
            <v>63424.95</v>
          </cell>
          <cell r="H4823">
            <v>0</v>
          </cell>
          <cell r="I4823">
            <v>0</v>
          </cell>
          <cell r="J4823">
            <v>0</v>
          </cell>
          <cell r="K4823">
            <v>0</v>
          </cell>
        </row>
        <row r="4824">
          <cell r="A4824" t="str">
            <v>04223400</v>
          </cell>
          <cell r="B4824" t="str">
            <v>INTERAMERICAN TECHNICAL INSTITUTE</v>
          </cell>
          <cell r="C4824" t="str">
            <v>FL</v>
          </cell>
          <cell r="D4824" t="str">
            <v>331742900</v>
          </cell>
          <cell r="E4824" t="str">
            <v>Proprietary</v>
          </cell>
          <cell r="F4824">
            <v>79</v>
          </cell>
          <cell r="G4824">
            <v>286894.98</v>
          </cell>
          <cell r="H4824">
            <v>0</v>
          </cell>
          <cell r="I4824">
            <v>0</v>
          </cell>
          <cell r="J4824">
            <v>0</v>
          </cell>
          <cell r="K4824">
            <v>0</v>
          </cell>
        </row>
        <row r="4825">
          <cell r="A4825" t="str">
            <v>04223500</v>
          </cell>
          <cell r="B4825" t="str">
            <v>LYNNES WELDING TRAINING</v>
          </cell>
          <cell r="C4825" t="str">
            <v>ND</v>
          </cell>
          <cell r="D4825" t="str">
            <v>581024018</v>
          </cell>
          <cell r="E4825" t="str">
            <v>Proprietary</v>
          </cell>
          <cell r="F4825">
            <v>13</v>
          </cell>
          <cell r="G4825">
            <v>38986</v>
          </cell>
          <cell r="H4825">
            <v>0</v>
          </cell>
          <cell r="I4825">
            <v>0</v>
          </cell>
          <cell r="J4825">
            <v>0</v>
          </cell>
          <cell r="K4825">
            <v>0</v>
          </cell>
        </row>
        <row r="4826">
          <cell r="A4826" t="str">
            <v>04223600</v>
          </cell>
          <cell r="B4826" t="str">
            <v>ACADEMY OF INTERACTIVE ENTERTAINMENT</v>
          </cell>
          <cell r="C4826" t="str">
            <v>WA</v>
          </cell>
          <cell r="D4826" t="str">
            <v>981094623</v>
          </cell>
          <cell r="E4826" t="str">
            <v>Private-Nonprofit</v>
          </cell>
          <cell r="F4826">
            <v>55</v>
          </cell>
          <cell r="G4826">
            <v>232155.8</v>
          </cell>
          <cell r="H4826">
            <v>0</v>
          </cell>
          <cell r="I4826">
            <v>0</v>
          </cell>
          <cell r="J4826">
            <v>0</v>
          </cell>
          <cell r="K4826">
            <v>0</v>
          </cell>
        </row>
        <row r="4827">
          <cell r="A4827" t="str">
            <v>04223700</v>
          </cell>
          <cell r="B4827" t="str">
            <v>Bay Area Medical Academy</v>
          </cell>
          <cell r="C4827" t="str">
            <v>CA</v>
          </cell>
          <cell r="D4827" t="str">
            <v>941083623</v>
          </cell>
          <cell r="E4827" t="str">
            <v>Proprietary</v>
          </cell>
          <cell r="F4827">
            <v>132</v>
          </cell>
          <cell r="G4827">
            <v>523578.94</v>
          </cell>
          <cell r="H4827">
            <v>0</v>
          </cell>
          <cell r="I4827">
            <v>0</v>
          </cell>
          <cell r="J4827">
            <v>0</v>
          </cell>
          <cell r="K4827">
            <v>0</v>
          </cell>
        </row>
        <row r="4828">
          <cell r="A4828" t="str">
            <v>04223800</v>
          </cell>
          <cell r="B4828" t="str">
            <v>ELECTRICAL TRAINING CENTER (THE)</v>
          </cell>
          <cell r="C4828" t="str">
            <v>NY</v>
          </cell>
          <cell r="D4828" t="str">
            <v>117262701</v>
          </cell>
          <cell r="E4828" t="str">
            <v>Proprietary</v>
          </cell>
          <cell r="F4828">
            <v>151</v>
          </cell>
          <cell r="G4828">
            <v>484101</v>
          </cell>
          <cell r="H4828">
            <v>0</v>
          </cell>
          <cell r="I4828">
            <v>0</v>
          </cell>
          <cell r="J4828">
            <v>0</v>
          </cell>
          <cell r="K4828">
            <v>0</v>
          </cell>
        </row>
        <row r="4829">
          <cell r="A4829" t="str">
            <v>04223900</v>
          </cell>
          <cell r="B4829" t="str">
            <v>MIND BODY INSTITUTE</v>
          </cell>
          <cell r="C4829" t="str">
            <v>TN</v>
          </cell>
          <cell r="D4829" t="str">
            <v>372141012</v>
          </cell>
          <cell r="E4829" t="str">
            <v>Proprietary</v>
          </cell>
          <cell r="F4829">
            <v>21</v>
          </cell>
          <cell r="G4829">
            <v>66834.100000000006</v>
          </cell>
          <cell r="H4829">
            <v>0</v>
          </cell>
          <cell r="I4829">
            <v>0</v>
          </cell>
          <cell r="J4829">
            <v>0</v>
          </cell>
          <cell r="K4829">
            <v>0</v>
          </cell>
        </row>
        <row r="4830">
          <cell r="A4830" t="str">
            <v>04224100</v>
          </cell>
          <cell r="B4830" t="str">
            <v>COSMETOLOGY ACADEMY OF TEXARKANA</v>
          </cell>
          <cell r="C4830" t="str">
            <v>TX</v>
          </cell>
          <cell r="D4830" t="str">
            <v>755034855</v>
          </cell>
          <cell r="E4830" t="str">
            <v>Proprietary</v>
          </cell>
          <cell r="F4830">
            <v>93</v>
          </cell>
          <cell r="G4830">
            <v>383966</v>
          </cell>
          <cell r="H4830">
            <v>0</v>
          </cell>
          <cell r="I4830">
            <v>0</v>
          </cell>
          <cell r="J4830">
            <v>0</v>
          </cell>
          <cell r="K4830">
            <v>0</v>
          </cell>
        </row>
        <row r="4831">
          <cell r="A4831" t="str">
            <v>04224200</v>
          </cell>
          <cell r="B4831" t="str">
            <v>BELLE ACADEMY OF COSMETOLOGY</v>
          </cell>
          <cell r="C4831" t="str">
            <v>CT</v>
          </cell>
          <cell r="D4831" t="str">
            <v>067040135</v>
          </cell>
          <cell r="E4831" t="str">
            <v>Proprietary</v>
          </cell>
          <cell r="F4831">
            <v>10</v>
          </cell>
          <cell r="G4831">
            <v>59910</v>
          </cell>
          <cell r="H4831">
            <v>0</v>
          </cell>
          <cell r="I4831">
            <v>0</v>
          </cell>
          <cell r="J4831">
            <v>0</v>
          </cell>
          <cell r="K4831">
            <v>0</v>
          </cell>
        </row>
        <row r="4832">
          <cell r="A4832" t="str">
            <v>04224300</v>
          </cell>
          <cell r="B4832" t="str">
            <v>VALOR CHRISTIAN COLLEGE</v>
          </cell>
          <cell r="C4832" t="str">
            <v>OH</v>
          </cell>
          <cell r="D4832" t="str">
            <v>432160800</v>
          </cell>
          <cell r="E4832" t="str">
            <v>Private-Nonprofit</v>
          </cell>
          <cell r="F4832">
            <v>235</v>
          </cell>
          <cell r="G4832">
            <v>1023594</v>
          </cell>
          <cell r="H4832">
            <v>0</v>
          </cell>
          <cell r="I4832">
            <v>0</v>
          </cell>
          <cell r="J4832">
            <v>0</v>
          </cell>
          <cell r="K4832">
            <v>0</v>
          </cell>
        </row>
        <row r="4833">
          <cell r="A4833" t="str">
            <v>04224400</v>
          </cell>
          <cell r="B4833" t="str">
            <v>NETWORKS BARBER COLLEGE</v>
          </cell>
          <cell r="C4833" t="str">
            <v>IL</v>
          </cell>
          <cell r="D4833" t="str">
            <v>604093401</v>
          </cell>
          <cell r="E4833" t="str">
            <v>Proprietary</v>
          </cell>
          <cell r="F4833">
            <v>58</v>
          </cell>
          <cell r="G4833">
            <v>260681.64</v>
          </cell>
          <cell r="H4833">
            <v>0</v>
          </cell>
          <cell r="I4833">
            <v>0</v>
          </cell>
          <cell r="J4833">
            <v>0</v>
          </cell>
          <cell r="K4833">
            <v>0</v>
          </cell>
        </row>
        <row r="4834">
          <cell r="A4834" t="str">
            <v>04224500</v>
          </cell>
          <cell r="B4834" t="str">
            <v>TRENZ BEAUTY ACADEMY</v>
          </cell>
          <cell r="C4834" t="str">
            <v>IL</v>
          </cell>
          <cell r="D4834" t="str">
            <v>604090000</v>
          </cell>
          <cell r="E4834" t="str">
            <v>Proprietary</v>
          </cell>
          <cell r="F4834">
            <v>147</v>
          </cell>
          <cell r="G4834">
            <v>480809.78</v>
          </cell>
          <cell r="H4834">
            <v>0</v>
          </cell>
          <cell r="I4834">
            <v>0</v>
          </cell>
          <cell r="J4834">
            <v>0</v>
          </cell>
          <cell r="K4834">
            <v>0</v>
          </cell>
        </row>
        <row r="4835">
          <cell r="A4835" t="str">
            <v>04224600</v>
          </cell>
          <cell r="B4835" t="str">
            <v>BARBER SCHOOL OF PITTSBURGH</v>
          </cell>
          <cell r="C4835" t="str">
            <v>PA</v>
          </cell>
          <cell r="D4835" t="str">
            <v>152205537</v>
          </cell>
          <cell r="E4835" t="str">
            <v>Proprietary</v>
          </cell>
          <cell r="F4835">
            <v>59</v>
          </cell>
          <cell r="G4835">
            <v>256658.07</v>
          </cell>
          <cell r="H4835">
            <v>0</v>
          </cell>
          <cell r="I4835">
            <v>0</v>
          </cell>
          <cell r="J4835">
            <v>0</v>
          </cell>
          <cell r="K4835">
            <v>0</v>
          </cell>
        </row>
        <row r="4836">
          <cell r="A4836" t="str">
            <v>04224700</v>
          </cell>
          <cell r="B4836" t="str">
            <v>JB'S HAIR DESIGN AND BARBER COLLEGE</v>
          </cell>
          <cell r="C4836" t="str">
            <v>OK</v>
          </cell>
          <cell r="D4836" t="str">
            <v>731391602</v>
          </cell>
          <cell r="E4836" t="str">
            <v>Proprietary</v>
          </cell>
          <cell r="F4836">
            <v>62</v>
          </cell>
          <cell r="G4836">
            <v>296697.15000000002</v>
          </cell>
          <cell r="H4836">
            <v>0</v>
          </cell>
          <cell r="I4836">
            <v>0</v>
          </cell>
          <cell r="J4836">
            <v>0</v>
          </cell>
          <cell r="K4836">
            <v>0</v>
          </cell>
        </row>
        <row r="4837">
          <cell r="A4837" t="str">
            <v>04224900</v>
          </cell>
          <cell r="B4837" t="str">
            <v>College of the Muscogee Nation</v>
          </cell>
          <cell r="C4837" t="str">
            <v>OK</v>
          </cell>
          <cell r="D4837" t="str">
            <v>744470917</v>
          </cell>
          <cell r="E4837" t="str">
            <v>Public</v>
          </cell>
          <cell r="F4837">
            <v>118</v>
          </cell>
          <cell r="G4837">
            <v>420561</v>
          </cell>
          <cell r="H4837">
            <v>0</v>
          </cell>
          <cell r="I4837">
            <v>0</v>
          </cell>
          <cell r="J4837">
            <v>0</v>
          </cell>
          <cell r="K4837">
            <v>0</v>
          </cell>
        </row>
        <row r="4838">
          <cell r="A4838" t="str">
            <v>04225000</v>
          </cell>
          <cell r="B4838" t="str">
            <v>Parisian Spa Institute</v>
          </cell>
          <cell r="C4838" t="str">
            <v>FL</v>
          </cell>
          <cell r="D4838" t="str">
            <v>322044127</v>
          </cell>
          <cell r="E4838" t="str">
            <v>Proprietary</v>
          </cell>
          <cell r="F4838">
            <v>74</v>
          </cell>
          <cell r="G4838">
            <v>234926.9</v>
          </cell>
          <cell r="H4838">
            <v>0</v>
          </cell>
          <cell r="I4838">
            <v>0</v>
          </cell>
          <cell r="J4838">
            <v>0</v>
          </cell>
          <cell r="K4838">
            <v>0</v>
          </cell>
        </row>
        <row r="4839">
          <cell r="A4839" t="str">
            <v>04225300</v>
          </cell>
          <cell r="B4839" t="str">
            <v>Creative Touch Cosmetology School</v>
          </cell>
          <cell r="C4839" t="str">
            <v>IL</v>
          </cell>
          <cell r="D4839" t="str">
            <v>622981609</v>
          </cell>
          <cell r="E4839" t="str">
            <v>Proprietary</v>
          </cell>
          <cell r="F4839">
            <v>20</v>
          </cell>
          <cell r="G4839">
            <v>87610</v>
          </cell>
          <cell r="H4839">
            <v>0</v>
          </cell>
          <cell r="I4839">
            <v>0</v>
          </cell>
          <cell r="J4839">
            <v>0</v>
          </cell>
          <cell r="K4839">
            <v>0</v>
          </cell>
        </row>
        <row r="4840">
          <cell r="A4840" t="str">
            <v>04225500</v>
          </cell>
          <cell r="B4840" t="str">
            <v>WESTCHESTER SCHOOL FOR DENTAL ASSISTANTS</v>
          </cell>
          <cell r="C4840" t="str">
            <v>NY</v>
          </cell>
          <cell r="D4840" t="str">
            <v>105230000</v>
          </cell>
          <cell r="E4840" t="str">
            <v>Proprietary</v>
          </cell>
          <cell r="F4840">
            <v>79</v>
          </cell>
          <cell r="G4840">
            <v>268883</v>
          </cell>
          <cell r="H4840">
            <v>0</v>
          </cell>
          <cell r="I4840">
            <v>0</v>
          </cell>
          <cell r="J4840">
            <v>0</v>
          </cell>
          <cell r="K4840">
            <v>0</v>
          </cell>
        </row>
        <row r="4841">
          <cell r="A4841" t="str">
            <v>04225700</v>
          </cell>
          <cell r="B4841" t="str">
            <v>CLEVELAND BARBER COLLEGE</v>
          </cell>
          <cell r="C4841" t="str">
            <v>OH</v>
          </cell>
          <cell r="D4841" t="str">
            <v>441240000</v>
          </cell>
          <cell r="E4841" t="str">
            <v>Proprietary</v>
          </cell>
          <cell r="F4841">
            <v>184</v>
          </cell>
          <cell r="G4841">
            <v>1034185.79</v>
          </cell>
          <cell r="H4841">
            <v>0</v>
          </cell>
          <cell r="I4841">
            <v>0</v>
          </cell>
          <cell r="J4841">
            <v>0</v>
          </cell>
          <cell r="K4841">
            <v>0</v>
          </cell>
        </row>
        <row r="4842">
          <cell r="A4842" t="str">
            <v>04225900</v>
          </cell>
          <cell r="B4842" t="str">
            <v>SETTING THE STANDARD BARBERING AND NATURAL HAIR ACADEMY</v>
          </cell>
          <cell r="C4842" t="str">
            <v>LA</v>
          </cell>
          <cell r="D4842" t="str">
            <v>711094124</v>
          </cell>
          <cell r="E4842" t="str">
            <v>Proprietary</v>
          </cell>
          <cell r="F4842">
            <v>31</v>
          </cell>
          <cell r="G4842">
            <v>132388</v>
          </cell>
          <cell r="H4842">
            <v>0</v>
          </cell>
          <cell r="I4842">
            <v>0</v>
          </cell>
          <cell r="J4842">
            <v>0</v>
          </cell>
          <cell r="K4842">
            <v>0</v>
          </cell>
        </row>
        <row r="4843">
          <cell r="A4843" t="str">
            <v>04226000</v>
          </cell>
          <cell r="B4843" t="str">
            <v>Bos-Man's Barber College</v>
          </cell>
          <cell r="C4843" t="str">
            <v>LA</v>
          </cell>
          <cell r="D4843" t="str">
            <v>711082653</v>
          </cell>
          <cell r="E4843" t="str">
            <v>Proprietary</v>
          </cell>
          <cell r="F4843">
            <v>44</v>
          </cell>
          <cell r="G4843">
            <v>203144</v>
          </cell>
          <cell r="H4843">
            <v>0</v>
          </cell>
          <cell r="I4843">
            <v>0</v>
          </cell>
          <cell r="J4843">
            <v>0</v>
          </cell>
          <cell r="K4843">
            <v>0</v>
          </cell>
        </row>
        <row r="4844">
          <cell r="A4844" t="str">
            <v>04226100</v>
          </cell>
          <cell r="B4844" t="str">
            <v>LAWRENCE &amp; COMPANY COLLEGE OF COSMETOLOGY</v>
          </cell>
          <cell r="C4844" t="str">
            <v>CA</v>
          </cell>
          <cell r="D4844" t="str">
            <v>936623509</v>
          </cell>
          <cell r="E4844" t="str">
            <v>Proprietary</v>
          </cell>
          <cell r="F4844">
            <v>51</v>
          </cell>
          <cell r="G4844">
            <v>200782</v>
          </cell>
          <cell r="H4844">
            <v>0</v>
          </cell>
          <cell r="I4844">
            <v>0</v>
          </cell>
          <cell r="J4844">
            <v>0</v>
          </cell>
          <cell r="K4844">
            <v>0</v>
          </cell>
        </row>
        <row r="4845">
          <cell r="A4845" t="str">
            <v>04226300</v>
          </cell>
          <cell r="B4845" t="str">
            <v>Divine Crown Barber &amp; Beauty Academy</v>
          </cell>
          <cell r="C4845" t="str">
            <v>PA</v>
          </cell>
          <cell r="D4845" t="str">
            <v>171092103</v>
          </cell>
          <cell r="E4845" t="str">
            <v>Proprietary</v>
          </cell>
          <cell r="F4845">
            <v>25</v>
          </cell>
          <cell r="G4845">
            <v>86871</v>
          </cell>
          <cell r="H4845">
            <v>0</v>
          </cell>
          <cell r="I4845">
            <v>0</v>
          </cell>
          <cell r="J4845">
            <v>0</v>
          </cell>
          <cell r="K4845">
            <v>0</v>
          </cell>
        </row>
        <row r="4846">
          <cell r="A4846" t="str">
            <v>04226400</v>
          </cell>
          <cell r="B4846" t="str">
            <v>MT Training Center</v>
          </cell>
          <cell r="C4846" t="str">
            <v>TX</v>
          </cell>
          <cell r="D4846" t="str">
            <v>750513542</v>
          </cell>
          <cell r="E4846" t="str">
            <v>Proprietary</v>
          </cell>
          <cell r="F4846">
            <v>196</v>
          </cell>
          <cell r="G4846">
            <v>751063.97</v>
          </cell>
          <cell r="H4846">
            <v>0</v>
          </cell>
          <cell r="I4846">
            <v>0</v>
          </cell>
          <cell r="J4846">
            <v>0</v>
          </cell>
          <cell r="K4846">
            <v>0</v>
          </cell>
        </row>
        <row r="4847">
          <cell r="A4847" t="str">
            <v>04227000</v>
          </cell>
          <cell r="B4847" t="str">
            <v>ABC ADULT SCHOOL</v>
          </cell>
          <cell r="C4847" t="str">
            <v>CA</v>
          </cell>
          <cell r="D4847" t="str">
            <v>907032801</v>
          </cell>
          <cell r="E4847" t="str">
            <v>Public</v>
          </cell>
          <cell r="F4847">
            <v>44</v>
          </cell>
          <cell r="G4847">
            <v>177854</v>
          </cell>
          <cell r="H4847">
            <v>0</v>
          </cell>
          <cell r="I4847">
            <v>0</v>
          </cell>
          <cell r="J4847">
            <v>0</v>
          </cell>
          <cell r="K4847">
            <v>0</v>
          </cell>
        </row>
        <row r="4848">
          <cell r="A4848" t="str">
            <v>04227100</v>
          </cell>
          <cell r="B4848" t="str">
            <v>America Evangelical University</v>
          </cell>
          <cell r="C4848" t="str">
            <v>CA</v>
          </cell>
          <cell r="D4848" t="str">
            <v>900065860</v>
          </cell>
          <cell r="E4848" t="str">
            <v>Private-Nonprofit</v>
          </cell>
          <cell r="F4848">
            <v>17</v>
          </cell>
          <cell r="G4848">
            <v>66500</v>
          </cell>
          <cell r="H4848">
            <v>0</v>
          </cell>
          <cell r="I4848">
            <v>0</v>
          </cell>
          <cell r="J4848">
            <v>0</v>
          </cell>
          <cell r="K4848">
            <v>0</v>
          </cell>
        </row>
        <row r="4849">
          <cell r="A4849" t="str">
            <v>04227200</v>
          </cell>
          <cell r="B4849" t="str">
            <v>BET MEDRASH GADOL ATERET TORAH</v>
          </cell>
          <cell r="C4849" t="str">
            <v>NY</v>
          </cell>
          <cell r="D4849" t="str">
            <v>112231933</v>
          </cell>
          <cell r="E4849" t="str">
            <v>Private-Nonprofit</v>
          </cell>
          <cell r="F4849">
            <v>66</v>
          </cell>
          <cell r="G4849">
            <v>409337</v>
          </cell>
          <cell r="H4849">
            <v>0</v>
          </cell>
          <cell r="I4849">
            <v>0</v>
          </cell>
          <cell r="J4849">
            <v>0</v>
          </cell>
          <cell r="K4849">
            <v>0</v>
          </cell>
        </row>
        <row r="4850">
          <cell r="A4850" t="str">
            <v>04227500</v>
          </cell>
          <cell r="B4850" t="str">
            <v>MERRYFIELD SCHOOL OF PET GROOMING</v>
          </cell>
          <cell r="C4850" t="str">
            <v>FL</v>
          </cell>
          <cell r="D4850" t="str">
            <v>333344925</v>
          </cell>
          <cell r="E4850" t="str">
            <v>Proprietary</v>
          </cell>
          <cell r="F4850">
            <v>40</v>
          </cell>
          <cell r="G4850">
            <v>92957.5</v>
          </cell>
          <cell r="H4850">
            <v>0</v>
          </cell>
          <cell r="I4850">
            <v>0</v>
          </cell>
          <cell r="J4850">
            <v>0</v>
          </cell>
          <cell r="K4850">
            <v>0</v>
          </cell>
        </row>
        <row r="4851">
          <cell r="A4851" t="str">
            <v>04227600</v>
          </cell>
          <cell r="B4851" t="str">
            <v>SHERRILL'S UNIVERSITY OF BARBER &amp; COSMETOLOGY</v>
          </cell>
          <cell r="C4851" t="str">
            <v>NC</v>
          </cell>
          <cell r="D4851" t="str">
            <v>276102431</v>
          </cell>
          <cell r="E4851" t="str">
            <v>Proprietary</v>
          </cell>
          <cell r="F4851">
            <v>83</v>
          </cell>
          <cell r="G4851">
            <v>296459</v>
          </cell>
          <cell r="H4851">
            <v>0</v>
          </cell>
          <cell r="I4851">
            <v>0</v>
          </cell>
          <cell r="J4851">
            <v>0</v>
          </cell>
          <cell r="K4851">
            <v>0</v>
          </cell>
        </row>
        <row r="4852">
          <cell r="A4852" t="str">
            <v>04227800</v>
          </cell>
          <cell r="B4852" t="str">
            <v>Bethany Global University</v>
          </cell>
          <cell r="C4852" t="str">
            <v>MN</v>
          </cell>
          <cell r="D4852" t="str">
            <v>554382849</v>
          </cell>
          <cell r="E4852" t="str">
            <v>Private-Nonprofit</v>
          </cell>
          <cell r="F4852">
            <v>141</v>
          </cell>
          <cell r="G4852">
            <v>711212.76</v>
          </cell>
          <cell r="H4852">
            <v>0</v>
          </cell>
          <cell r="I4852">
            <v>0</v>
          </cell>
          <cell r="J4852">
            <v>0</v>
          </cell>
          <cell r="K4852">
            <v>0</v>
          </cell>
        </row>
        <row r="4853">
          <cell r="A4853" t="str">
            <v>04228100</v>
          </cell>
          <cell r="B4853" t="str">
            <v>High Desert Medical College</v>
          </cell>
          <cell r="C4853" t="str">
            <v>CA</v>
          </cell>
          <cell r="D4853" t="str">
            <v>935341134</v>
          </cell>
          <cell r="E4853" t="str">
            <v>Proprietary</v>
          </cell>
          <cell r="F4853">
            <v>735</v>
          </cell>
          <cell r="G4853">
            <v>2940952.33</v>
          </cell>
          <cell r="H4853">
            <v>0</v>
          </cell>
          <cell r="I4853">
            <v>0</v>
          </cell>
          <cell r="J4853">
            <v>0</v>
          </cell>
          <cell r="K4853">
            <v>0</v>
          </cell>
        </row>
        <row r="4854">
          <cell r="A4854" t="str">
            <v>04228300</v>
          </cell>
          <cell r="B4854" t="str">
            <v>PAUL MITCHELL THE SCHOOL SCHENECTADY</v>
          </cell>
          <cell r="C4854" t="str">
            <v>NY</v>
          </cell>
          <cell r="D4854" t="str">
            <v>123052303</v>
          </cell>
          <cell r="E4854" t="str">
            <v>Proprietary</v>
          </cell>
          <cell r="F4854">
            <v>109</v>
          </cell>
          <cell r="G4854">
            <v>448762.46</v>
          </cell>
          <cell r="H4854">
            <v>0</v>
          </cell>
          <cell r="I4854">
            <v>0</v>
          </cell>
          <cell r="J4854">
            <v>0</v>
          </cell>
          <cell r="K4854">
            <v>0</v>
          </cell>
        </row>
        <row r="4855">
          <cell r="A4855" t="str">
            <v>04228400</v>
          </cell>
          <cell r="B4855" t="str">
            <v>BEYOND MEASURE BARBERING INSTITUTE</v>
          </cell>
          <cell r="C4855" t="str">
            <v>NC</v>
          </cell>
          <cell r="D4855" t="str">
            <v>273022323</v>
          </cell>
          <cell r="E4855" t="str">
            <v>Proprietary</v>
          </cell>
          <cell r="F4855">
            <v>35</v>
          </cell>
          <cell r="G4855">
            <v>115909.79</v>
          </cell>
          <cell r="H4855">
            <v>0</v>
          </cell>
          <cell r="I4855">
            <v>0</v>
          </cell>
          <cell r="J4855">
            <v>0</v>
          </cell>
          <cell r="K4855">
            <v>0</v>
          </cell>
        </row>
        <row r="4856">
          <cell r="A4856" t="str">
            <v>04228600</v>
          </cell>
          <cell r="B4856" t="str">
            <v>Top of the Line Barber College</v>
          </cell>
          <cell r="C4856" t="str">
            <v>SC</v>
          </cell>
          <cell r="D4856" t="str">
            <v>294072228</v>
          </cell>
          <cell r="E4856" t="str">
            <v>Proprietary</v>
          </cell>
          <cell r="F4856">
            <v>22</v>
          </cell>
          <cell r="G4856">
            <v>104316</v>
          </cell>
          <cell r="H4856">
            <v>0</v>
          </cell>
          <cell r="I4856">
            <v>0</v>
          </cell>
          <cell r="J4856">
            <v>0</v>
          </cell>
          <cell r="K4856">
            <v>0</v>
          </cell>
        </row>
        <row r="4857">
          <cell r="A4857" t="str">
            <v>04228900</v>
          </cell>
          <cell r="B4857" t="str">
            <v>McDougle Technical Institute</v>
          </cell>
          <cell r="C4857" t="str">
            <v>FL</v>
          </cell>
          <cell r="D4857" t="str">
            <v>330621000</v>
          </cell>
          <cell r="E4857" t="str">
            <v>Proprietary</v>
          </cell>
          <cell r="F4857">
            <v>189</v>
          </cell>
          <cell r="G4857">
            <v>573142.73</v>
          </cell>
          <cell r="H4857">
            <v>0</v>
          </cell>
          <cell r="I4857">
            <v>0</v>
          </cell>
          <cell r="J4857">
            <v>0</v>
          </cell>
          <cell r="K4857">
            <v>0</v>
          </cell>
        </row>
        <row r="4858">
          <cell r="A4858" t="str">
            <v>04229000</v>
          </cell>
          <cell r="B4858" t="str">
            <v>BARBER INSTITUTE OF TEXAS</v>
          </cell>
          <cell r="C4858" t="str">
            <v>TX</v>
          </cell>
          <cell r="D4858" t="str">
            <v>756023456</v>
          </cell>
          <cell r="E4858" t="str">
            <v>Proprietary</v>
          </cell>
          <cell r="F4858">
            <v>50</v>
          </cell>
          <cell r="G4858">
            <v>241829</v>
          </cell>
          <cell r="H4858">
            <v>0</v>
          </cell>
          <cell r="I4858">
            <v>0</v>
          </cell>
          <cell r="J4858">
            <v>0</v>
          </cell>
          <cell r="K4858">
            <v>0</v>
          </cell>
        </row>
        <row r="4859">
          <cell r="A4859" t="str">
            <v>04229200</v>
          </cell>
          <cell r="B4859" t="str">
            <v>JUPITER BEAUTY ACADEMY</v>
          </cell>
          <cell r="C4859" t="str">
            <v>MA</v>
          </cell>
          <cell r="D4859" t="str">
            <v>021222834</v>
          </cell>
          <cell r="E4859" t="str">
            <v>Proprietary</v>
          </cell>
          <cell r="F4859">
            <v>21</v>
          </cell>
          <cell r="G4859">
            <v>84194.69</v>
          </cell>
          <cell r="H4859">
            <v>0</v>
          </cell>
          <cell r="I4859">
            <v>0</v>
          </cell>
          <cell r="J4859">
            <v>0</v>
          </cell>
          <cell r="K4859">
            <v>0</v>
          </cell>
        </row>
        <row r="4860">
          <cell r="A4860" t="str">
            <v>04229300</v>
          </cell>
          <cell r="B4860" t="str">
            <v>MEDQUEST COLLEGE</v>
          </cell>
          <cell r="C4860" t="str">
            <v>KY</v>
          </cell>
          <cell r="D4860" t="str">
            <v>402233836</v>
          </cell>
          <cell r="E4860" t="str">
            <v>Proprietary</v>
          </cell>
          <cell r="F4860">
            <v>534</v>
          </cell>
          <cell r="G4860">
            <v>2304672</v>
          </cell>
          <cell r="H4860">
            <v>0</v>
          </cell>
          <cell r="I4860">
            <v>0</v>
          </cell>
          <cell r="J4860">
            <v>0</v>
          </cell>
          <cell r="K4860">
            <v>0</v>
          </cell>
        </row>
        <row r="4861">
          <cell r="A4861" t="str">
            <v>04229400</v>
          </cell>
          <cell r="B4861" t="str">
            <v>Midfield Institute of Cosmetology</v>
          </cell>
          <cell r="C4861" t="str">
            <v>AL</v>
          </cell>
          <cell r="D4861" t="str">
            <v>352282233</v>
          </cell>
          <cell r="E4861" t="str">
            <v>Private-Nonprofit</v>
          </cell>
          <cell r="F4861">
            <v>24</v>
          </cell>
          <cell r="G4861">
            <v>109539</v>
          </cell>
          <cell r="H4861">
            <v>0</v>
          </cell>
          <cell r="I4861">
            <v>0</v>
          </cell>
          <cell r="J4861">
            <v>0</v>
          </cell>
          <cell r="K4861">
            <v>0</v>
          </cell>
        </row>
        <row r="4862">
          <cell r="A4862" t="str">
            <v>04229500</v>
          </cell>
          <cell r="B4862" t="str">
            <v>TEXAS A&amp;M UNIVERSITY - CENTRAL TEXAS</v>
          </cell>
          <cell r="C4862" t="str">
            <v>TX</v>
          </cell>
          <cell r="D4862" t="str">
            <v>765495901</v>
          </cell>
          <cell r="E4862" t="str">
            <v>Public</v>
          </cell>
          <cell r="F4862">
            <v>1234</v>
          </cell>
          <cell r="G4862">
            <v>4881154</v>
          </cell>
          <cell r="H4862">
            <v>0</v>
          </cell>
          <cell r="I4862">
            <v>0</v>
          </cell>
          <cell r="J4862">
            <v>0</v>
          </cell>
          <cell r="K4862">
            <v>0</v>
          </cell>
        </row>
        <row r="4863">
          <cell r="A4863" t="str">
            <v>04229700</v>
          </cell>
          <cell r="B4863" t="str">
            <v>FIRST COAST BARBER ACADEMY</v>
          </cell>
          <cell r="C4863" t="str">
            <v>FL</v>
          </cell>
          <cell r="D4863" t="str">
            <v>322028054</v>
          </cell>
          <cell r="E4863" t="str">
            <v>Proprietary</v>
          </cell>
          <cell r="F4863">
            <v>53</v>
          </cell>
          <cell r="G4863">
            <v>186273</v>
          </cell>
          <cell r="H4863">
            <v>0</v>
          </cell>
          <cell r="I4863">
            <v>0</v>
          </cell>
          <cell r="J4863">
            <v>0</v>
          </cell>
          <cell r="K4863">
            <v>0</v>
          </cell>
        </row>
        <row r="4864">
          <cell r="A4864" t="str">
            <v>04229800</v>
          </cell>
          <cell r="B4864" t="str">
            <v>Gadsden Technical Institute</v>
          </cell>
          <cell r="C4864" t="str">
            <v>FL</v>
          </cell>
          <cell r="D4864" t="str">
            <v>323514415</v>
          </cell>
          <cell r="E4864" t="str">
            <v>Public</v>
          </cell>
          <cell r="F4864">
            <v>13</v>
          </cell>
          <cell r="G4864">
            <v>70247</v>
          </cell>
          <cell r="H4864">
            <v>0</v>
          </cell>
          <cell r="I4864">
            <v>0</v>
          </cell>
          <cell r="J4864">
            <v>0</v>
          </cell>
          <cell r="K4864">
            <v>0</v>
          </cell>
        </row>
        <row r="4865">
          <cell r="A4865" t="str">
            <v>04229900</v>
          </cell>
          <cell r="B4865" t="str">
            <v>Debutantes School of Cosmetology and Nail Technology</v>
          </cell>
          <cell r="C4865" t="str">
            <v>IL</v>
          </cell>
          <cell r="D4865" t="str">
            <v>601153301</v>
          </cell>
          <cell r="E4865" t="str">
            <v>Proprietary</v>
          </cell>
          <cell r="F4865">
            <v>36</v>
          </cell>
          <cell r="G4865">
            <v>129744</v>
          </cell>
          <cell r="H4865">
            <v>0</v>
          </cell>
          <cell r="I4865">
            <v>0</v>
          </cell>
          <cell r="J4865">
            <v>0</v>
          </cell>
          <cell r="K4865">
            <v>0</v>
          </cell>
        </row>
        <row r="4866">
          <cell r="A4866" t="str">
            <v>04230100</v>
          </cell>
          <cell r="B4866" t="str">
            <v>RABBINICAL COLLEGE OHR YISROEL</v>
          </cell>
          <cell r="C4866" t="str">
            <v>NY</v>
          </cell>
          <cell r="D4866" t="str">
            <v>112365141</v>
          </cell>
          <cell r="E4866" t="str">
            <v>Private-Nonprofit</v>
          </cell>
          <cell r="F4866">
            <v>66</v>
          </cell>
          <cell r="G4866">
            <v>399020</v>
          </cell>
          <cell r="H4866">
            <v>0</v>
          </cell>
          <cell r="I4866">
            <v>0</v>
          </cell>
          <cell r="J4866">
            <v>0</v>
          </cell>
          <cell r="K4866">
            <v>0</v>
          </cell>
        </row>
        <row r="4867">
          <cell r="A4867" t="str">
            <v>04230200</v>
          </cell>
          <cell r="B4867" t="str">
            <v>PAUL MITCHELL THE SCHOOL FARMINGTON HILLS</v>
          </cell>
          <cell r="C4867" t="str">
            <v>MI</v>
          </cell>
          <cell r="D4867" t="str">
            <v>483345224</v>
          </cell>
          <cell r="E4867" t="str">
            <v>Proprietary</v>
          </cell>
          <cell r="F4867">
            <v>77</v>
          </cell>
          <cell r="G4867">
            <v>319020.21999999997</v>
          </cell>
          <cell r="H4867">
            <v>0</v>
          </cell>
          <cell r="I4867">
            <v>0</v>
          </cell>
          <cell r="J4867">
            <v>0</v>
          </cell>
          <cell r="K4867">
            <v>0</v>
          </cell>
        </row>
        <row r="4868">
          <cell r="A4868" t="str">
            <v>04230300</v>
          </cell>
          <cell r="B4868" t="str">
            <v>PAUL MITCHELL THE SCHOOL MERRILLVILLE</v>
          </cell>
          <cell r="C4868" t="str">
            <v>IN</v>
          </cell>
          <cell r="D4868" t="str">
            <v>464105540</v>
          </cell>
          <cell r="E4868" t="str">
            <v>Proprietary</v>
          </cell>
          <cell r="F4868">
            <v>47</v>
          </cell>
          <cell r="G4868">
            <v>207628.28</v>
          </cell>
          <cell r="H4868">
            <v>0</v>
          </cell>
          <cell r="I4868">
            <v>0</v>
          </cell>
          <cell r="J4868">
            <v>0</v>
          </cell>
          <cell r="K4868">
            <v>0</v>
          </cell>
        </row>
        <row r="4869">
          <cell r="A4869" t="str">
            <v>04230400</v>
          </cell>
          <cell r="B4869" t="str">
            <v>PAUL MITCHELL THE SCHOOL LANSING</v>
          </cell>
          <cell r="C4869" t="str">
            <v>MI</v>
          </cell>
          <cell r="D4869" t="str">
            <v>489124686</v>
          </cell>
          <cell r="E4869" t="str">
            <v>Proprietary</v>
          </cell>
          <cell r="F4869">
            <v>21</v>
          </cell>
          <cell r="G4869">
            <v>88002.84</v>
          </cell>
          <cell r="H4869">
            <v>0</v>
          </cell>
          <cell r="I4869">
            <v>0</v>
          </cell>
          <cell r="J4869">
            <v>0</v>
          </cell>
          <cell r="K4869">
            <v>0</v>
          </cell>
        </row>
        <row r="4870">
          <cell r="A4870" t="str">
            <v>04230500</v>
          </cell>
          <cell r="B4870" t="str">
            <v>PAUL MITCHELL THE SCHOOL - GRAND RAPIDS</v>
          </cell>
          <cell r="C4870" t="str">
            <v>MI</v>
          </cell>
          <cell r="D4870" t="str">
            <v>495121781</v>
          </cell>
          <cell r="E4870" t="str">
            <v>Proprietary</v>
          </cell>
          <cell r="F4870">
            <v>64</v>
          </cell>
          <cell r="G4870">
            <v>250122</v>
          </cell>
          <cell r="H4870">
            <v>0</v>
          </cell>
          <cell r="I4870">
            <v>0</v>
          </cell>
          <cell r="J4870">
            <v>0</v>
          </cell>
          <cell r="K4870">
            <v>0</v>
          </cell>
        </row>
        <row r="4871">
          <cell r="A4871" t="str">
            <v>04230900</v>
          </cell>
          <cell r="B4871" t="str">
            <v>RICCI'S TONI &amp; GUY HAIRDRESSING ACADEMY/ TIGI CREATIVE SCHOOL</v>
          </cell>
          <cell r="C4871" t="str">
            <v>CT</v>
          </cell>
          <cell r="D4871" t="str">
            <v>064700000</v>
          </cell>
          <cell r="E4871" t="str">
            <v>Proprietary</v>
          </cell>
          <cell r="F4871">
            <v>68</v>
          </cell>
          <cell r="G4871">
            <v>309073</v>
          </cell>
          <cell r="H4871">
            <v>0</v>
          </cell>
          <cell r="I4871">
            <v>0</v>
          </cell>
          <cell r="J4871">
            <v>0</v>
          </cell>
          <cell r="K4871">
            <v>0</v>
          </cell>
        </row>
        <row r="4872">
          <cell r="A4872" t="str">
            <v>04231000</v>
          </cell>
          <cell r="B4872" t="str">
            <v>STUDIO BEAUTY SCHOOL</v>
          </cell>
          <cell r="C4872" t="str">
            <v>WA</v>
          </cell>
          <cell r="D4872" t="str">
            <v>992063646</v>
          </cell>
          <cell r="E4872" t="str">
            <v>Proprietary</v>
          </cell>
          <cell r="F4872">
            <v>74</v>
          </cell>
          <cell r="G4872">
            <v>252869.62</v>
          </cell>
          <cell r="H4872">
            <v>0</v>
          </cell>
          <cell r="I4872">
            <v>0</v>
          </cell>
          <cell r="J4872">
            <v>0</v>
          </cell>
          <cell r="K4872">
            <v>0</v>
          </cell>
        </row>
        <row r="4873">
          <cell r="A4873" t="str">
            <v>04231200</v>
          </cell>
          <cell r="B4873" t="str">
            <v>NEECEE'S COLLEGE OF COSMETOLOGY</v>
          </cell>
          <cell r="C4873" t="str">
            <v>TX</v>
          </cell>
          <cell r="D4873" t="str">
            <v>796027835</v>
          </cell>
          <cell r="E4873" t="str">
            <v>Proprietary</v>
          </cell>
          <cell r="F4873">
            <v>57</v>
          </cell>
          <cell r="G4873">
            <v>222258.32</v>
          </cell>
          <cell r="H4873">
            <v>0</v>
          </cell>
          <cell r="I4873">
            <v>0</v>
          </cell>
          <cell r="J4873">
            <v>0</v>
          </cell>
          <cell r="K4873">
            <v>0</v>
          </cell>
        </row>
        <row r="4874">
          <cell r="A4874" t="str">
            <v>04231300</v>
          </cell>
          <cell r="B4874" t="str">
            <v>YAHWEH BEAUTY ACADEMY</v>
          </cell>
          <cell r="C4874" t="str">
            <v>TX</v>
          </cell>
          <cell r="D4874" t="str">
            <v>765434153</v>
          </cell>
          <cell r="E4874" t="str">
            <v>Proprietary</v>
          </cell>
          <cell r="F4874">
            <v>35</v>
          </cell>
          <cell r="G4874">
            <v>141607</v>
          </cell>
          <cell r="H4874">
            <v>0</v>
          </cell>
          <cell r="I4874">
            <v>0</v>
          </cell>
          <cell r="J4874">
            <v>0</v>
          </cell>
          <cell r="K4874">
            <v>0</v>
          </cell>
        </row>
        <row r="4875">
          <cell r="A4875" t="str">
            <v>04231400</v>
          </cell>
          <cell r="B4875" t="str">
            <v>Bella Academy of Cosmetology</v>
          </cell>
          <cell r="C4875" t="str">
            <v>WI</v>
          </cell>
          <cell r="D4875" t="str">
            <v>549014738</v>
          </cell>
          <cell r="E4875" t="str">
            <v>Proprietary</v>
          </cell>
          <cell r="F4875">
            <v>24</v>
          </cell>
          <cell r="G4875">
            <v>133218.12</v>
          </cell>
          <cell r="H4875">
            <v>0</v>
          </cell>
          <cell r="I4875">
            <v>0</v>
          </cell>
          <cell r="J4875">
            <v>0</v>
          </cell>
          <cell r="K4875">
            <v>0</v>
          </cell>
        </row>
        <row r="4876">
          <cell r="A4876" t="str">
            <v>04231500</v>
          </cell>
          <cell r="B4876" t="str">
            <v>YESHIVA SHOLOM SHACHNA</v>
          </cell>
          <cell r="C4876" t="str">
            <v>NY</v>
          </cell>
          <cell r="D4876" t="str">
            <v>112302621</v>
          </cell>
          <cell r="E4876" t="str">
            <v>Private-Nonprofit</v>
          </cell>
          <cell r="F4876">
            <v>50</v>
          </cell>
          <cell r="G4876">
            <v>360656</v>
          </cell>
          <cell r="H4876">
            <v>0</v>
          </cell>
          <cell r="I4876">
            <v>0</v>
          </cell>
          <cell r="J4876">
            <v>0</v>
          </cell>
          <cell r="K4876">
            <v>0</v>
          </cell>
        </row>
        <row r="4877">
          <cell r="A4877" t="str">
            <v>04231800</v>
          </cell>
          <cell r="B4877" t="str">
            <v>PRINCESS BEAUTY SCHOOL</v>
          </cell>
          <cell r="C4877" t="str">
            <v>MI</v>
          </cell>
          <cell r="D4877" t="str">
            <v>481272999</v>
          </cell>
          <cell r="E4877" t="str">
            <v>Proprietary</v>
          </cell>
          <cell r="F4877">
            <v>20</v>
          </cell>
          <cell r="G4877">
            <v>94086</v>
          </cell>
          <cell r="H4877">
            <v>0</v>
          </cell>
          <cell r="I4877">
            <v>0</v>
          </cell>
          <cell r="J4877">
            <v>0</v>
          </cell>
          <cell r="K4877">
            <v>0</v>
          </cell>
        </row>
        <row r="4878">
          <cell r="A4878" t="str">
            <v>04231900</v>
          </cell>
          <cell r="B4878" t="str">
            <v>Alamo City Barber College</v>
          </cell>
          <cell r="C4878" t="str">
            <v>TX</v>
          </cell>
          <cell r="D4878" t="str">
            <v>782503227</v>
          </cell>
          <cell r="E4878" t="str">
            <v>Proprietary</v>
          </cell>
          <cell r="F4878">
            <v>157</v>
          </cell>
          <cell r="G4878">
            <v>702708.53</v>
          </cell>
          <cell r="H4878">
            <v>0</v>
          </cell>
          <cell r="I4878">
            <v>0</v>
          </cell>
          <cell r="J4878">
            <v>0</v>
          </cell>
          <cell r="K4878">
            <v>0</v>
          </cell>
        </row>
        <row r="4879">
          <cell r="A4879" t="str">
            <v>04232000</v>
          </cell>
          <cell r="B4879" t="str">
            <v>STUDIO INCAMMINATI</v>
          </cell>
          <cell r="C4879" t="str">
            <v>PA</v>
          </cell>
          <cell r="D4879" t="str">
            <v>191071105</v>
          </cell>
          <cell r="E4879" t="str">
            <v>Private-Nonprofit</v>
          </cell>
          <cell r="F4879">
            <v>8</v>
          </cell>
          <cell r="G4879">
            <v>37913</v>
          </cell>
          <cell r="H4879">
            <v>0</v>
          </cell>
          <cell r="I4879">
            <v>0</v>
          </cell>
          <cell r="J4879">
            <v>0</v>
          </cell>
          <cell r="K4879">
            <v>0</v>
          </cell>
        </row>
        <row r="4880">
          <cell r="A4880" t="str">
            <v>04232300</v>
          </cell>
          <cell r="B4880" t="str">
            <v>HVAC TECHNICAL INSTITUTE</v>
          </cell>
          <cell r="C4880" t="str">
            <v>IL</v>
          </cell>
          <cell r="D4880" t="str">
            <v>606324457</v>
          </cell>
          <cell r="E4880" t="str">
            <v>Proprietary</v>
          </cell>
          <cell r="F4880">
            <v>93</v>
          </cell>
          <cell r="G4880">
            <v>291526.48</v>
          </cell>
          <cell r="H4880">
            <v>0</v>
          </cell>
          <cell r="I4880">
            <v>0</v>
          </cell>
          <cell r="J4880">
            <v>0</v>
          </cell>
          <cell r="K4880">
            <v>0</v>
          </cell>
        </row>
        <row r="4881">
          <cell r="A4881" t="str">
            <v>04232800</v>
          </cell>
          <cell r="B4881" t="str">
            <v>RADIOLOGICAL TECHNOLOGIES UNIVERSITY VT</v>
          </cell>
          <cell r="C4881" t="str">
            <v>IN</v>
          </cell>
          <cell r="D4881" t="str">
            <v>466012352</v>
          </cell>
          <cell r="E4881" t="str">
            <v>Proprietary</v>
          </cell>
          <cell r="F4881">
            <v>5</v>
          </cell>
          <cell r="G4881">
            <v>13966</v>
          </cell>
          <cell r="H4881">
            <v>0</v>
          </cell>
          <cell r="I4881">
            <v>0</v>
          </cell>
          <cell r="J4881">
            <v>0</v>
          </cell>
          <cell r="K4881">
            <v>0</v>
          </cell>
        </row>
        <row r="4882">
          <cell r="A4882" t="str">
            <v>04232900</v>
          </cell>
          <cell r="B4882" t="str">
            <v>Preparing People Barber Styling College</v>
          </cell>
          <cell r="C4882" t="str">
            <v>TX</v>
          </cell>
          <cell r="D4882" t="str">
            <v>752152415</v>
          </cell>
          <cell r="E4882" t="str">
            <v>Proprietary</v>
          </cell>
          <cell r="F4882">
            <v>70</v>
          </cell>
          <cell r="G4882">
            <v>329838.53999999998</v>
          </cell>
          <cell r="H4882">
            <v>0</v>
          </cell>
          <cell r="I4882">
            <v>0</v>
          </cell>
          <cell r="J4882">
            <v>0</v>
          </cell>
          <cell r="K4882">
            <v>0</v>
          </cell>
        </row>
        <row r="4883">
          <cell r="A4883" t="str">
            <v>04233100</v>
          </cell>
          <cell r="B4883" t="str">
            <v>Arizona School of Integrative Studies</v>
          </cell>
          <cell r="C4883" t="str">
            <v>AZ</v>
          </cell>
          <cell r="D4883" t="str">
            <v>857058330</v>
          </cell>
          <cell r="E4883" t="str">
            <v>Proprietary</v>
          </cell>
          <cell r="F4883">
            <v>111</v>
          </cell>
          <cell r="G4883">
            <v>381518</v>
          </cell>
          <cell r="H4883">
            <v>0</v>
          </cell>
          <cell r="I4883">
            <v>0</v>
          </cell>
          <cell r="J4883">
            <v>0</v>
          </cell>
          <cell r="K4883">
            <v>0</v>
          </cell>
        </row>
        <row r="4884">
          <cell r="A4884" t="str">
            <v>04233400</v>
          </cell>
          <cell r="B4884" t="str">
            <v>LEE PROFESSIONAL INSTITUTE</v>
          </cell>
          <cell r="C4884" t="str">
            <v>FL</v>
          </cell>
          <cell r="D4884" t="str">
            <v>339169320</v>
          </cell>
          <cell r="E4884" t="str">
            <v>Proprietary</v>
          </cell>
          <cell r="F4884">
            <v>62</v>
          </cell>
          <cell r="G4884">
            <v>214529</v>
          </cell>
          <cell r="H4884">
            <v>0</v>
          </cell>
          <cell r="I4884">
            <v>0</v>
          </cell>
          <cell r="J4884">
            <v>0</v>
          </cell>
          <cell r="K4884">
            <v>0</v>
          </cell>
        </row>
        <row r="4885">
          <cell r="A4885" t="str">
            <v>04233700</v>
          </cell>
          <cell r="B4885" t="str">
            <v>CHRISTINE VALMY INTERNATIONAL SCHOOL FORESTHETICS, SKIN CARE &amp; MAKE-UP</v>
          </cell>
          <cell r="C4885" t="str">
            <v>NY</v>
          </cell>
          <cell r="D4885" t="str">
            <v>100365501</v>
          </cell>
          <cell r="E4885" t="str">
            <v>Proprietary</v>
          </cell>
          <cell r="F4885">
            <v>313</v>
          </cell>
          <cell r="G4885">
            <v>853386.44</v>
          </cell>
          <cell r="H4885">
            <v>0</v>
          </cell>
          <cell r="I4885">
            <v>0</v>
          </cell>
          <cell r="J4885">
            <v>0</v>
          </cell>
          <cell r="K4885">
            <v>0</v>
          </cell>
        </row>
        <row r="4886">
          <cell r="A4886" t="str">
            <v>04233900</v>
          </cell>
          <cell r="B4886" t="str">
            <v>ATLANTIS UNIVERSITY</v>
          </cell>
          <cell r="C4886" t="str">
            <v>FL</v>
          </cell>
          <cell r="D4886" t="str">
            <v>331321417</v>
          </cell>
          <cell r="E4886" t="str">
            <v>Proprietary</v>
          </cell>
          <cell r="F4886">
            <v>72</v>
          </cell>
          <cell r="G4886">
            <v>354223.41</v>
          </cell>
          <cell r="H4886">
            <v>0</v>
          </cell>
          <cell r="I4886">
            <v>0</v>
          </cell>
          <cell r="J4886">
            <v>0</v>
          </cell>
          <cell r="K4886">
            <v>0</v>
          </cell>
        </row>
        <row r="4887">
          <cell r="A4887" t="str">
            <v>04234000</v>
          </cell>
          <cell r="B4887" t="str">
            <v>San Francisco Film School</v>
          </cell>
          <cell r="C4887" t="str">
            <v>CA</v>
          </cell>
          <cell r="D4887" t="str">
            <v>941042835</v>
          </cell>
          <cell r="E4887" t="str">
            <v>Proprietary</v>
          </cell>
          <cell r="F4887">
            <v>18</v>
          </cell>
          <cell r="G4887">
            <v>61028</v>
          </cell>
          <cell r="H4887">
            <v>0</v>
          </cell>
          <cell r="I4887">
            <v>0</v>
          </cell>
          <cell r="J4887">
            <v>0</v>
          </cell>
          <cell r="K4887">
            <v>0</v>
          </cell>
        </row>
        <row r="4888">
          <cell r="A4888" t="str">
            <v>04234200</v>
          </cell>
          <cell r="B4888" t="str">
            <v>Center for Ultrasound Research &amp; Education</v>
          </cell>
          <cell r="C4888" t="str">
            <v>NY</v>
          </cell>
          <cell r="D4888" t="str">
            <v>106045104</v>
          </cell>
          <cell r="E4888" t="str">
            <v>Proprietary</v>
          </cell>
          <cell r="F4888">
            <v>42</v>
          </cell>
          <cell r="G4888">
            <v>126247</v>
          </cell>
          <cell r="H4888">
            <v>0</v>
          </cell>
          <cell r="I4888">
            <v>0</v>
          </cell>
          <cell r="J4888">
            <v>0</v>
          </cell>
          <cell r="K4888">
            <v>0</v>
          </cell>
        </row>
        <row r="4889">
          <cell r="A4889" t="str">
            <v>04234300</v>
          </cell>
          <cell r="B4889" t="str">
            <v>CULINARY TECH CENTER</v>
          </cell>
          <cell r="C4889" t="str">
            <v>NY</v>
          </cell>
          <cell r="D4889" t="str">
            <v>100012320</v>
          </cell>
          <cell r="E4889" t="str">
            <v>Proprietary</v>
          </cell>
          <cell r="F4889">
            <v>87</v>
          </cell>
          <cell r="G4889">
            <v>294122.28999999998</v>
          </cell>
          <cell r="H4889">
            <v>0</v>
          </cell>
          <cell r="I4889">
            <v>0</v>
          </cell>
          <cell r="J4889">
            <v>0</v>
          </cell>
          <cell r="K4889">
            <v>0</v>
          </cell>
        </row>
        <row r="4890">
          <cell r="A4890" t="str">
            <v>04234400</v>
          </cell>
          <cell r="B4890" t="str">
            <v>American Institute of Alternative Medicine</v>
          </cell>
          <cell r="C4890" t="str">
            <v>NJ</v>
          </cell>
          <cell r="D4890" t="str">
            <v>088163727</v>
          </cell>
          <cell r="E4890" t="str">
            <v>Proprietary</v>
          </cell>
          <cell r="F4890">
            <v>9</v>
          </cell>
          <cell r="G4890">
            <v>22496</v>
          </cell>
          <cell r="H4890">
            <v>0</v>
          </cell>
          <cell r="I4890">
            <v>0</v>
          </cell>
          <cell r="J4890">
            <v>0</v>
          </cell>
          <cell r="K4890">
            <v>0</v>
          </cell>
        </row>
        <row r="4891">
          <cell r="A4891" t="str">
            <v>04234600</v>
          </cell>
          <cell r="B4891" t="str">
            <v>PARK PLACE PREMIER BARBER SCHOOL</v>
          </cell>
          <cell r="C4891" t="str">
            <v>LA</v>
          </cell>
          <cell r="D4891" t="str">
            <v>701223808</v>
          </cell>
          <cell r="E4891" t="str">
            <v>Proprietary</v>
          </cell>
          <cell r="F4891">
            <v>40</v>
          </cell>
          <cell r="G4891">
            <v>172857</v>
          </cell>
          <cell r="H4891">
            <v>0</v>
          </cell>
          <cell r="I4891">
            <v>0</v>
          </cell>
          <cell r="J4891">
            <v>0</v>
          </cell>
          <cell r="K4891">
            <v>0</v>
          </cell>
        </row>
        <row r="4892">
          <cell r="A4892" t="str">
            <v>04234800</v>
          </cell>
          <cell r="B4892" t="str">
            <v>RANDOLPH TECHNICAL CENTER</v>
          </cell>
          <cell r="C4892" t="str">
            <v>WV</v>
          </cell>
          <cell r="D4892" t="str">
            <v>262419527</v>
          </cell>
          <cell r="E4892" t="str">
            <v>Public</v>
          </cell>
          <cell r="F4892">
            <v>18</v>
          </cell>
          <cell r="G4892">
            <v>65288.5</v>
          </cell>
          <cell r="H4892">
            <v>0</v>
          </cell>
          <cell r="I4892">
            <v>0</v>
          </cell>
          <cell r="J4892">
            <v>0</v>
          </cell>
          <cell r="K4892">
            <v>0</v>
          </cell>
        </row>
        <row r="4893">
          <cell r="A4893" t="str">
            <v>04234900</v>
          </cell>
          <cell r="B4893" t="str">
            <v>AMG SCHOOL OF LICENSE PRACTICAL NURSING</v>
          </cell>
          <cell r="C4893" t="str">
            <v>NY</v>
          </cell>
          <cell r="D4893" t="str">
            <v>112011728</v>
          </cell>
          <cell r="E4893" t="str">
            <v>Proprietary</v>
          </cell>
          <cell r="F4893">
            <v>253</v>
          </cell>
          <cell r="G4893">
            <v>871135.24</v>
          </cell>
          <cell r="H4893">
            <v>0</v>
          </cell>
          <cell r="I4893">
            <v>0</v>
          </cell>
          <cell r="J4893">
            <v>0</v>
          </cell>
          <cell r="K4893">
            <v>0</v>
          </cell>
        </row>
        <row r="4894">
          <cell r="A4894" t="str">
            <v>04235000</v>
          </cell>
          <cell r="B4894" t="str">
            <v>Felbry College-School of Nursing</v>
          </cell>
          <cell r="C4894" t="str">
            <v>OH</v>
          </cell>
          <cell r="D4894" t="str">
            <v>432312256</v>
          </cell>
          <cell r="E4894" t="str">
            <v>Proprietary</v>
          </cell>
          <cell r="F4894">
            <v>250</v>
          </cell>
          <cell r="G4894">
            <v>701314</v>
          </cell>
          <cell r="H4894">
            <v>0</v>
          </cell>
          <cell r="I4894">
            <v>0</v>
          </cell>
          <cell r="J4894">
            <v>0</v>
          </cell>
          <cell r="K4894">
            <v>0</v>
          </cell>
        </row>
        <row r="4895">
          <cell r="A4895" t="str">
            <v>04235300</v>
          </cell>
          <cell r="B4895" t="str">
            <v>Polytech Adult Education</v>
          </cell>
          <cell r="C4895" t="str">
            <v>DE</v>
          </cell>
          <cell r="D4895" t="str">
            <v>199800000</v>
          </cell>
          <cell r="E4895" t="str">
            <v>Public</v>
          </cell>
          <cell r="F4895">
            <v>25</v>
          </cell>
          <cell r="G4895">
            <v>209591</v>
          </cell>
          <cell r="H4895">
            <v>0</v>
          </cell>
          <cell r="I4895">
            <v>0</v>
          </cell>
          <cell r="J4895">
            <v>0</v>
          </cell>
          <cell r="K4895">
            <v>0</v>
          </cell>
        </row>
        <row r="4896">
          <cell r="A4896" t="str">
            <v>04235400</v>
          </cell>
          <cell r="B4896" t="str">
            <v>SAINT MICHAEL COLLEGE OF ALLIED HEALTH</v>
          </cell>
          <cell r="C4896" t="str">
            <v>VA</v>
          </cell>
          <cell r="D4896" t="str">
            <v>223092348</v>
          </cell>
          <cell r="E4896" t="str">
            <v>Proprietary</v>
          </cell>
          <cell r="F4896">
            <v>117</v>
          </cell>
          <cell r="G4896">
            <v>439865</v>
          </cell>
          <cell r="H4896">
            <v>0</v>
          </cell>
          <cell r="I4896">
            <v>0</v>
          </cell>
          <cell r="J4896">
            <v>0</v>
          </cell>
          <cell r="K4896">
            <v>0</v>
          </cell>
        </row>
        <row r="4897">
          <cell r="A4897" t="str">
            <v>04235900</v>
          </cell>
          <cell r="B4897" t="str">
            <v>BELLA COSMETOLOGY COLLEGE</v>
          </cell>
          <cell r="C4897" t="str">
            <v>TX</v>
          </cell>
          <cell r="D4897" t="str">
            <v>754020000</v>
          </cell>
          <cell r="E4897" t="str">
            <v>Proprietary</v>
          </cell>
          <cell r="F4897">
            <v>98</v>
          </cell>
          <cell r="G4897">
            <v>424272.63</v>
          </cell>
          <cell r="H4897">
            <v>0</v>
          </cell>
          <cell r="I4897">
            <v>0</v>
          </cell>
          <cell r="J4897">
            <v>0</v>
          </cell>
          <cell r="K4897">
            <v>0</v>
          </cell>
        </row>
        <row r="4898">
          <cell r="A4898" t="str">
            <v>04236300</v>
          </cell>
          <cell r="B4898" t="str">
            <v>BEYOND THE BASICS SCHOOL OF COSMETOLOGY</v>
          </cell>
          <cell r="C4898" t="str">
            <v>MO</v>
          </cell>
          <cell r="D4898" t="str">
            <v>657060003</v>
          </cell>
          <cell r="E4898" t="str">
            <v>Proprietary</v>
          </cell>
          <cell r="F4898">
            <v>20</v>
          </cell>
          <cell r="G4898">
            <v>77606</v>
          </cell>
          <cell r="H4898">
            <v>0</v>
          </cell>
          <cell r="I4898">
            <v>0</v>
          </cell>
          <cell r="J4898">
            <v>0</v>
          </cell>
          <cell r="K4898">
            <v>0</v>
          </cell>
        </row>
        <row r="4899">
          <cell r="A4899" t="str">
            <v>04236400</v>
          </cell>
          <cell r="B4899" t="str">
            <v>SANDRA ACADEMY OF SALON SERVICES</v>
          </cell>
          <cell r="C4899" t="str">
            <v>TN</v>
          </cell>
          <cell r="D4899" t="str">
            <v>378257239</v>
          </cell>
          <cell r="E4899" t="str">
            <v>Proprietary</v>
          </cell>
          <cell r="F4899">
            <v>78</v>
          </cell>
          <cell r="G4899">
            <v>295560.73</v>
          </cell>
          <cell r="H4899">
            <v>0</v>
          </cell>
          <cell r="I4899">
            <v>0</v>
          </cell>
          <cell r="J4899">
            <v>0</v>
          </cell>
          <cell r="K4899">
            <v>0</v>
          </cell>
        </row>
        <row r="4900">
          <cell r="A4900" t="str">
            <v>04236700</v>
          </cell>
          <cell r="B4900" t="str">
            <v>BLUSH SCHOOL OF MAKEUP</v>
          </cell>
          <cell r="C4900" t="str">
            <v>CA</v>
          </cell>
          <cell r="D4900" t="str">
            <v>941113628</v>
          </cell>
          <cell r="E4900" t="str">
            <v>Proprietary</v>
          </cell>
          <cell r="F4900">
            <v>18</v>
          </cell>
          <cell r="G4900">
            <v>63976.15</v>
          </cell>
          <cell r="H4900">
            <v>0</v>
          </cell>
          <cell r="I4900">
            <v>0</v>
          </cell>
          <cell r="J4900">
            <v>0</v>
          </cell>
          <cell r="K4900">
            <v>0</v>
          </cell>
        </row>
        <row r="4901">
          <cell r="A4901" t="str">
            <v>04236800</v>
          </cell>
          <cell r="B4901" t="str">
            <v>FOUNTAIN OF YOUTH ACADEMY OF COSMETOLOGY</v>
          </cell>
          <cell r="C4901" t="str">
            <v>PA</v>
          </cell>
          <cell r="D4901" t="str">
            <v>160462430</v>
          </cell>
          <cell r="E4901" t="str">
            <v>Proprietary</v>
          </cell>
          <cell r="F4901">
            <v>31</v>
          </cell>
          <cell r="G4901">
            <v>88653.71</v>
          </cell>
          <cell r="H4901">
            <v>0</v>
          </cell>
          <cell r="I4901">
            <v>0</v>
          </cell>
          <cell r="J4901">
            <v>0</v>
          </cell>
          <cell r="K4901">
            <v>0</v>
          </cell>
        </row>
        <row r="4902">
          <cell r="A4902" t="str">
            <v>04236900</v>
          </cell>
          <cell r="B4902" t="str">
            <v>K&amp;G 5 Star Barber College</v>
          </cell>
          <cell r="C4902" t="str">
            <v>TX</v>
          </cell>
          <cell r="D4902" t="str">
            <v>775393904</v>
          </cell>
          <cell r="E4902" t="str">
            <v>Proprietary</v>
          </cell>
          <cell r="F4902">
            <v>36</v>
          </cell>
          <cell r="G4902">
            <v>187126</v>
          </cell>
          <cell r="H4902">
            <v>0</v>
          </cell>
          <cell r="I4902">
            <v>0</v>
          </cell>
          <cell r="J4902">
            <v>0</v>
          </cell>
          <cell r="K4902">
            <v>0</v>
          </cell>
        </row>
        <row r="4903">
          <cell r="A4903" t="str">
            <v>04237100</v>
          </cell>
          <cell r="B4903" t="str">
            <v>SALON PROFESSIONAL ACADEMY (THE)</v>
          </cell>
          <cell r="C4903" t="str">
            <v>CA</v>
          </cell>
          <cell r="D4903" t="str">
            <v>951295101</v>
          </cell>
          <cell r="E4903" t="str">
            <v>Proprietary</v>
          </cell>
          <cell r="F4903">
            <v>112</v>
          </cell>
          <cell r="G4903">
            <v>430371.15</v>
          </cell>
          <cell r="H4903">
            <v>0</v>
          </cell>
          <cell r="I4903">
            <v>0</v>
          </cell>
          <cell r="J4903">
            <v>0</v>
          </cell>
          <cell r="K4903">
            <v>0</v>
          </cell>
        </row>
        <row r="4904">
          <cell r="A4904" t="str">
            <v>04237200</v>
          </cell>
          <cell r="B4904" t="str">
            <v>MONTEFIORE SCHOOL OF NURSING</v>
          </cell>
          <cell r="C4904" t="str">
            <v>NY</v>
          </cell>
          <cell r="D4904" t="str">
            <v>105502009</v>
          </cell>
          <cell r="E4904" t="str">
            <v>Private-Nonprofit</v>
          </cell>
          <cell r="F4904">
            <v>60</v>
          </cell>
          <cell r="G4904">
            <v>213996.36</v>
          </cell>
          <cell r="H4904">
            <v>0</v>
          </cell>
          <cell r="I4904">
            <v>0</v>
          </cell>
          <cell r="J4904">
            <v>0</v>
          </cell>
          <cell r="K4904">
            <v>0</v>
          </cell>
        </row>
        <row r="4905">
          <cell r="A4905" t="str">
            <v>04237600</v>
          </cell>
          <cell r="B4905" t="str">
            <v>CALIFORNIA JAZZ CONSERVATORY</v>
          </cell>
          <cell r="C4905" t="str">
            <v>CA</v>
          </cell>
          <cell r="D4905" t="str">
            <v>947041268</v>
          </cell>
          <cell r="E4905" t="str">
            <v>Private-Nonprofit</v>
          </cell>
          <cell r="F4905">
            <v>17</v>
          </cell>
          <cell r="G4905">
            <v>82829</v>
          </cell>
          <cell r="H4905">
            <v>0</v>
          </cell>
          <cell r="I4905">
            <v>0</v>
          </cell>
          <cell r="J4905">
            <v>0</v>
          </cell>
          <cell r="K4905">
            <v>0</v>
          </cell>
        </row>
        <row r="4906">
          <cell r="A4906" t="str">
            <v>04237800</v>
          </cell>
          <cell r="B4906" t="str">
            <v>CALIFORNIA BARBER AND BEAUTY COLLEGE</v>
          </cell>
          <cell r="C4906" t="str">
            <v>CA</v>
          </cell>
          <cell r="D4906" t="str">
            <v>921154730</v>
          </cell>
          <cell r="E4906" t="str">
            <v>Proprietary</v>
          </cell>
          <cell r="F4906">
            <v>77</v>
          </cell>
          <cell r="G4906">
            <v>351319.78</v>
          </cell>
          <cell r="H4906">
            <v>0</v>
          </cell>
          <cell r="I4906">
            <v>0</v>
          </cell>
          <cell r="J4906">
            <v>0</v>
          </cell>
          <cell r="K4906">
            <v>0</v>
          </cell>
        </row>
        <row r="4907">
          <cell r="A4907" t="str">
            <v>04238200</v>
          </cell>
          <cell r="B4907" t="str">
            <v>LAREDO CHI ACADEMY BEAUTY SCHOOL</v>
          </cell>
          <cell r="C4907" t="str">
            <v>TX</v>
          </cell>
          <cell r="D4907" t="str">
            <v>780416540</v>
          </cell>
          <cell r="E4907" t="str">
            <v>Proprietary</v>
          </cell>
          <cell r="F4907">
            <v>93</v>
          </cell>
          <cell r="G4907">
            <v>384332</v>
          </cell>
          <cell r="H4907">
            <v>0</v>
          </cell>
          <cell r="I4907">
            <v>0</v>
          </cell>
          <cell r="J4907">
            <v>0</v>
          </cell>
          <cell r="K4907">
            <v>0</v>
          </cell>
        </row>
        <row r="4908">
          <cell r="A4908" t="str">
            <v>04238400</v>
          </cell>
          <cell r="B4908" t="str">
            <v>Florida International Training Institute</v>
          </cell>
          <cell r="C4908" t="str">
            <v>FL</v>
          </cell>
          <cell r="D4908" t="str">
            <v>331221507</v>
          </cell>
          <cell r="E4908" t="str">
            <v>Proprietary</v>
          </cell>
          <cell r="F4908">
            <v>91</v>
          </cell>
          <cell r="G4908">
            <v>335740.2</v>
          </cell>
          <cell r="H4908">
            <v>0</v>
          </cell>
          <cell r="I4908">
            <v>0</v>
          </cell>
          <cell r="J4908">
            <v>0</v>
          </cell>
          <cell r="K4908">
            <v>0</v>
          </cell>
        </row>
        <row r="4909">
          <cell r="A4909" t="str">
            <v>04238500</v>
          </cell>
          <cell r="B4909" t="str">
            <v>TRAINING DOMAIN (THE)</v>
          </cell>
          <cell r="C4909" t="str">
            <v>FL</v>
          </cell>
          <cell r="D4909" t="str">
            <v>339074080</v>
          </cell>
          <cell r="E4909" t="str">
            <v>Proprietary</v>
          </cell>
          <cell r="F4909">
            <v>16</v>
          </cell>
          <cell r="G4909">
            <v>54853</v>
          </cell>
          <cell r="H4909">
            <v>0</v>
          </cell>
          <cell r="I4909">
            <v>0</v>
          </cell>
          <cell r="J4909">
            <v>0</v>
          </cell>
          <cell r="K4909">
            <v>0</v>
          </cell>
        </row>
        <row r="4910">
          <cell r="A4910" t="str">
            <v>04238600</v>
          </cell>
          <cell r="B4910" t="str">
            <v>GOULD'S ACADEMY</v>
          </cell>
          <cell r="C4910" t="str">
            <v>TN</v>
          </cell>
          <cell r="D4910" t="str">
            <v>381195317</v>
          </cell>
          <cell r="E4910" t="str">
            <v>Proprietary</v>
          </cell>
          <cell r="F4910">
            <v>254</v>
          </cell>
          <cell r="G4910">
            <v>1055347.78</v>
          </cell>
          <cell r="H4910">
            <v>0</v>
          </cell>
          <cell r="I4910">
            <v>0</v>
          </cell>
          <cell r="J4910">
            <v>0</v>
          </cell>
          <cell r="K4910">
            <v>0</v>
          </cell>
        </row>
        <row r="4911">
          <cell r="A4911" t="str">
            <v>04238700</v>
          </cell>
          <cell r="B4911" t="str">
            <v>DERMAL SCIENCE INTERNATIONAL AESTHETICS &amp; NAIL ACADEMY</v>
          </cell>
          <cell r="C4911" t="str">
            <v>VA</v>
          </cell>
          <cell r="D4911" t="str">
            <v>201905226</v>
          </cell>
          <cell r="E4911" t="str">
            <v>Proprietary</v>
          </cell>
          <cell r="F4911">
            <v>53</v>
          </cell>
          <cell r="G4911">
            <v>198873</v>
          </cell>
          <cell r="H4911">
            <v>0</v>
          </cell>
          <cell r="I4911">
            <v>0</v>
          </cell>
          <cell r="J4911">
            <v>0</v>
          </cell>
          <cell r="K4911">
            <v>0</v>
          </cell>
        </row>
        <row r="4912">
          <cell r="A4912" t="str">
            <v>04238900</v>
          </cell>
          <cell r="B4912" t="str">
            <v>BEAUTY SCHOOL, (THE)</v>
          </cell>
          <cell r="C4912" t="str">
            <v>AR</v>
          </cell>
          <cell r="D4912" t="str">
            <v>726533275</v>
          </cell>
          <cell r="E4912" t="str">
            <v>Proprietary</v>
          </cell>
          <cell r="F4912">
            <v>20</v>
          </cell>
          <cell r="G4912">
            <v>91853.31</v>
          </cell>
          <cell r="H4912">
            <v>0</v>
          </cell>
          <cell r="I4912">
            <v>0</v>
          </cell>
          <cell r="J4912">
            <v>0</v>
          </cell>
          <cell r="K4912">
            <v>0</v>
          </cell>
        </row>
        <row r="4913">
          <cell r="A4913" t="str">
            <v>04239000</v>
          </cell>
          <cell r="B4913" t="str">
            <v>B-Unique Beauty and Barber Academy</v>
          </cell>
          <cell r="C4913" t="str">
            <v>SC</v>
          </cell>
          <cell r="D4913" t="str">
            <v>296072314</v>
          </cell>
          <cell r="E4913" t="str">
            <v>Proprietary</v>
          </cell>
          <cell r="F4913">
            <v>30</v>
          </cell>
          <cell r="G4913">
            <v>115844</v>
          </cell>
          <cell r="H4913">
            <v>0</v>
          </cell>
          <cell r="I4913">
            <v>0</v>
          </cell>
          <cell r="J4913">
            <v>0</v>
          </cell>
          <cell r="K4913">
            <v>0</v>
          </cell>
        </row>
        <row r="4914">
          <cell r="A4914" t="str">
            <v>04239600</v>
          </cell>
          <cell r="B4914" t="str">
            <v>Kentucky Horseshoeing School</v>
          </cell>
          <cell r="C4914" t="str">
            <v>KY</v>
          </cell>
          <cell r="D4914" t="str">
            <v>404751810</v>
          </cell>
          <cell r="E4914" t="str">
            <v>Proprietary</v>
          </cell>
          <cell r="F4914">
            <v>14</v>
          </cell>
          <cell r="G4914">
            <v>72565</v>
          </cell>
          <cell r="H4914">
            <v>0</v>
          </cell>
          <cell r="I4914">
            <v>0</v>
          </cell>
          <cell r="J4914">
            <v>0</v>
          </cell>
          <cell r="K4914">
            <v>0</v>
          </cell>
        </row>
        <row r="4915">
          <cell r="A4915" t="str">
            <v>04239700</v>
          </cell>
          <cell r="B4915" t="str">
            <v>VOCATIONAL NURSING INSTITUTE (THE)</v>
          </cell>
          <cell r="C4915" t="str">
            <v>TX</v>
          </cell>
          <cell r="D4915" t="str">
            <v>770655399</v>
          </cell>
          <cell r="E4915" t="str">
            <v>Private-Nonprofit</v>
          </cell>
          <cell r="F4915">
            <v>17</v>
          </cell>
          <cell r="G4915">
            <v>44238</v>
          </cell>
          <cell r="H4915">
            <v>0</v>
          </cell>
          <cell r="I4915">
            <v>0</v>
          </cell>
          <cell r="J4915">
            <v>0</v>
          </cell>
          <cell r="K4915">
            <v>0</v>
          </cell>
        </row>
        <row r="4916">
          <cell r="A4916" t="str">
            <v>04240200</v>
          </cell>
          <cell r="B4916" t="str">
            <v>AVIATION INSTITUTE OF MAINTENANCE</v>
          </cell>
          <cell r="C4916" t="str">
            <v>CA</v>
          </cell>
          <cell r="D4916" t="str">
            <v>945397663</v>
          </cell>
          <cell r="E4916" t="str">
            <v>Proprietary</v>
          </cell>
          <cell r="F4916">
            <v>226</v>
          </cell>
          <cell r="G4916">
            <v>1049184</v>
          </cell>
          <cell r="H4916">
            <v>0</v>
          </cell>
          <cell r="I4916">
            <v>0</v>
          </cell>
          <cell r="J4916">
            <v>0</v>
          </cell>
          <cell r="K4916">
            <v>0</v>
          </cell>
        </row>
        <row r="4917">
          <cell r="A4917" t="str">
            <v>04240400</v>
          </cell>
          <cell r="B4917" t="str">
            <v>Universidad Ana G. Méndez - Online Campus</v>
          </cell>
          <cell r="C4917" t="str">
            <v>PR</v>
          </cell>
          <cell r="D4917" t="str">
            <v>009260000</v>
          </cell>
          <cell r="E4917" t="str">
            <v>Private-Nonprofit</v>
          </cell>
          <cell r="F4917">
            <v>163</v>
          </cell>
          <cell r="G4917">
            <v>406503.44</v>
          </cell>
          <cell r="H4917">
            <v>0</v>
          </cell>
          <cell r="I4917">
            <v>0</v>
          </cell>
          <cell r="J4917">
            <v>0</v>
          </cell>
          <cell r="K4917">
            <v>0</v>
          </cell>
        </row>
        <row r="4918">
          <cell r="A4918" t="str">
            <v>04240500</v>
          </cell>
          <cell r="B4918" t="str">
            <v>PAUL MITCHELL THE SCHOOL TULSA</v>
          </cell>
          <cell r="C4918" t="str">
            <v>OK</v>
          </cell>
          <cell r="D4918" t="str">
            <v>741341410</v>
          </cell>
          <cell r="E4918" t="str">
            <v>Proprietary</v>
          </cell>
          <cell r="F4918">
            <v>139</v>
          </cell>
          <cell r="G4918">
            <v>627416.63</v>
          </cell>
          <cell r="H4918">
            <v>0</v>
          </cell>
          <cell r="I4918">
            <v>0</v>
          </cell>
          <cell r="J4918">
            <v>0</v>
          </cell>
          <cell r="K4918">
            <v>0</v>
          </cell>
        </row>
        <row r="4919">
          <cell r="A4919" t="str">
            <v>04240600</v>
          </cell>
          <cell r="B4919" t="str">
            <v>TRI-STATE BARBER COLLEGE</v>
          </cell>
          <cell r="C4919" t="str">
            <v>KY</v>
          </cell>
          <cell r="D4919" t="str">
            <v>411017746</v>
          </cell>
          <cell r="E4919" t="str">
            <v>Proprietary</v>
          </cell>
          <cell r="F4919">
            <v>17</v>
          </cell>
          <cell r="G4919">
            <v>57971</v>
          </cell>
          <cell r="H4919">
            <v>0</v>
          </cell>
          <cell r="I4919">
            <v>0</v>
          </cell>
          <cell r="J4919">
            <v>0</v>
          </cell>
          <cell r="K4919">
            <v>0</v>
          </cell>
        </row>
        <row r="4920">
          <cell r="A4920" t="str">
            <v>04240700</v>
          </cell>
          <cell r="B4920" t="str">
            <v>IMAGE MAKER BEAUTY INSTITUTE</v>
          </cell>
          <cell r="C4920" t="str">
            <v>TN</v>
          </cell>
          <cell r="D4920" t="str">
            <v>370754488</v>
          </cell>
          <cell r="E4920" t="str">
            <v>Proprietary</v>
          </cell>
          <cell r="F4920">
            <v>40</v>
          </cell>
          <cell r="G4920">
            <v>171750.59</v>
          </cell>
          <cell r="H4920">
            <v>0</v>
          </cell>
          <cell r="I4920">
            <v>0</v>
          </cell>
          <cell r="J4920">
            <v>0</v>
          </cell>
          <cell r="K4920">
            <v>0</v>
          </cell>
        </row>
        <row r="4921">
          <cell r="A4921" t="str">
            <v>04240800</v>
          </cell>
          <cell r="B4921" t="str">
            <v>Summit Christian College</v>
          </cell>
          <cell r="C4921" t="str">
            <v>NE</v>
          </cell>
          <cell r="D4921" t="str">
            <v>693412309</v>
          </cell>
          <cell r="E4921" t="str">
            <v>Private-Nonprofit</v>
          </cell>
          <cell r="F4921">
            <v>13</v>
          </cell>
          <cell r="G4921">
            <v>60250</v>
          </cell>
          <cell r="H4921">
            <v>0</v>
          </cell>
          <cell r="I4921">
            <v>0</v>
          </cell>
          <cell r="J4921">
            <v>0</v>
          </cell>
          <cell r="K4921">
            <v>0</v>
          </cell>
        </row>
        <row r="4922">
          <cell r="A4922" t="str">
            <v>04240900</v>
          </cell>
          <cell r="B4922" t="str">
            <v>PPG Technical College</v>
          </cell>
          <cell r="C4922" t="str">
            <v>PR</v>
          </cell>
          <cell r="D4922" t="str">
            <v>007263164</v>
          </cell>
          <cell r="E4922" t="str">
            <v>Proprietary</v>
          </cell>
          <cell r="F4922">
            <v>162</v>
          </cell>
          <cell r="G4922">
            <v>577735.94999999995</v>
          </cell>
          <cell r="H4922">
            <v>0</v>
          </cell>
          <cell r="I4922">
            <v>0</v>
          </cell>
          <cell r="J4922">
            <v>0</v>
          </cell>
          <cell r="K4922">
            <v>0</v>
          </cell>
        </row>
        <row r="4923">
          <cell r="A4923" t="str">
            <v>04241500</v>
          </cell>
          <cell r="B4923" t="str">
            <v>WAVE LEADERSHIP COLLEGE</v>
          </cell>
          <cell r="C4923" t="str">
            <v>VA</v>
          </cell>
          <cell r="D4923" t="str">
            <v>234542140</v>
          </cell>
          <cell r="E4923" t="str">
            <v>Private-Nonprofit</v>
          </cell>
          <cell r="F4923">
            <v>27</v>
          </cell>
          <cell r="G4923">
            <v>78057.53</v>
          </cell>
          <cell r="H4923">
            <v>0</v>
          </cell>
          <cell r="I4923">
            <v>0</v>
          </cell>
          <cell r="J4923">
            <v>0</v>
          </cell>
          <cell r="K4923">
            <v>0</v>
          </cell>
        </row>
        <row r="4924">
          <cell r="A4924" t="str">
            <v>04241800</v>
          </cell>
          <cell r="B4924" t="str">
            <v>ACADEMY OF PROFESSIONAL COSMETOLOGY</v>
          </cell>
          <cell r="C4924" t="str">
            <v>AR</v>
          </cell>
          <cell r="D4924" t="str">
            <v>727562028</v>
          </cell>
          <cell r="E4924" t="str">
            <v>Proprietary</v>
          </cell>
          <cell r="F4924">
            <v>47</v>
          </cell>
          <cell r="G4924">
            <v>151730.72</v>
          </cell>
          <cell r="H4924">
            <v>0</v>
          </cell>
          <cell r="I4924">
            <v>0</v>
          </cell>
          <cell r="J4924">
            <v>0</v>
          </cell>
          <cell r="K4924">
            <v>0</v>
          </cell>
        </row>
        <row r="4925">
          <cell r="A4925" t="str">
            <v>04241900</v>
          </cell>
          <cell r="B4925" t="str">
            <v>RIVER VALLEY SCHOOL OF MASSAGE</v>
          </cell>
          <cell r="C4925" t="str">
            <v>AR</v>
          </cell>
          <cell r="D4925" t="str">
            <v>728022310</v>
          </cell>
          <cell r="E4925" t="str">
            <v>Proprietary</v>
          </cell>
          <cell r="F4925">
            <v>11</v>
          </cell>
          <cell r="G4925">
            <v>34033.53</v>
          </cell>
          <cell r="H4925">
            <v>0</v>
          </cell>
          <cell r="I4925">
            <v>0</v>
          </cell>
          <cell r="J4925">
            <v>0</v>
          </cell>
          <cell r="K4925">
            <v>0</v>
          </cell>
        </row>
        <row r="4926">
          <cell r="A4926" t="str">
            <v>04242000</v>
          </cell>
          <cell r="B4926" t="str">
            <v>LATIN BEAUTY ACADEMY</v>
          </cell>
          <cell r="C4926" t="str">
            <v>FL</v>
          </cell>
          <cell r="D4926" t="str">
            <v>334156104</v>
          </cell>
          <cell r="E4926" t="str">
            <v>Proprietary</v>
          </cell>
          <cell r="F4926">
            <v>121</v>
          </cell>
          <cell r="G4926">
            <v>415178.48</v>
          </cell>
          <cell r="H4926">
            <v>0</v>
          </cell>
          <cell r="I4926">
            <v>0</v>
          </cell>
          <cell r="J4926">
            <v>0</v>
          </cell>
          <cell r="K4926">
            <v>0</v>
          </cell>
        </row>
        <row r="4927">
          <cell r="A4927" t="str">
            <v>04242100</v>
          </cell>
          <cell r="B4927" t="str">
            <v>UNIVERSITY OF NORTH TEXAS AT DALLAS</v>
          </cell>
          <cell r="C4927" t="str">
            <v>TX</v>
          </cell>
          <cell r="D4927" t="str">
            <v>752414600</v>
          </cell>
          <cell r="E4927" t="str">
            <v>Public</v>
          </cell>
          <cell r="F4927">
            <v>1805</v>
          </cell>
          <cell r="G4927">
            <v>7435230.3399999999</v>
          </cell>
          <cell r="H4927">
            <v>6</v>
          </cell>
          <cell r="I4927">
            <v>16837</v>
          </cell>
          <cell r="J4927">
            <v>0</v>
          </cell>
          <cell r="K4927">
            <v>0</v>
          </cell>
        </row>
        <row r="4928">
          <cell r="A4928" t="str">
            <v>04242300</v>
          </cell>
          <cell r="B4928" t="str">
            <v>DALTON INSTITUTE OF ESTHETICS AND COSMETOLOGY</v>
          </cell>
          <cell r="C4928" t="str">
            <v>GA</v>
          </cell>
          <cell r="D4928" t="str">
            <v>307208402</v>
          </cell>
          <cell r="E4928" t="str">
            <v>Proprietary</v>
          </cell>
          <cell r="F4928">
            <v>48</v>
          </cell>
          <cell r="G4928">
            <v>170475</v>
          </cell>
          <cell r="H4928">
            <v>0</v>
          </cell>
          <cell r="I4928">
            <v>0</v>
          </cell>
          <cell r="J4928">
            <v>0</v>
          </cell>
          <cell r="K4928">
            <v>0</v>
          </cell>
        </row>
        <row r="4929">
          <cell r="A4929" t="str">
            <v>04242500</v>
          </cell>
          <cell r="B4929" t="str">
            <v>ASSOCIATED BARBER COLLEGE OF SAN DIEGO</v>
          </cell>
          <cell r="C4929" t="str">
            <v>CA</v>
          </cell>
          <cell r="D4929" t="str">
            <v>921014210</v>
          </cell>
          <cell r="E4929" t="str">
            <v>Proprietary</v>
          </cell>
          <cell r="F4929">
            <v>80</v>
          </cell>
          <cell r="G4929">
            <v>359931.89</v>
          </cell>
          <cell r="H4929">
            <v>0</v>
          </cell>
          <cell r="I4929">
            <v>0</v>
          </cell>
          <cell r="J4929">
            <v>0</v>
          </cell>
          <cell r="K4929">
            <v>0</v>
          </cell>
        </row>
        <row r="4930">
          <cell r="A4930" t="str">
            <v>04242600</v>
          </cell>
          <cell r="B4930" t="str">
            <v>ABCO Technology</v>
          </cell>
          <cell r="C4930" t="str">
            <v>CA</v>
          </cell>
          <cell r="D4930" t="str">
            <v>903041103</v>
          </cell>
          <cell r="E4930" t="str">
            <v>Proprietary</v>
          </cell>
          <cell r="F4930">
            <v>50</v>
          </cell>
          <cell r="G4930">
            <v>149847</v>
          </cell>
          <cell r="H4930">
            <v>0</v>
          </cell>
          <cell r="I4930">
            <v>0</v>
          </cell>
          <cell r="J4930">
            <v>0</v>
          </cell>
          <cell r="K4930">
            <v>0</v>
          </cell>
        </row>
        <row r="4931">
          <cell r="A4931" t="str">
            <v>04242800</v>
          </cell>
          <cell r="B4931" t="str">
            <v>Coalition of African American Nurses</v>
          </cell>
          <cell r="C4931" t="str">
            <v>IL</v>
          </cell>
          <cell r="D4931" t="str">
            <v>604433821</v>
          </cell>
          <cell r="E4931" t="str">
            <v>Private-Nonprofit</v>
          </cell>
          <cell r="F4931">
            <v>69</v>
          </cell>
          <cell r="G4931">
            <v>226024</v>
          </cell>
          <cell r="H4931">
            <v>0</v>
          </cell>
          <cell r="I4931">
            <v>0</v>
          </cell>
          <cell r="J4931">
            <v>0</v>
          </cell>
          <cell r="K4931">
            <v>0</v>
          </cell>
        </row>
        <row r="4932">
          <cell r="A4932" t="str">
            <v>04242900</v>
          </cell>
          <cell r="B4932" t="str">
            <v>Martinsburg College</v>
          </cell>
          <cell r="C4932" t="str">
            <v>WV</v>
          </cell>
          <cell r="D4932" t="str">
            <v>254046204</v>
          </cell>
          <cell r="E4932" t="str">
            <v>Proprietary</v>
          </cell>
          <cell r="F4932">
            <v>247</v>
          </cell>
          <cell r="G4932">
            <v>774070</v>
          </cell>
          <cell r="H4932">
            <v>0</v>
          </cell>
          <cell r="I4932">
            <v>0</v>
          </cell>
          <cell r="J4932">
            <v>0</v>
          </cell>
          <cell r="K4932">
            <v>0</v>
          </cell>
        </row>
        <row r="4933">
          <cell r="A4933" t="str">
            <v>04243100</v>
          </cell>
          <cell r="B4933" t="str">
            <v>ALHAMBRA MEDICAL UNIVERSITY</v>
          </cell>
          <cell r="C4933" t="str">
            <v>CA</v>
          </cell>
          <cell r="D4933" t="str">
            <v>918031310</v>
          </cell>
          <cell r="E4933" t="str">
            <v>Proprietary</v>
          </cell>
          <cell r="F4933">
            <v>7</v>
          </cell>
          <cell r="G4933">
            <v>23576</v>
          </cell>
          <cell r="H4933">
            <v>0</v>
          </cell>
          <cell r="I4933">
            <v>0</v>
          </cell>
          <cell r="J4933">
            <v>0</v>
          </cell>
          <cell r="K4933">
            <v>0</v>
          </cell>
        </row>
        <row r="4934">
          <cell r="A4934" t="str">
            <v>04243200</v>
          </cell>
          <cell r="B4934" t="str">
            <v>CENTRAL YESHIVA BETH JOSEPH</v>
          </cell>
          <cell r="C4934" t="str">
            <v>NY</v>
          </cell>
          <cell r="D4934" t="str">
            <v>112306043</v>
          </cell>
          <cell r="E4934" t="str">
            <v>Private-Nonprofit</v>
          </cell>
          <cell r="F4934">
            <v>5</v>
          </cell>
          <cell r="G4934">
            <v>29163</v>
          </cell>
          <cell r="H4934">
            <v>0</v>
          </cell>
          <cell r="I4934">
            <v>0</v>
          </cell>
          <cell r="J4934">
            <v>0</v>
          </cell>
          <cell r="K4934">
            <v>0</v>
          </cell>
        </row>
        <row r="4935">
          <cell r="A4935" t="str">
            <v>04243300</v>
          </cell>
          <cell r="B4935" t="str">
            <v>Garden State Science and Technology Institute</v>
          </cell>
          <cell r="C4935" t="str">
            <v>NJ</v>
          </cell>
          <cell r="D4935" t="str">
            <v>073062714</v>
          </cell>
          <cell r="E4935" t="str">
            <v>Proprietary</v>
          </cell>
          <cell r="F4935">
            <v>106</v>
          </cell>
          <cell r="G4935">
            <v>343264</v>
          </cell>
          <cell r="H4935">
            <v>0</v>
          </cell>
          <cell r="I4935">
            <v>0</v>
          </cell>
          <cell r="J4935">
            <v>0</v>
          </cell>
          <cell r="K4935">
            <v>0</v>
          </cell>
        </row>
        <row r="4936">
          <cell r="A4936" t="str">
            <v>04243400</v>
          </cell>
          <cell r="B4936" t="str">
            <v>INTERNATIONAL SPORTS SCIENCES ASSOCIATION</v>
          </cell>
          <cell r="C4936" t="str">
            <v>CA</v>
          </cell>
          <cell r="D4936" t="str">
            <v>930132912</v>
          </cell>
          <cell r="E4936" t="str">
            <v>Proprietary</v>
          </cell>
          <cell r="F4936">
            <v>139</v>
          </cell>
          <cell r="G4936">
            <v>318333</v>
          </cell>
          <cell r="H4936">
            <v>0</v>
          </cell>
          <cell r="I4936">
            <v>0</v>
          </cell>
          <cell r="J4936">
            <v>0</v>
          </cell>
          <cell r="K4936">
            <v>0</v>
          </cell>
        </row>
        <row r="4937">
          <cell r="A4937" t="str">
            <v>04243500</v>
          </cell>
          <cell r="B4937" t="str">
            <v>Barber Tech Academy</v>
          </cell>
          <cell r="C4937" t="str">
            <v>SC</v>
          </cell>
          <cell r="D4937" t="str">
            <v>291156069</v>
          </cell>
          <cell r="E4937" t="str">
            <v>Proprietary</v>
          </cell>
          <cell r="F4937">
            <v>44</v>
          </cell>
          <cell r="G4937">
            <v>173025.83</v>
          </cell>
          <cell r="H4937">
            <v>0</v>
          </cell>
          <cell r="I4937">
            <v>0</v>
          </cell>
          <cell r="J4937">
            <v>0</v>
          </cell>
          <cell r="K4937">
            <v>0</v>
          </cell>
        </row>
        <row r="4938">
          <cell r="A4938" t="str">
            <v>04243600</v>
          </cell>
          <cell r="B4938" t="str">
            <v>INTERNATIONAL HAIR AND BARBER ACADEMY</v>
          </cell>
          <cell r="C4938" t="str">
            <v>FL</v>
          </cell>
          <cell r="D4938" t="str">
            <v>334333443</v>
          </cell>
          <cell r="E4938" t="str">
            <v>Proprietary</v>
          </cell>
          <cell r="F4938">
            <v>29</v>
          </cell>
          <cell r="G4938">
            <v>84138</v>
          </cell>
          <cell r="H4938">
            <v>0</v>
          </cell>
          <cell r="I4938">
            <v>0</v>
          </cell>
          <cell r="J4938">
            <v>0</v>
          </cell>
          <cell r="K4938">
            <v>0</v>
          </cell>
        </row>
        <row r="4939">
          <cell r="A4939" t="str">
            <v>04243800</v>
          </cell>
          <cell r="B4939" t="str">
            <v>Abraham Lincoln University</v>
          </cell>
          <cell r="C4939" t="str">
            <v>CA</v>
          </cell>
          <cell r="D4939" t="str">
            <v>912101211</v>
          </cell>
          <cell r="E4939" t="str">
            <v>Proprietary</v>
          </cell>
          <cell r="F4939">
            <v>22</v>
          </cell>
          <cell r="G4939">
            <v>102723</v>
          </cell>
          <cell r="H4939">
            <v>0</v>
          </cell>
          <cell r="I4939">
            <v>0</v>
          </cell>
          <cell r="J4939">
            <v>0</v>
          </cell>
          <cell r="K4939">
            <v>0</v>
          </cell>
        </row>
        <row r="4940">
          <cell r="A4940" t="str">
            <v>04244000</v>
          </cell>
          <cell r="B4940" t="str">
            <v>CALIFORNIA INTERCONTINENTAL UNIVERSITY</v>
          </cell>
          <cell r="C4940" t="str">
            <v>CA</v>
          </cell>
          <cell r="D4940" t="str">
            <v>926145636</v>
          </cell>
          <cell r="E4940" t="str">
            <v>Proprietary</v>
          </cell>
          <cell r="F4940">
            <v>163</v>
          </cell>
          <cell r="G4940">
            <v>500547.16</v>
          </cell>
          <cell r="H4940">
            <v>0</v>
          </cell>
          <cell r="I4940">
            <v>0</v>
          </cell>
          <cell r="J4940">
            <v>0</v>
          </cell>
          <cell r="K4940">
            <v>0</v>
          </cell>
        </row>
        <row r="4941">
          <cell r="A4941" t="str">
            <v>04244100</v>
          </cell>
          <cell r="B4941" t="str">
            <v>CONSTRUCTION TRAINING CENTER</v>
          </cell>
          <cell r="C4941" t="str">
            <v>SC</v>
          </cell>
          <cell r="D4941" t="str">
            <v>292092110</v>
          </cell>
          <cell r="E4941" t="str">
            <v>Proprietary</v>
          </cell>
          <cell r="F4941">
            <v>47</v>
          </cell>
          <cell r="G4941">
            <v>208326</v>
          </cell>
          <cell r="H4941">
            <v>0</v>
          </cell>
          <cell r="I4941">
            <v>0</v>
          </cell>
          <cell r="J4941">
            <v>0</v>
          </cell>
          <cell r="K4941">
            <v>0</v>
          </cell>
        </row>
        <row r="4942">
          <cell r="A4942" t="str">
            <v>04244300</v>
          </cell>
          <cell r="B4942" t="str">
            <v>Antioch College</v>
          </cell>
          <cell r="C4942" t="str">
            <v>OH</v>
          </cell>
          <cell r="D4942" t="str">
            <v>453871683</v>
          </cell>
          <cell r="E4942" t="str">
            <v>Private-Nonprofit</v>
          </cell>
          <cell r="F4942">
            <v>68</v>
          </cell>
          <cell r="G4942">
            <v>361121</v>
          </cell>
          <cell r="H4942">
            <v>0</v>
          </cell>
          <cell r="I4942">
            <v>0</v>
          </cell>
          <cell r="J4942">
            <v>0</v>
          </cell>
          <cell r="K4942">
            <v>0</v>
          </cell>
        </row>
        <row r="4943">
          <cell r="A4943" t="str">
            <v>04244700</v>
          </cell>
          <cell r="B4943" t="str">
            <v>MED ACADEMY</v>
          </cell>
          <cell r="C4943" t="str">
            <v>FL</v>
          </cell>
          <cell r="D4943" t="str">
            <v>330184937</v>
          </cell>
          <cell r="E4943" t="str">
            <v>Proprietary</v>
          </cell>
          <cell r="F4943">
            <v>45</v>
          </cell>
          <cell r="G4943">
            <v>165968.92000000001</v>
          </cell>
          <cell r="H4943">
            <v>0</v>
          </cell>
          <cell r="I4943">
            <v>0</v>
          </cell>
          <cell r="J4943">
            <v>0</v>
          </cell>
          <cell r="K4943">
            <v>0</v>
          </cell>
        </row>
        <row r="4944">
          <cell r="A4944" t="str">
            <v>04244800</v>
          </cell>
          <cell r="B4944" t="str">
            <v>HUNTINGTON UNIVERSITY OF HEALTH SCIENCES</v>
          </cell>
          <cell r="C4944" t="str">
            <v>TN</v>
          </cell>
          <cell r="D4944" t="str">
            <v>379188230</v>
          </cell>
          <cell r="E4944" t="str">
            <v>Proprietary</v>
          </cell>
          <cell r="F4944">
            <v>17</v>
          </cell>
          <cell r="G4944">
            <v>78250</v>
          </cell>
          <cell r="H4944">
            <v>0</v>
          </cell>
          <cell r="I4944">
            <v>0</v>
          </cell>
          <cell r="J4944">
            <v>0</v>
          </cell>
          <cell r="K4944">
            <v>0</v>
          </cell>
        </row>
        <row r="4945">
          <cell r="A4945" t="str">
            <v>04244900</v>
          </cell>
          <cell r="B4945" t="str">
            <v>SONORAN DESERT INSTITUTE</v>
          </cell>
          <cell r="C4945" t="str">
            <v>AZ</v>
          </cell>
          <cell r="D4945" t="str">
            <v>852583376</v>
          </cell>
          <cell r="E4945" t="str">
            <v>Proprietary</v>
          </cell>
          <cell r="F4945">
            <v>741</v>
          </cell>
          <cell r="G4945">
            <v>2805226.35</v>
          </cell>
          <cell r="H4945">
            <v>0</v>
          </cell>
          <cell r="I4945">
            <v>0</v>
          </cell>
          <cell r="J4945">
            <v>0</v>
          </cell>
          <cell r="K4945">
            <v>0</v>
          </cell>
        </row>
        <row r="4946">
          <cell r="A4946" t="str">
            <v>04245400</v>
          </cell>
          <cell r="B4946" t="str">
            <v>INFINITY COLLEGE</v>
          </cell>
          <cell r="C4946" t="str">
            <v>LA</v>
          </cell>
          <cell r="D4946" t="str">
            <v>705018833</v>
          </cell>
          <cell r="E4946" t="str">
            <v>Proprietary</v>
          </cell>
          <cell r="F4946">
            <v>102</v>
          </cell>
          <cell r="G4946">
            <v>312328</v>
          </cell>
          <cell r="H4946">
            <v>0</v>
          </cell>
          <cell r="I4946">
            <v>0</v>
          </cell>
          <cell r="J4946">
            <v>0</v>
          </cell>
          <cell r="K4946">
            <v>0</v>
          </cell>
        </row>
        <row r="4947">
          <cell r="A4947" t="str">
            <v>04245500</v>
          </cell>
          <cell r="B4947" t="str">
            <v>UNIVERSAL HEALTHCARE CAREERS COLLEGE</v>
          </cell>
          <cell r="C4947" t="str">
            <v>CA</v>
          </cell>
          <cell r="D4947" t="str">
            <v>900153811</v>
          </cell>
          <cell r="E4947" t="str">
            <v>Proprietary</v>
          </cell>
          <cell r="F4947">
            <v>102</v>
          </cell>
          <cell r="G4947">
            <v>533593.80000000005</v>
          </cell>
          <cell r="H4947">
            <v>0</v>
          </cell>
          <cell r="I4947">
            <v>0</v>
          </cell>
          <cell r="J4947">
            <v>0</v>
          </cell>
          <cell r="K4947">
            <v>0</v>
          </cell>
        </row>
        <row r="4948">
          <cell r="A4948" t="str">
            <v>04245600</v>
          </cell>
          <cell r="B4948" t="str">
            <v>Yeshivas Maharit D'Satmar</v>
          </cell>
          <cell r="C4948" t="str">
            <v>NY</v>
          </cell>
          <cell r="D4948" t="str">
            <v>109503136</v>
          </cell>
          <cell r="E4948" t="str">
            <v>Private-Nonprofit</v>
          </cell>
          <cell r="F4948">
            <v>66</v>
          </cell>
          <cell r="G4948">
            <v>397638.2</v>
          </cell>
          <cell r="H4948">
            <v>0</v>
          </cell>
          <cell r="I4948">
            <v>0</v>
          </cell>
          <cell r="J4948">
            <v>0</v>
          </cell>
          <cell r="K4948">
            <v>0</v>
          </cell>
        </row>
        <row r="4949">
          <cell r="A4949" t="str">
            <v>04245800</v>
          </cell>
          <cell r="B4949" t="str">
            <v>NATURAL IMAGES BEAUTY COLLEGE</v>
          </cell>
          <cell r="C4949" t="str">
            <v>TX</v>
          </cell>
          <cell r="D4949" t="str">
            <v>775313603</v>
          </cell>
          <cell r="E4949" t="str">
            <v>Proprietary</v>
          </cell>
          <cell r="F4949">
            <v>44</v>
          </cell>
          <cell r="G4949">
            <v>208270.5</v>
          </cell>
          <cell r="H4949">
            <v>0</v>
          </cell>
          <cell r="I4949">
            <v>0</v>
          </cell>
          <cell r="J4949">
            <v>0</v>
          </cell>
          <cell r="K4949">
            <v>0</v>
          </cell>
        </row>
        <row r="4950">
          <cell r="A4950" t="str">
            <v>04246000</v>
          </cell>
          <cell r="B4950" t="str">
            <v>Michael K. Galvin Beauty &amp; Business Academy</v>
          </cell>
          <cell r="C4950" t="str">
            <v>RI</v>
          </cell>
          <cell r="D4950" t="str">
            <v>029204358</v>
          </cell>
          <cell r="E4950" t="str">
            <v>Proprietary</v>
          </cell>
          <cell r="F4950">
            <v>82</v>
          </cell>
          <cell r="G4950">
            <v>286451</v>
          </cell>
          <cell r="H4950">
            <v>0</v>
          </cell>
          <cell r="I4950">
            <v>0</v>
          </cell>
          <cell r="J4950">
            <v>0</v>
          </cell>
          <cell r="K4950">
            <v>0</v>
          </cell>
        </row>
        <row r="4951">
          <cell r="A4951" t="str">
            <v>04246100</v>
          </cell>
          <cell r="B4951" t="str">
            <v>Nashville Film Institute</v>
          </cell>
          <cell r="C4951" t="str">
            <v>TN</v>
          </cell>
          <cell r="D4951" t="str">
            <v>372104225</v>
          </cell>
          <cell r="E4951" t="str">
            <v>Proprietary</v>
          </cell>
          <cell r="F4951">
            <v>52</v>
          </cell>
          <cell r="G4951">
            <v>209909</v>
          </cell>
          <cell r="H4951">
            <v>0</v>
          </cell>
          <cell r="I4951">
            <v>0</v>
          </cell>
          <cell r="J4951">
            <v>0</v>
          </cell>
          <cell r="K4951">
            <v>0</v>
          </cell>
        </row>
        <row r="4952">
          <cell r="A4952" t="str">
            <v>04246200</v>
          </cell>
          <cell r="B4952" t="str">
            <v>California Institute of Medical Science</v>
          </cell>
          <cell r="C4952" t="str">
            <v>CA</v>
          </cell>
          <cell r="D4952" t="str">
            <v>936120000</v>
          </cell>
          <cell r="E4952" t="str">
            <v>Proprietary</v>
          </cell>
          <cell r="F4952">
            <v>29</v>
          </cell>
          <cell r="G4952">
            <v>94799.95</v>
          </cell>
          <cell r="H4952">
            <v>0</v>
          </cell>
          <cell r="I4952">
            <v>0</v>
          </cell>
          <cell r="J4952">
            <v>0</v>
          </cell>
          <cell r="K4952">
            <v>0</v>
          </cell>
        </row>
        <row r="4953">
          <cell r="A4953" t="str">
            <v>04246300</v>
          </cell>
          <cell r="B4953" t="str">
            <v>EduMed Partners</v>
          </cell>
          <cell r="C4953" t="str">
            <v>TN</v>
          </cell>
          <cell r="D4953" t="str">
            <v>370722329</v>
          </cell>
          <cell r="E4953" t="str">
            <v>Proprietary</v>
          </cell>
          <cell r="F4953">
            <v>110</v>
          </cell>
          <cell r="G4953">
            <v>317474</v>
          </cell>
          <cell r="H4953">
            <v>0</v>
          </cell>
          <cell r="I4953">
            <v>0</v>
          </cell>
          <cell r="J4953">
            <v>0</v>
          </cell>
          <cell r="K4953">
            <v>0</v>
          </cell>
        </row>
        <row r="4954">
          <cell r="A4954" t="str">
            <v>04246500</v>
          </cell>
          <cell r="B4954" t="str">
            <v>Massage Institute of Memphis (The)</v>
          </cell>
          <cell r="C4954" t="str">
            <v>TN</v>
          </cell>
          <cell r="D4954" t="str">
            <v>381044138</v>
          </cell>
          <cell r="E4954" t="str">
            <v>Proprietary</v>
          </cell>
          <cell r="F4954">
            <v>14</v>
          </cell>
          <cell r="G4954">
            <v>47438</v>
          </cell>
          <cell r="H4954">
            <v>0</v>
          </cell>
          <cell r="I4954">
            <v>0</v>
          </cell>
          <cell r="J4954">
            <v>0</v>
          </cell>
          <cell r="K4954">
            <v>0</v>
          </cell>
        </row>
        <row r="4955">
          <cell r="A4955" t="str">
            <v>04246600</v>
          </cell>
          <cell r="B4955" t="str">
            <v>Textures Institute of Cosmetology</v>
          </cell>
          <cell r="C4955" t="str">
            <v>IN</v>
          </cell>
          <cell r="D4955" t="str">
            <v>462683635</v>
          </cell>
          <cell r="E4955" t="str">
            <v>Proprietary</v>
          </cell>
          <cell r="F4955">
            <v>26</v>
          </cell>
          <cell r="G4955">
            <v>83129</v>
          </cell>
          <cell r="H4955">
            <v>0</v>
          </cell>
          <cell r="I4955">
            <v>0</v>
          </cell>
          <cell r="J4955">
            <v>0</v>
          </cell>
          <cell r="K4955">
            <v>0</v>
          </cell>
        </row>
        <row r="4956">
          <cell r="A4956" t="str">
            <v>04246700</v>
          </cell>
          <cell r="B4956" t="str">
            <v>Learning Bridge Career Institute</v>
          </cell>
          <cell r="C4956" t="str">
            <v>LA</v>
          </cell>
          <cell r="D4956" t="str">
            <v>703602816</v>
          </cell>
          <cell r="E4956" t="str">
            <v>Proprietary</v>
          </cell>
          <cell r="F4956">
            <v>19</v>
          </cell>
          <cell r="G4956">
            <v>72954</v>
          </cell>
          <cell r="H4956">
            <v>0</v>
          </cell>
          <cell r="I4956">
            <v>0</v>
          </cell>
          <cell r="J4956">
            <v>0</v>
          </cell>
          <cell r="K4956">
            <v>0</v>
          </cell>
        </row>
        <row r="4957">
          <cell r="A4957" t="str">
            <v>04246900</v>
          </cell>
          <cell r="B4957" t="str">
            <v>PiBerry Institute</v>
          </cell>
          <cell r="C4957" t="str">
            <v>FL</v>
          </cell>
          <cell r="D4957" t="str">
            <v>330333215</v>
          </cell>
          <cell r="E4957" t="str">
            <v>Proprietary</v>
          </cell>
          <cell r="F4957">
            <v>71</v>
          </cell>
          <cell r="G4957">
            <v>305785.55</v>
          </cell>
          <cell r="H4957">
            <v>0</v>
          </cell>
          <cell r="I4957">
            <v>0</v>
          </cell>
          <cell r="J4957">
            <v>0</v>
          </cell>
          <cell r="K4957">
            <v>0</v>
          </cell>
        </row>
        <row r="4958">
          <cell r="A4958" t="str">
            <v>04247000</v>
          </cell>
          <cell r="B4958" t="str">
            <v>DMOST BEAUTY &amp; BODY INSTITUTE</v>
          </cell>
          <cell r="C4958" t="str">
            <v>GA</v>
          </cell>
          <cell r="D4958" t="str">
            <v>301222954</v>
          </cell>
          <cell r="E4958" t="str">
            <v>Proprietary</v>
          </cell>
          <cell r="F4958">
            <v>17</v>
          </cell>
          <cell r="G4958">
            <v>51710</v>
          </cell>
          <cell r="H4958">
            <v>0</v>
          </cell>
          <cell r="I4958">
            <v>0</v>
          </cell>
          <cell r="J4958">
            <v>0</v>
          </cell>
          <cell r="K4958">
            <v>0</v>
          </cell>
        </row>
        <row r="4959">
          <cell r="A4959" t="str">
            <v>04247100</v>
          </cell>
          <cell r="B4959" t="str">
            <v>ACADEMY OF COSMETOLOGY AND ESTHETICS</v>
          </cell>
          <cell r="C4959" t="str">
            <v>MO</v>
          </cell>
          <cell r="D4959" t="str">
            <v>647722805</v>
          </cell>
          <cell r="E4959" t="str">
            <v>Proprietary</v>
          </cell>
          <cell r="F4959">
            <v>13</v>
          </cell>
          <cell r="G4959">
            <v>76327</v>
          </cell>
          <cell r="H4959">
            <v>0</v>
          </cell>
          <cell r="I4959">
            <v>0</v>
          </cell>
          <cell r="J4959">
            <v>0</v>
          </cell>
          <cell r="K4959">
            <v>0</v>
          </cell>
        </row>
        <row r="4960">
          <cell r="A4960" t="str">
            <v>04247400</v>
          </cell>
          <cell r="B4960" t="str">
            <v>EA LA MAR'S COSMETOLOGY &amp; BARBER COLLEGE</v>
          </cell>
          <cell r="C4960" t="str">
            <v>MO</v>
          </cell>
          <cell r="D4960" t="str">
            <v>641271912</v>
          </cell>
          <cell r="E4960" t="str">
            <v>Proprietary</v>
          </cell>
          <cell r="F4960">
            <v>25</v>
          </cell>
          <cell r="G4960">
            <v>131261.92000000001</v>
          </cell>
          <cell r="H4960">
            <v>0</v>
          </cell>
          <cell r="I4960">
            <v>0</v>
          </cell>
          <cell r="J4960">
            <v>0</v>
          </cell>
          <cell r="K4960">
            <v>0</v>
          </cell>
        </row>
        <row r="4961">
          <cell r="A4961" t="str">
            <v>04247600</v>
          </cell>
          <cell r="B4961" t="str">
            <v>New Beginnings Beauty Academy</v>
          </cell>
          <cell r="C4961" t="str">
            <v>AR</v>
          </cell>
          <cell r="D4961" t="str">
            <v>716015257</v>
          </cell>
          <cell r="E4961" t="str">
            <v>Proprietary</v>
          </cell>
          <cell r="F4961">
            <v>26</v>
          </cell>
          <cell r="G4961">
            <v>153061</v>
          </cell>
          <cell r="H4961">
            <v>0</v>
          </cell>
          <cell r="I4961">
            <v>0</v>
          </cell>
          <cell r="J4961">
            <v>0</v>
          </cell>
          <cell r="K4961">
            <v>0</v>
          </cell>
        </row>
        <row r="4962">
          <cell r="A4962" t="str">
            <v>04247700</v>
          </cell>
          <cell r="B4962" t="str">
            <v>REGINA WEBB ACADEMY</v>
          </cell>
          <cell r="C4962" t="str">
            <v>KY</v>
          </cell>
          <cell r="D4962" t="str">
            <v>421044457</v>
          </cell>
          <cell r="E4962" t="str">
            <v>Proprietary</v>
          </cell>
          <cell r="F4962">
            <v>15</v>
          </cell>
          <cell r="G4962">
            <v>57036.5</v>
          </cell>
          <cell r="H4962">
            <v>0</v>
          </cell>
          <cell r="I4962">
            <v>0</v>
          </cell>
          <cell r="J4962">
            <v>0</v>
          </cell>
          <cell r="K4962">
            <v>0</v>
          </cell>
        </row>
        <row r="4963">
          <cell r="A4963" t="str">
            <v>04248000</v>
          </cell>
          <cell r="B4963" t="str">
            <v>Recording Conservatory of Austin, (The)</v>
          </cell>
          <cell r="C4963" t="str">
            <v>TX</v>
          </cell>
          <cell r="D4963" t="str">
            <v>787303004</v>
          </cell>
          <cell r="E4963" t="str">
            <v>Proprietary</v>
          </cell>
          <cell r="F4963">
            <v>7</v>
          </cell>
          <cell r="G4963">
            <v>24289</v>
          </cell>
          <cell r="H4963">
            <v>0</v>
          </cell>
          <cell r="I4963">
            <v>0</v>
          </cell>
          <cell r="J4963">
            <v>0</v>
          </cell>
          <cell r="K4963">
            <v>0</v>
          </cell>
        </row>
        <row r="4964">
          <cell r="A4964" t="str">
            <v>04248200</v>
          </cell>
          <cell r="B4964" t="str">
            <v>DeHart Technical School</v>
          </cell>
          <cell r="C4964" t="str">
            <v>CA</v>
          </cell>
          <cell r="D4964" t="str">
            <v>953569292</v>
          </cell>
          <cell r="E4964" t="str">
            <v>Proprietary</v>
          </cell>
          <cell r="F4964">
            <v>46</v>
          </cell>
          <cell r="G4964">
            <v>174810.66</v>
          </cell>
          <cell r="H4964">
            <v>0</v>
          </cell>
          <cell r="I4964">
            <v>0</v>
          </cell>
          <cell r="J4964">
            <v>0</v>
          </cell>
          <cell r="K4964">
            <v>0</v>
          </cell>
        </row>
        <row r="4965">
          <cell r="A4965" t="str">
            <v>04248300</v>
          </cell>
          <cell r="B4965" t="str">
            <v>Los Angeles Academy of Figurative Art</v>
          </cell>
          <cell r="C4965" t="str">
            <v>CA</v>
          </cell>
          <cell r="D4965" t="str">
            <v>914062127</v>
          </cell>
          <cell r="E4965" t="str">
            <v>Proprietary</v>
          </cell>
          <cell r="F4965">
            <v>4</v>
          </cell>
          <cell r="G4965">
            <v>17210</v>
          </cell>
          <cell r="H4965">
            <v>0</v>
          </cell>
          <cell r="I4965">
            <v>0</v>
          </cell>
          <cell r="J4965">
            <v>0</v>
          </cell>
          <cell r="K4965">
            <v>0</v>
          </cell>
        </row>
        <row r="4966">
          <cell r="A4966" t="str">
            <v>04248400</v>
          </cell>
          <cell r="B4966" t="str">
            <v>Academy of Interactive Entertainment</v>
          </cell>
          <cell r="C4966" t="str">
            <v>LA</v>
          </cell>
          <cell r="D4966" t="str">
            <v>705064293</v>
          </cell>
          <cell r="E4966" t="str">
            <v>Private-Nonprofit</v>
          </cell>
          <cell r="F4966">
            <v>39</v>
          </cell>
          <cell r="G4966">
            <v>186143.62</v>
          </cell>
          <cell r="H4966">
            <v>0</v>
          </cell>
          <cell r="I4966">
            <v>0</v>
          </cell>
          <cell r="J4966">
            <v>0</v>
          </cell>
          <cell r="K4966">
            <v>0</v>
          </cell>
        </row>
        <row r="4967">
          <cell r="A4967" t="str">
            <v>04248500</v>
          </cell>
          <cell r="B4967" t="str">
            <v>Texas A&amp;M University-San Antonio</v>
          </cell>
          <cell r="C4967" t="str">
            <v>TX</v>
          </cell>
          <cell r="D4967" t="str">
            <v>782243134</v>
          </cell>
          <cell r="E4967" t="str">
            <v>Public</v>
          </cell>
          <cell r="F4967">
            <v>3367</v>
          </cell>
          <cell r="G4967">
            <v>13753973.220000001</v>
          </cell>
          <cell r="H4967">
            <v>0</v>
          </cell>
          <cell r="I4967">
            <v>0</v>
          </cell>
          <cell r="J4967">
            <v>0</v>
          </cell>
          <cell r="K4967">
            <v>0</v>
          </cell>
        </row>
        <row r="4968">
          <cell r="A4968" t="str">
            <v>04248700</v>
          </cell>
          <cell r="B4968" t="str">
            <v>Metro Detroit Barber College</v>
          </cell>
          <cell r="C4968" t="str">
            <v>MI</v>
          </cell>
          <cell r="D4968" t="str">
            <v>482212650</v>
          </cell>
          <cell r="E4968" t="str">
            <v>Private-Nonprofit</v>
          </cell>
          <cell r="F4968">
            <v>2</v>
          </cell>
          <cell r="G4968">
            <v>5771</v>
          </cell>
          <cell r="H4968">
            <v>0</v>
          </cell>
          <cell r="I4968">
            <v>0</v>
          </cell>
          <cell r="J4968">
            <v>0</v>
          </cell>
          <cell r="K4968">
            <v>0</v>
          </cell>
        </row>
        <row r="4969">
          <cell r="A4969" t="str">
            <v>04248900</v>
          </cell>
          <cell r="B4969" t="str">
            <v>VH Barber &amp; Styling Academy</v>
          </cell>
          <cell r="C4969" t="str">
            <v>LA</v>
          </cell>
          <cell r="D4969" t="str">
            <v>711114409</v>
          </cell>
          <cell r="E4969" t="str">
            <v>Proprietary</v>
          </cell>
          <cell r="F4969">
            <v>29</v>
          </cell>
          <cell r="G4969">
            <v>126507</v>
          </cell>
          <cell r="H4969">
            <v>0</v>
          </cell>
          <cell r="I4969">
            <v>0</v>
          </cell>
          <cell r="J4969">
            <v>0</v>
          </cell>
          <cell r="K4969">
            <v>0</v>
          </cell>
        </row>
        <row r="4970">
          <cell r="A4970" t="str">
            <v>04249000</v>
          </cell>
          <cell r="B4970" t="str">
            <v>Medical Career and Technical College</v>
          </cell>
          <cell r="C4970" t="str">
            <v>KY</v>
          </cell>
          <cell r="D4970" t="str">
            <v>404752614</v>
          </cell>
          <cell r="E4970" t="str">
            <v>Proprietary</v>
          </cell>
          <cell r="F4970">
            <v>102</v>
          </cell>
          <cell r="G4970">
            <v>298314.89</v>
          </cell>
          <cell r="H4970">
            <v>0</v>
          </cell>
          <cell r="I4970">
            <v>0</v>
          </cell>
          <cell r="J4970">
            <v>0</v>
          </cell>
          <cell r="K4970">
            <v>0</v>
          </cell>
        </row>
        <row r="4971">
          <cell r="A4971" t="str">
            <v>04249300</v>
          </cell>
          <cell r="B4971" t="str">
            <v>SALON BOUTIQUE ACADEMY</v>
          </cell>
          <cell r="C4971" t="str">
            <v>TX</v>
          </cell>
          <cell r="D4971" t="str">
            <v>750014399</v>
          </cell>
          <cell r="E4971" t="str">
            <v>Proprietary</v>
          </cell>
          <cell r="F4971">
            <v>71</v>
          </cell>
          <cell r="G4971">
            <v>267662</v>
          </cell>
          <cell r="H4971">
            <v>0</v>
          </cell>
          <cell r="I4971">
            <v>0</v>
          </cell>
          <cell r="J4971">
            <v>0</v>
          </cell>
          <cell r="K4971">
            <v>0</v>
          </cell>
        </row>
        <row r="4972">
          <cell r="A4972" t="str">
            <v>04249400</v>
          </cell>
          <cell r="B4972" t="str">
            <v>CENTER FOR NEUROSOMATIC STUDIES</v>
          </cell>
          <cell r="C4972" t="str">
            <v>FL</v>
          </cell>
          <cell r="D4972" t="str">
            <v>337603712</v>
          </cell>
          <cell r="E4972" t="str">
            <v>Proprietary</v>
          </cell>
          <cell r="F4972">
            <v>8</v>
          </cell>
          <cell r="G4972">
            <v>24343.759999999998</v>
          </cell>
          <cell r="H4972">
            <v>0</v>
          </cell>
          <cell r="I4972">
            <v>0</v>
          </cell>
          <cell r="J4972">
            <v>0</v>
          </cell>
          <cell r="K4972">
            <v>0</v>
          </cell>
        </row>
        <row r="4973">
          <cell r="A4973" t="str">
            <v>04249500</v>
          </cell>
          <cell r="B4973" t="str">
            <v>LEBANON COLLEGE OF COSMETOLOGY</v>
          </cell>
          <cell r="C4973" t="str">
            <v>MO</v>
          </cell>
          <cell r="D4973" t="str">
            <v>655363800</v>
          </cell>
          <cell r="E4973" t="str">
            <v>Proprietary</v>
          </cell>
          <cell r="F4973">
            <v>15</v>
          </cell>
          <cell r="G4973">
            <v>62623.45</v>
          </cell>
          <cell r="H4973">
            <v>0</v>
          </cell>
          <cell r="I4973">
            <v>0</v>
          </cell>
          <cell r="J4973">
            <v>0</v>
          </cell>
          <cell r="K4973">
            <v>0</v>
          </cell>
        </row>
        <row r="4974">
          <cell r="A4974" t="str">
            <v>04249600</v>
          </cell>
          <cell r="B4974" t="str">
            <v>Westcliff University</v>
          </cell>
          <cell r="C4974" t="str">
            <v>CA</v>
          </cell>
          <cell r="D4974" t="str">
            <v>926062416</v>
          </cell>
          <cell r="E4974" t="str">
            <v>Proprietary</v>
          </cell>
          <cell r="F4974">
            <v>47</v>
          </cell>
          <cell r="G4974">
            <v>234765</v>
          </cell>
          <cell r="H4974">
            <v>0</v>
          </cell>
          <cell r="I4974">
            <v>0</v>
          </cell>
          <cell r="J4974">
            <v>0</v>
          </cell>
          <cell r="K4974">
            <v>0</v>
          </cell>
        </row>
        <row r="4975">
          <cell r="A4975" t="str">
            <v>04249800</v>
          </cell>
          <cell r="B4975" t="str">
            <v>Dolce LLC The Academy</v>
          </cell>
          <cell r="C4975" t="str">
            <v>CT</v>
          </cell>
          <cell r="D4975" t="str">
            <v>067053271</v>
          </cell>
          <cell r="E4975" t="str">
            <v>Proprietary</v>
          </cell>
          <cell r="F4975">
            <v>47</v>
          </cell>
          <cell r="G4975">
            <v>203366.5</v>
          </cell>
          <cell r="H4975">
            <v>0</v>
          </cell>
          <cell r="I4975">
            <v>0</v>
          </cell>
          <cell r="J4975">
            <v>0</v>
          </cell>
          <cell r="K4975">
            <v>0</v>
          </cell>
        </row>
        <row r="4976">
          <cell r="A4976" t="str">
            <v>04250000</v>
          </cell>
          <cell r="B4976" t="str">
            <v>Union Bible College</v>
          </cell>
          <cell r="C4976" t="str">
            <v>IN</v>
          </cell>
          <cell r="D4976" t="str">
            <v>460740900</v>
          </cell>
          <cell r="E4976" t="str">
            <v>Private-Nonprofit</v>
          </cell>
          <cell r="F4976">
            <v>18</v>
          </cell>
          <cell r="G4976">
            <v>82950</v>
          </cell>
          <cell r="H4976">
            <v>0</v>
          </cell>
          <cell r="I4976">
            <v>0</v>
          </cell>
          <cell r="J4976">
            <v>0</v>
          </cell>
          <cell r="K4976">
            <v>0</v>
          </cell>
        </row>
        <row r="4977">
          <cell r="A4977" t="str">
            <v>04250100</v>
          </cell>
          <cell r="B4977" t="str">
            <v>SANTA BARBARA AND VENTURA COLLEGES OF LAW (THE)</v>
          </cell>
          <cell r="C4977" t="str">
            <v>CA</v>
          </cell>
          <cell r="D4977" t="str">
            <v>930037774</v>
          </cell>
          <cell r="E4977" t="str">
            <v>Private-Nonprofit</v>
          </cell>
          <cell r="F4977">
            <v>5</v>
          </cell>
          <cell r="G4977">
            <v>12795</v>
          </cell>
          <cell r="H4977">
            <v>0</v>
          </cell>
          <cell r="I4977">
            <v>0</v>
          </cell>
          <cell r="J4977">
            <v>0</v>
          </cell>
          <cell r="K4977">
            <v>0</v>
          </cell>
        </row>
        <row r="4978">
          <cell r="A4978" t="str">
            <v>04250200</v>
          </cell>
          <cell r="B4978" t="str">
            <v>Focus Personal Training Institute</v>
          </cell>
          <cell r="C4978" t="str">
            <v>NY</v>
          </cell>
          <cell r="D4978" t="str">
            <v>100016217</v>
          </cell>
          <cell r="E4978" t="str">
            <v>Proprietary</v>
          </cell>
          <cell r="F4978">
            <v>53</v>
          </cell>
          <cell r="G4978">
            <v>154368</v>
          </cell>
          <cell r="H4978">
            <v>0</v>
          </cell>
          <cell r="I4978">
            <v>0</v>
          </cell>
          <cell r="J4978">
            <v>0</v>
          </cell>
          <cell r="K4978">
            <v>0</v>
          </cell>
        </row>
        <row r="4979">
          <cell r="A4979" t="str">
            <v>04250300</v>
          </cell>
          <cell r="B4979" t="str">
            <v>Hair Academy School of Barbering &amp; Beauty</v>
          </cell>
          <cell r="C4979" t="str">
            <v>DE</v>
          </cell>
          <cell r="D4979" t="str">
            <v>197132305</v>
          </cell>
          <cell r="E4979" t="str">
            <v>Proprietary</v>
          </cell>
          <cell r="F4979">
            <v>29</v>
          </cell>
          <cell r="G4979">
            <v>90998</v>
          </cell>
          <cell r="H4979">
            <v>0</v>
          </cell>
          <cell r="I4979">
            <v>0</v>
          </cell>
          <cell r="J4979">
            <v>0</v>
          </cell>
          <cell r="K4979">
            <v>0</v>
          </cell>
        </row>
        <row r="4980">
          <cell r="A4980" t="str">
            <v>04250400</v>
          </cell>
          <cell r="B4980" t="str">
            <v>FOSBRE ACADEMY OF HAIR DESIGN</v>
          </cell>
          <cell r="C4980" t="str">
            <v>WA</v>
          </cell>
          <cell r="D4980" t="str">
            <v>985011018</v>
          </cell>
          <cell r="E4980" t="str">
            <v>Proprietary</v>
          </cell>
          <cell r="F4980">
            <v>85</v>
          </cell>
          <cell r="G4980">
            <v>345247.97</v>
          </cell>
          <cell r="H4980">
            <v>0</v>
          </cell>
          <cell r="I4980">
            <v>0</v>
          </cell>
          <cell r="J4980">
            <v>0</v>
          </cell>
          <cell r="K4980">
            <v>0</v>
          </cell>
        </row>
        <row r="4981">
          <cell r="A4981" t="str">
            <v>04250500</v>
          </cell>
          <cell r="B4981" t="str">
            <v>National Personal Training Institute</v>
          </cell>
          <cell r="C4981" t="str">
            <v>FL</v>
          </cell>
          <cell r="D4981" t="str">
            <v>327897101</v>
          </cell>
          <cell r="E4981" t="str">
            <v>Proprietary</v>
          </cell>
          <cell r="F4981">
            <v>96</v>
          </cell>
          <cell r="G4981">
            <v>306289</v>
          </cell>
          <cell r="H4981">
            <v>0</v>
          </cell>
          <cell r="I4981">
            <v>0</v>
          </cell>
          <cell r="J4981">
            <v>0</v>
          </cell>
          <cell r="K4981">
            <v>0</v>
          </cell>
        </row>
        <row r="4982">
          <cell r="A4982" t="str">
            <v>04250800</v>
          </cell>
          <cell r="B4982" t="str">
            <v>MISSION BEAUTY INSTITUTE</v>
          </cell>
          <cell r="C4982" t="str">
            <v>TX</v>
          </cell>
          <cell r="D4982" t="str">
            <v>785724404</v>
          </cell>
          <cell r="E4982" t="str">
            <v>Proprietary</v>
          </cell>
          <cell r="F4982">
            <v>47</v>
          </cell>
          <cell r="G4982">
            <v>157516</v>
          </cell>
          <cell r="H4982">
            <v>0</v>
          </cell>
          <cell r="I4982">
            <v>0</v>
          </cell>
          <cell r="J4982">
            <v>0</v>
          </cell>
          <cell r="K4982">
            <v>0</v>
          </cell>
        </row>
        <row r="4983">
          <cell r="A4983" t="str">
            <v>04251300</v>
          </cell>
          <cell r="B4983" t="str">
            <v>PACIFIC BIBLE COLLEGE</v>
          </cell>
          <cell r="C4983" t="str">
            <v>OR</v>
          </cell>
          <cell r="D4983" t="str">
            <v>975015935</v>
          </cell>
          <cell r="E4983" t="str">
            <v>Private-Nonprofit</v>
          </cell>
          <cell r="F4983">
            <v>24</v>
          </cell>
          <cell r="G4983">
            <v>79573.3</v>
          </cell>
          <cell r="H4983">
            <v>0</v>
          </cell>
          <cell r="I4983">
            <v>0</v>
          </cell>
          <cell r="J4983">
            <v>0</v>
          </cell>
          <cell r="K4983">
            <v>0</v>
          </cell>
        </row>
        <row r="4984">
          <cell r="A4984" t="str">
            <v>04251400</v>
          </cell>
          <cell r="B4984" t="str">
            <v>Elim Bible Institute and College</v>
          </cell>
          <cell r="C4984" t="str">
            <v>NY</v>
          </cell>
          <cell r="D4984" t="str">
            <v>144859704</v>
          </cell>
          <cell r="E4984" t="str">
            <v>Private-Nonprofit</v>
          </cell>
          <cell r="F4984">
            <v>62</v>
          </cell>
          <cell r="G4984">
            <v>291515</v>
          </cell>
          <cell r="H4984">
            <v>0</v>
          </cell>
          <cell r="I4984">
            <v>0</v>
          </cell>
          <cell r="J4984">
            <v>0</v>
          </cell>
          <cell r="K4984">
            <v>0</v>
          </cell>
        </row>
        <row r="4985">
          <cell r="A4985" t="str">
            <v>04251500</v>
          </cell>
          <cell r="B4985" t="str">
            <v>BETH MEDRASH OF ASBURY PARK</v>
          </cell>
          <cell r="C4985" t="str">
            <v>NJ</v>
          </cell>
          <cell r="D4985" t="str">
            <v>087015842</v>
          </cell>
          <cell r="E4985" t="str">
            <v>Private-Nonprofit</v>
          </cell>
          <cell r="F4985">
            <v>32</v>
          </cell>
          <cell r="G4985">
            <v>207254</v>
          </cell>
          <cell r="H4985">
            <v>0</v>
          </cell>
          <cell r="I4985">
            <v>0</v>
          </cell>
          <cell r="J4985">
            <v>0</v>
          </cell>
          <cell r="K4985">
            <v>0</v>
          </cell>
        </row>
        <row r="4986">
          <cell r="A4986" t="str">
            <v>04251700</v>
          </cell>
          <cell r="B4986" t="str">
            <v>HOPE COLLEGE OF ARTS AND SCIENCES</v>
          </cell>
          <cell r="C4986" t="str">
            <v>FL</v>
          </cell>
          <cell r="D4986" t="str">
            <v>330693240</v>
          </cell>
          <cell r="E4986" t="str">
            <v>Proprietary</v>
          </cell>
          <cell r="F4986">
            <v>91</v>
          </cell>
          <cell r="G4986">
            <v>327397.77</v>
          </cell>
          <cell r="H4986">
            <v>0</v>
          </cell>
          <cell r="I4986">
            <v>0</v>
          </cell>
          <cell r="J4986">
            <v>0</v>
          </cell>
          <cell r="K4986">
            <v>0</v>
          </cell>
        </row>
        <row r="4987">
          <cell r="A4987" t="str">
            <v>04251900</v>
          </cell>
          <cell r="B4987" t="str">
            <v>Ferrara's Beauty School</v>
          </cell>
          <cell r="C4987" t="str">
            <v>NY</v>
          </cell>
          <cell r="D4987" t="str">
            <v>113759601</v>
          </cell>
          <cell r="E4987" t="str">
            <v>Proprietary</v>
          </cell>
          <cell r="F4987">
            <v>13</v>
          </cell>
          <cell r="G4987">
            <v>26682.86</v>
          </cell>
          <cell r="H4987">
            <v>0</v>
          </cell>
          <cell r="I4987">
            <v>0</v>
          </cell>
          <cell r="J4987">
            <v>0</v>
          </cell>
          <cell r="K4987">
            <v>0</v>
          </cell>
        </row>
        <row r="4988">
          <cell r="A4988" t="str">
            <v>04252000</v>
          </cell>
          <cell r="B4988" t="str">
            <v>Yeshiva Gedolah Shaarei Shmuel</v>
          </cell>
          <cell r="C4988" t="str">
            <v>NJ</v>
          </cell>
          <cell r="D4988" t="str">
            <v>087013623</v>
          </cell>
          <cell r="E4988" t="str">
            <v>Private-Nonprofit</v>
          </cell>
          <cell r="F4988">
            <v>26</v>
          </cell>
          <cell r="G4988">
            <v>180510</v>
          </cell>
          <cell r="H4988">
            <v>0</v>
          </cell>
          <cell r="I4988">
            <v>0</v>
          </cell>
          <cell r="J4988">
            <v>0</v>
          </cell>
          <cell r="K4988">
            <v>0</v>
          </cell>
        </row>
        <row r="4989">
          <cell r="A4989" t="str">
            <v>04252300</v>
          </cell>
          <cell r="B4989" t="str">
            <v>Premier Barber Institute</v>
          </cell>
          <cell r="C4989" t="str">
            <v>PA</v>
          </cell>
          <cell r="D4989" t="str">
            <v>194015163</v>
          </cell>
          <cell r="E4989" t="str">
            <v>Proprietary</v>
          </cell>
          <cell r="F4989">
            <v>55</v>
          </cell>
          <cell r="G4989">
            <v>252728.2</v>
          </cell>
          <cell r="H4989">
            <v>0</v>
          </cell>
          <cell r="I4989">
            <v>0</v>
          </cell>
          <cell r="J4989">
            <v>0</v>
          </cell>
          <cell r="K4989">
            <v>0</v>
          </cell>
        </row>
        <row r="4990">
          <cell r="A4990" t="str">
            <v>04252400</v>
          </cell>
          <cell r="B4990" t="str">
            <v>World Class Academy of Beauty Careers</v>
          </cell>
          <cell r="C4990" t="str">
            <v>FL</v>
          </cell>
          <cell r="D4990" t="str">
            <v>323106831</v>
          </cell>
          <cell r="E4990" t="str">
            <v>Proprietary</v>
          </cell>
          <cell r="F4990">
            <v>31</v>
          </cell>
          <cell r="G4990">
            <v>106478.5</v>
          </cell>
          <cell r="H4990">
            <v>0</v>
          </cell>
          <cell r="I4990">
            <v>0</v>
          </cell>
          <cell r="J4990">
            <v>0</v>
          </cell>
          <cell r="K4990">
            <v>0</v>
          </cell>
        </row>
        <row r="4991">
          <cell r="A4991" t="str">
            <v>04252700</v>
          </cell>
          <cell r="B4991" t="str">
            <v>PACIFIC RIM CHRISTIAN UNIVERSITY</v>
          </cell>
          <cell r="C4991" t="str">
            <v>HI</v>
          </cell>
          <cell r="D4991" t="str">
            <v>968192228</v>
          </cell>
          <cell r="E4991" t="str">
            <v>Private-Nonprofit</v>
          </cell>
          <cell r="F4991">
            <v>81</v>
          </cell>
          <cell r="G4991">
            <v>341705.84</v>
          </cell>
          <cell r="H4991">
            <v>0</v>
          </cell>
          <cell r="I4991">
            <v>0</v>
          </cell>
          <cell r="J4991">
            <v>0</v>
          </cell>
          <cell r="K4991">
            <v>0</v>
          </cell>
        </row>
        <row r="4992">
          <cell r="A4992" t="str">
            <v>04252900</v>
          </cell>
          <cell r="B4992" t="str">
            <v>International Beauty Education Center</v>
          </cell>
          <cell r="C4992" t="str">
            <v>WA</v>
          </cell>
          <cell r="D4992" t="str">
            <v>990010000</v>
          </cell>
          <cell r="E4992" t="str">
            <v>Proprietary</v>
          </cell>
          <cell r="F4992">
            <v>45</v>
          </cell>
          <cell r="G4992">
            <v>175387.4</v>
          </cell>
          <cell r="H4992">
            <v>0</v>
          </cell>
          <cell r="I4992">
            <v>0</v>
          </cell>
          <cell r="J4992">
            <v>0</v>
          </cell>
          <cell r="K4992">
            <v>0</v>
          </cell>
        </row>
        <row r="4993">
          <cell r="A4993" t="str">
            <v>04253100</v>
          </cell>
          <cell r="B4993" t="str">
            <v>Allied Health Careers Institute</v>
          </cell>
          <cell r="C4993" t="str">
            <v>TN</v>
          </cell>
          <cell r="D4993" t="str">
            <v>371305996</v>
          </cell>
          <cell r="E4993" t="str">
            <v>Proprietary</v>
          </cell>
          <cell r="F4993">
            <v>40</v>
          </cell>
          <cell r="G4993">
            <v>112827</v>
          </cell>
          <cell r="H4993">
            <v>0</v>
          </cell>
          <cell r="I4993">
            <v>0</v>
          </cell>
          <cell r="J4993">
            <v>0</v>
          </cell>
          <cell r="K4993">
            <v>0</v>
          </cell>
        </row>
        <row r="4994">
          <cell r="A4994" t="str">
            <v>04253400</v>
          </cell>
          <cell r="B4994" t="str">
            <v>Clovis Community College</v>
          </cell>
          <cell r="C4994" t="str">
            <v>CA</v>
          </cell>
          <cell r="D4994" t="str">
            <v>937305401</v>
          </cell>
          <cell r="E4994" t="str">
            <v>Public</v>
          </cell>
          <cell r="F4994">
            <v>2263</v>
          </cell>
          <cell r="G4994">
            <v>8438274</v>
          </cell>
          <cell r="H4994">
            <v>0</v>
          </cell>
          <cell r="I4994">
            <v>0</v>
          </cell>
          <cell r="J4994">
            <v>0</v>
          </cell>
          <cell r="K4994">
            <v>0</v>
          </cell>
        </row>
        <row r="4995">
          <cell r="A4995" t="str">
            <v>04253700</v>
          </cell>
          <cell r="B4995" t="str">
            <v>Sacramento Ultrasound Institute</v>
          </cell>
          <cell r="C4995" t="str">
            <v>CA</v>
          </cell>
          <cell r="D4995" t="str">
            <v>958250570</v>
          </cell>
          <cell r="E4995" t="str">
            <v>Proprietary</v>
          </cell>
          <cell r="F4995">
            <v>20</v>
          </cell>
          <cell r="G4995">
            <v>72358.679999999993</v>
          </cell>
          <cell r="H4995">
            <v>0</v>
          </cell>
          <cell r="I4995">
            <v>0</v>
          </cell>
          <cell r="J4995">
            <v>0</v>
          </cell>
          <cell r="K4995">
            <v>0</v>
          </cell>
        </row>
        <row r="4996">
          <cell r="A4996" t="str">
            <v>04254000</v>
          </cell>
          <cell r="B4996" t="str">
            <v>Phipps Academy of Barbering</v>
          </cell>
          <cell r="C4996" t="str">
            <v>IL</v>
          </cell>
          <cell r="D4996" t="str">
            <v>604711404</v>
          </cell>
          <cell r="E4996" t="str">
            <v>Proprietary</v>
          </cell>
          <cell r="F4996">
            <v>66</v>
          </cell>
          <cell r="G4996">
            <v>311480</v>
          </cell>
          <cell r="H4996">
            <v>0</v>
          </cell>
          <cell r="I4996">
            <v>0</v>
          </cell>
          <cell r="J4996">
            <v>0</v>
          </cell>
          <cell r="K4996">
            <v>0</v>
          </cell>
        </row>
        <row r="4997">
          <cell r="A4997" t="str">
            <v>04254200</v>
          </cell>
          <cell r="B4997" t="str">
            <v>INTER AMERICAN UNIVERSITY OF PUERTO RICO SAN GERMAN CAMPUS</v>
          </cell>
          <cell r="C4997" t="str">
            <v>PR</v>
          </cell>
          <cell r="D4997" t="str">
            <v>006839801</v>
          </cell>
          <cell r="E4997" t="str">
            <v>Private-Nonprofit</v>
          </cell>
          <cell r="F4997">
            <v>3518</v>
          </cell>
          <cell r="G4997">
            <v>17475468.68</v>
          </cell>
          <cell r="H4997">
            <v>4</v>
          </cell>
          <cell r="I4997">
            <v>12103</v>
          </cell>
          <cell r="J4997">
            <v>0</v>
          </cell>
          <cell r="K4997">
            <v>0</v>
          </cell>
        </row>
        <row r="4998">
          <cell r="A4998" t="str">
            <v>04254300</v>
          </cell>
          <cell r="B4998" t="str">
            <v>Pets Playground Grooming School</v>
          </cell>
          <cell r="C4998" t="str">
            <v>FL</v>
          </cell>
          <cell r="D4998" t="str">
            <v>330623705</v>
          </cell>
          <cell r="E4998" t="str">
            <v>Proprietary</v>
          </cell>
          <cell r="F4998">
            <v>1</v>
          </cell>
          <cell r="G4998">
            <v>2032</v>
          </cell>
          <cell r="H4998">
            <v>0</v>
          </cell>
          <cell r="I4998">
            <v>0</v>
          </cell>
          <cell r="J4998">
            <v>0</v>
          </cell>
          <cell r="K4998">
            <v>0</v>
          </cell>
        </row>
        <row r="4999">
          <cell r="A4999" t="str">
            <v>04254400</v>
          </cell>
          <cell r="B4999" t="str">
            <v>Arkansas State University - Mountain Home</v>
          </cell>
          <cell r="C4999" t="str">
            <v>AR</v>
          </cell>
          <cell r="D4999" t="str">
            <v>726535326</v>
          </cell>
          <cell r="E4999" t="str">
            <v>Public</v>
          </cell>
          <cell r="F4999">
            <v>877</v>
          </cell>
          <cell r="G4999">
            <v>3418297</v>
          </cell>
          <cell r="H4999">
            <v>0</v>
          </cell>
          <cell r="I4999">
            <v>0</v>
          </cell>
          <cell r="J4999">
            <v>0</v>
          </cell>
          <cell r="K4999">
            <v>0</v>
          </cell>
        </row>
        <row r="5000">
          <cell r="A5000" t="str">
            <v>04254600</v>
          </cell>
          <cell r="B5000" t="str">
            <v>MEDICAL PREP INSTITUTE OF TAMPA BAY</v>
          </cell>
          <cell r="C5000" t="str">
            <v>FL</v>
          </cell>
          <cell r="D5000" t="str">
            <v>336128408</v>
          </cell>
          <cell r="E5000" t="str">
            <v>Proprietary</v>
          </cell>
          <cell r="F5000">
            <v>41</v>
          </cell>
          <cell r="G5000">
            <v>96164</v>
          </cell>
          <cell r="H5000">
            <v>0</v>
          </cell>
          <cell r="I5000">
            <v>0</v>
          </cell>
          <cell r="J5000">
            <v>0</v>
          </cell>
          <cell r="K5000">
            <v>0</v>
          </cell>
        </row>
        <row r="5001">
          <cell r="A5001" t="str">
            <v>04254800</v>
          </cell>
          <cell r="B5001" t="str">
            <v>Elite Institute of Cosmetology</v>
          </cell>
          <cell r="C5001" t="str">
            <v>OH</v>
          </cell>
          <cell r="D5001" t="str">
            <v>456624009</v>
          </cell>
          <cell r="E5001" t="str">
            <v>Proprietary</v>
          </cell>
          <cell r="F5001">
            <v>22</v>
          </cell>
          <cell r="G5001">
            <v>87513.45</v>
          </cell>
          <cell r="H5001">
            <v>0</v>
          </cell>
          <cell r="I5001">
            <v>0</v>
          </cell>
          <cell r="J5001">
            <v>0</v>
          </cell>
          <cell r="K5001">
            <v>0</v>
          </cell>
        </row>
        <row r="5002">
          <cell r="A5002" t="str">
            <v>04254900</v>
          </cell>
          <cell r="B5002" t="str">
            <v>CINCINNATI SCHOOL OF BARBERING &amp; HAIR DESIGN</v>
          </cell>
          <cell r="C5002" t="str">
            <v>OH</v>
          </cell>
          <cell r="D5002" t="str">
            <v>452395538</v>
          </cell>
          <cell r="E5002" t="str">
            <v>Proprietary</v>
          </cell>
          <cell r="F5002">
            <v>64</v>
          </cell>
          <cell r="G5002">
            <v>268145</v>
          </cell>
          <cell r="H5002">
            <v>0</v>
          </cell>
          <cell r="I5002">
            <v>0</v>
          </cell>
          <cell r="J5002">
            <v>0</v>
          </cell>
          <cell r="K5002">
            <v>0</v>
          </cell>
        </row>
        <row r="5003">
          <cell r="A5003" t="str">
            <v>04255100</v>
          </cell>
          <cell r="B5003" t="str">
            <v>U.S. Truck Driver Training School</v>
          </cell>
          <cell r="C5003" t="str">
            <v>MI</v>
          </cell>
          <cell r="D5003" t="str">
            <v>483124518</v>
          </cell>
          <cell r="E5003" t="str">
            <v>Proprietary</v>
          </cell>
          <cell r="F5003">
            <v>28</v>
          </cell>
          <cell r="G5003">
            <v>96621</v>
          </cell>
          <cell r="H5003">
            <v>0</v>
          </cell>
          <cell r="I5003">
            <v>0</v>
          </cell>
          <cell r="J5003">
            <v>0</v>
          </cell>
          <cell r="K5003">
            <v>0</v>
          </cell>
        </row>
        <row r="5004">
          <cell r="A5004" t="str">
            <v>04255300</v>
          </cell>
          <cell r="B5004" t="str">
            <v>Hoss Lee Academy</v>
          </cell>
          <cell r="C5004" t="str">
            <v>CA</v>
          </cell>
          <cell r="D5004" t="str">
            <v>956615233</v>
          </cell>
          <cell r="E5004" t="str">
            <v>Proprietary</v>
          </cell>
          <cell r="F5004">
            <v>67</v>
          </cell>
          <cell r="G5004">
            <v>254077.47</v>
          </cell>
          <cell r="H5004">
            <v>0</v>
          </cell>
          <cell r="I5004">
            <v>0</v>
          </cell>
          <cell r="J5004">
            <v>0</v>
          </cell>
          <cell r="K5004">
            <v>0</v>
          </cell>
        </row>
        <row r="5005">
          <cell r="A5005" t="str">
            <v>04255400</v>
          </cell>
          <cell r="B5005" t="str">
            <v>Regan Career Institute</v>
          </cell>
          <cell r="C5005" t="str">
            <v>CA</v>
          </cell>
          <cell r="D5005" t="str">
            <v>917313254</v>
          </cell>
          <cell r="E5005" t="str">
            <v>Proprietary</v>
          </cell>
          <cell r="F5005">
            <v>36</v>
          </cell>
          <cell r="G5005">
            <v>156849.75</v>
          </cell>
          <cell r="H5005">
            <v>0</v>
          </cell>
          <cell r="I5005">
            <v>0</v>
          </cell>
          <cell r="J5005">
            <v>0</v>
          </cell>
          <cell r="K5005">
            <v>0</v>
          </cell>
        </row>
        <row r="5006">
          <cell r="A5006" t="str">
            <v>04255500</v>
          </cell>
          <cell r="B5006" t="str">
            <v>ALABAMA SCHOOL OF NAIL TECHNOLOGY &amp; COSMETOLOGY</v>
          </cell>
          <cell r="C5006" t="str">
            <v>AL</v>
          </cell>
          <cell r="D5006" t="str">
            <v>365452718</v>
          </cell>
          <cell r="E5006" t="str">
            <v>Proprietary</v>
          </cell>
          <cell r="F5006">
            <v>30</v>
          </cell>
          <cell r="G5006">
            <v>173282.81</v>
          </cell>
          <cell r="H5006">
            <v>0</v>
          </cell>
          <cell r="I5006">
            <v>0</v>
          </cell>
          <cell r="J5006">
            <v>0</v>
          </cell>
          <cell r="K5006">
            <v>0</v>
          </cell>
        </row>
        <row r="5007">
          <cell r="A5007" t="str">
            <v>04255600</v>
          </cell>
          <cell r="B5007" t="str">
            <v>INTERNATIONAL DIVING INSTITUTE</v>
          </cell>
          <cell r="C5007" t="str">
            <v>SC</v>
          </cell>
          <cell r="D5007" t="str">
            <v>294052206</v>
          </cell>
          <cell r="E5007" t="str">
            <v>Proprietary</v>
          </cell>
          <cell r="F5007">
            <v>82</v>
          </cell>
          <cell r="G5007">
            <v>224900.4</v>
          </cell>
          <cell r="H5007">
            <v>0</v>
          </cell>
          <cell r="I5007">
            <v>0</v>
          </cell>
          <cell r="J5007">
            <v>0</v>
          </cell>
          <cell r="K5007">
            <v>0</v>
          </cell>
        </row>
        <row r="5008">
          <cell r="A5008" t="str">
            <v>04255700</v>
          </cell>
          <cell r="B5008" t="str">
            <v>BOLIVAR TECHNICAL COLLEGE</v>
          </cell>
          <cell r="C5008" t="str">
            <v>MO</v>
          </cell>
          <cell r="D5008" t="str">
            <v>656138095</v>
          </cell>
          <cell r="E5008" t="str">
            <v>Private-Nonprofit</v>
          </cell>
          <cell r="F5008">
            <v>133</v>
          </cell>
          <cell r="G5008">
            <v>573728</v>
          </cell>
          <cell r="H5008">
            <v>0</v>
          </cell>
          <cell r="I5008">
            <v>0</v>
          </cell>
          <cell r="J5008">
            <v>0</v>
          </cell>
          <cell r="K5008">
            <v>0</v>
          </cell>
        </row>
        <row r="5009">
          <cell r="A5009" t="str">
            <v>04256100</v>
          </cell>
          <cell r="B5009" t="str">
            <v>Indiana College of Sports &amp; Medical Massage</v>
          </cell>
          <cell r="C5009" t="str">
            <v>IN</v>
          </cell>
          <cell r="D5009" t="str">
            <v>462900000</v>
          </cell>
          <cell r="E5009" t="str">
            <v>Proprietary</v>
          </cell>
          <cell r="F5009">
            <v>76</v>
          </cell>
          <cell r="G5009">
            <v>252257.75</v>
          </cell>
          <cell r="H5009">
            <v>0</v>
          </cell>
          <cell r="I5009">
            <v>0</v>
          </cell>
          <cell r="J5009">
            <v>0</v>
          </cell>
          <cell r="K5009">
            <v>0</v>
          </cell>
        </row>
        <row r="5010">
          <cell r="A5010" t="str">
            <v>04256200</v>
          </cell>
          <cell r="B5010" t="str">
            <v>Kenny's Academy of Barbering</v>
          </cell>
          <cell r="C5010" t="str">
            <v>IN</v>
          </cell>
          <cell r="D5010" t="str">
            <v>462222327</v>
          </cell>
          <cell r="E5010" t="str">
            <v>Proprietary</v>
          </cell>
          <cell r="F5010">
            <v>154</v>
          </cell>
          <cell r="G5010">
            <v>601686.22</v>
          </cell>
          <cell r="H5010">
            <v>0</v>
          </cell>
          <cell r="I5010">
            <v>0</v>
          </cell>
          <cell r="J5010">
            <v>0</v>
          </cell>
          <cell r="K5010">
            <v>0</v>
          </cell>
        </row>
        <row r="5011">
          <cell r="A5011" t="str">
            <v>04256400</v>
          </cell>
          <cell r="B5011" t="str">
            <v>SAN BERNARDINO BEAUTY COLLEGE</v>
          </cell>
          <cell r="C5011" t="str">
            <v>CA</v>
          </cell>
          <cell r="D5011" t="str">
            <v>924104414</v>
          </cell>
          <cell r="E5011" t="str">
            <v>Proprietary</v>
          </cell>
          <cell r="F5011">
            <v>46</v>
          </cell>
          <cell r="G5011">
            <v>176377.56</v>
          </cell>
          <cell r="H5011">
            <v>0</v>
          </cell>
          <cell r="I5011">
            <v>0</v>
          </cell>
          <cell r="J5011">
            <v>0</v>
          </cell>
          <cell r="K5011">
            <v>0</v>
          </cell>
        </row>
        <row r="5012">
          <cell r="A5012" t="str">
            <v>04256500</v>
          </cell>
          <cell r="B5012" t="str">
            <v>BALDY VIEW REGIONAL OCCUPATIONAL PROGRAM</v>
          </cell>
          <cell r="C5012" t="str">
            <v>CA</v>
          </cell>
          <cell r="D5012" t="str">
            <v>917615500</v>
          </cell>
          <cell r="E5012" t="str">
            <v>Public</v>
          </cell>
          <cell r="F5012">
            <v>28</v>
          </cell>
          <cell r="G5012">
            <v>130308.31</v>
          </cell>
          <cell r="H5012">
            <v>0</v>
          </cell>
          <cell r="I5012">
            <v>0</v>
          </cell>
          <cell r="J5012">
            <v>0</v>
          </cell>
          <cell r="K5012">
            <v>0</v>
          </cell>
        </row>
        <row r="5013">
          <cell r="A5013" t="str">
            <v>04256600</v>
          </cell>
          <cell r="B5013" t="str">
            <v>MAK Beauty Institute</v>
          </cell>
          <cell r="C5013" t="str">
            <v>GA</v>
          </cell>
          <cell r="D5013" t="str">
            <v>300402783</v>
          </cell>
          <cell r="E5013" t="str">
            <v>Proprietary</v>
          </cell>
          <cell r="F5013">
            <v>26</v>
          </cell>
          <cell r="G5013">
            <v>100731.02</v>
          </cell>
          <cell r="H5013">
            <v>0</v>
          </cell>
          <cell r="I5013">
            <v>0</v>
          </cell>
          <cell r="J5013">
            <v>0</v>
          </cell>
          <cell r="K5013">
            <v>0</v>
          </cell>
        </row>
        <row r="5014">
          <cell r="A5014" t="str">
            <v>04256700</v>
          </cell>
          <cell r="B5014" t="str">
            <v>REFORMED UNIVERSITY</v>
          </cell>
          <cell r="C5014" t="str">
            <v>GA</v>
          </cell>
          <cell r="D5014" t="str">
            <v>300435604</v>
          </cell>
          <cell r="E5014" t="str">
            <v>Private-Nonprofit</v>
          </cell>
          <cell r="F5014">
            <v>18</v>
          </cell>
          <cell r="G5014">
            <v>50422</v>
          </cell>
          <cell r="H5014">
            <v>0</v>
          </cell>
          <cell r="I5014">
            <v>0</v>
          </cell>
          <cell r="J5014">
            <v>0</v>
          </cell>
          <cell r="K5014">
            <v>0</v>
          </cell>
        </row>
        <row r="5015">
          <cell r="A5015" t="str">
            <v>04257700</v>
          </cell>
          <cell r="B5015" t="str">
            <v>TOTALLY COSMO SCHOOL OF MODERN COSMETOLOGY</v>
          </cell>
          <cell r="C5015" t="str">
            <v>OK</v>
          </cell>
          <cell r="D5015" t="str">
            <v>747283934</v>
          </cell>
          <cell r="E5015" t="str">
            <v>Proprietary</v>
          </cell>
          <cell r="F5015">
            <v>30</v>
          </cell>
          <cell r="G5015">
            <v>127329</v>
          </cell>
          <cell r="H5015">
            <v>0</v>
          </cell>
          <cell r="I5015">
            <v>0</v>
          </cell>
          <cell r="J5015">
            <v>0</v>
          </cell>
          <cell r="K5015">
            <v>0</v>
          </cell>
        </row>
        <row r="5016">
          <cell r="A5016" t="str">
            <v>04257900</v>
          </cell>
          <cell r="B5016" t="str">
            <v>American Barber Academy</v>
          </cell>
          <cell r="C5016" t="str">
            <v>PA</v>
          </cell>
          <cell r="D5016" t="str">
            <v>196112040</v>
          </cell>
          <cell r="E5016" t="str">
            <v>Proprietary</v>
          </cell>
          <cell r="F5016">
            <v>43</v>
          </cell>
          <cell r="G5016">
            <v>172561.15</v>
          </cell>
          <cell r="H5016">
            <v>0</v>
          </cell>
          <cell r="I5016">
            <v>0</v>
          </cell>
          <cell r="J5016">
            <v>0</v>
          </cell>
          <cell r="K5016">
            <v>0</v>
          </cell>
        </row>
        <row r="5017">
          <cell r="A5017" t="str">
            <v>04258000</v>
          </cell>
          <cell r="B5017" t="str">
            <v>SEATTLE FILM INSTITUTE</v>
          </cell>
          <cell r="C5017" t="str">
            <v>WA</v>
          </cell>
          <cell r="D5017" t="str">
            <v>981191707</v>
          </cell>
          <cell r="E5017" t="str">
            <v>Proprietary</v>
          </cell>
          <cell r="F5017">
            <v>32</v>
          </cell>
          <cell r="G5017">
            <v>101007</v>
          </cell>
          <cell r="H5017">
            <v>0</v>
          </cell>
          <cell r="I5017">
            <v>0</v>
          </cell>
          <cell r="J5017">
            <v>0</v>
          </cell>
          <cell r="K5017">
            <v>0</v>
          </cell>
        </row>
        <row r="5018">
          <cell r="A5018" t="str">
            <v>04258200</v>
          </cell>
          <cell r="B5018" t="str">
            <v>CHRISTINA AND COMPANY EDUCATION CENTER</v>
          </cell>
          <cell r="C5018" t="str">
            <v>IN</v>
          </cell>
          <cell r="D5018" t="str">
            <v>479054633</v>
          </cell>
          <cell r="E5018" t="str">
            <v>Proprietary</v>
          </cell>
          <cell r="F5018">
            <v>5</v>
          </cell>
          <cell r="G5018">
            <v>30150</v>
          </cell>
          <cell r="H5018">
            <v>0</v>
          </cell>
          <cell r="I5018">
            <v>0</v>
          </cell>
          <cell r="J5018">
            <v>0</v>
          </cell>
          <cell r="K5018">
            <v>0</v>
          </cell>
        </row>
        <row r="5019">
          <cell r="A5019" t="str">
            <v>04258800</v>
          </cell>
          <cell r="B5019" t="str">
            <v>Kenny's Beauty Academy</v>
          </cell>
          <cell r="C5019" t="str">
            <v>VA</v>
          </cell>
          <cell r="D5019" t="str">
            <v>222014531</v>
          </cell>
          <cell r="E5019" t="str">
            <v>Proprietary</v>
          </cell>
          <cell r="F5019">
            <v>4</v>
          </cell>
          <cell r="G5019">
            <v>16297</v>
          </cell>
          <cell r="H5019">
            <v>0</v>
          </cell>
          <cell r="I5019">
            <v>0</v>
          </cell>
          <cell r="J5019">
            <v>0</v>
          </cell>
          <cell r="K5019">
            <v>0</v>
          </cell>
        </row>
        <row r="5020">
          <cell r="A5020" t="str">
            <v>04258900</v>
          </cell>
          <cell r="B5020" t="str">
            <v>Master's Barber &amp; Styling College</v>
          </cell>
          <cell r="C5020" t="str">
            <v>TN</v>
          </cell>
          <cell r="D5020" t="str">
            <v>371384676</v>
          </cell>
          <cell r="E5020" t="str">
            <v>Proprietary</v>
          </cell>
          <cell r="F5020">
            <v>12</v>
          </cell>
          <cell r="G5020">
            <v>69359</v>
          </cell>
          <cell r="H5020">
            <v>0</v>
          </cell>
          <cell r="I5020">
            <v>0</v>
          </cell>
          <cell r="J5020">
            <v>0</v>
          </cell>
          <cell r="K5020">
            <v>0</v>
          </cell>
        </row>
        <row r="5021">
          <cell r="A5021" t="str">
            <v>04259000</v>
          </cell>
          <cell r="B5021" t="str">
            <v>YESHIVA SHAAR EPHRAIM</v>
          </cell>
          <cell r="C5021" t="str">
            <v>NY</v>
          </cell>
          <cell r="D5021" t="str">
            <v>109522732</v>
          </cell>
          <cell r="E5021" t="str">
            <v>Private-Nonprofit</v>
          </cell>
          <cell r="F5021">
            <v>66</v>
          </cell>
          <cell r="G5021">
            <v>521543</v>
          </cell>
          <cell r="H5021">
            <v>0</v>
          </cell>
          <cell r="I5021">
            <v>0</v>
          </cell>
          <cell r="J5021">
            <v>0</v>
          </cell>
          <cell r="K5021">
            <v>0</v>
          </cell>
        </row>
        <row r="5022">
          <cell r="A5022" t="str">
            <v>04259600</v>
          </cell>
          <cell r="B5022" t="str">
            <v>Shiloh University</v>
          </cell>
          <cell r="C5022" t="str">
            <v>IA</v>
          </cell>
          <cell r="D5022" t="str">
            <v>522479604</v>
          </cell>
          <cell r="E5022" t="str">
            <v>Private-Nonprofit</v>
          </cell>
          <cell r="F5022">
            <v>12</v>
          </cell>
          <cell r="G5022">
            <v>24736.44</v>
          </cell>
          <cell r="H5022">
            <v>0</v>
          </cell>
          <cell r="I5022">
            <v>0</v>
          </cell>
          <cell r="J5022">
            <v>0</v>
          </cell>
          <cell r="K5022">
            <v>0</v>
          </cell>
        </row>
        <row r="5023">
          <cell r="A5023" t="str">
            <v>04259700</v>
          </cell>
          <cell r="B5023" t="str">
            <v>University of Saint Katherine</v>
          </cell>
          <cell r="C5023" t="str">
            <v>CA</v>
          </cell>
          <cell r="D5023" t="str">
            <v>920691207</v>
          </cell>
          <cell r="E5023" t="str">
            <v>Private-Nonprofit</v>
          </cell>
          <cell r="F5023">
            <v>114</v>
          </cell>
          <cell r="G5023">
            <v>549337.14</v>
          </cell>
          <cell r="H5023">
            <v>0</v>
          </cell>
          <cell r="I5023">
            <v>0</v>
          </cell>
          <cell r="J5023">
            <v>0</v>
          </cell>
          <cell r="K5023">
            <v>0</v>
          </cell>
        </row>
        <row r="5024">
          <cell r="A5024" t="str">
            <v>04259800</v>
          </cell>
          <cell r="B5024" t="str">
            <v>California Institute of Arts &amp; Technology</v>
          </cell>
          <cell r="C5024" t="str">
            <v>CA</v>
          </cell>
          <cell r="D5024" t="str">
            <v>921083822</v>
          </cell>
          <cell r="E5024" t="str">
            <v>Proprietary</v>
          </cell>
          <cell r="F5024">
            <v>98</v>
          </cell>
          <cell r="G5024">
            <v>508203.27</v>
          </cell>
          <cell r="H5024">
            <v>0</v>
          </cell>
          <cell r="I5024">
            <v>0</v>
          </cell>
          <cell r="J5024">
            <v>0</v>
          </cell>
          <cell r="K5024">
            <v>0</v>
          </cell>
        </row>
        <row r="5025">
          <cell r="A5025" t="str">
            <v>04260000</v>
          </cell>
          <cell r="B5025" t="str">
            <v>INSTITUTE OF MEDICAL ULTRASOUND</v>
          </cell>
          <cell r="C5025" t="str">
            <v>GA</v>
          </cell>
          <cell r="D5025" t="str">
            <v>303033030</v>
          </cell>
          <cell r="E5025" t="str">
            <v>Proprietary</v>
          </cell>
          <cell r="F5025">
            <v>27</v>
          </cell>
          <cell r="G5025">
            <v>98714</v>
          </cell>
          <cell r="H5025">
            <v>0</v>
          </cell>
          <cell r="I5025">
            <v>0</v>
          </cell>
          <cell r="J5025">
            <v>0</v>
          </cell>
          <cell r="K5025">
            <v>0</v>
          </cell>
        </row>
        <row r="5026">
          <cell r="A5026" t="str">
            <v>04260200</v>
          </cell>
          <cell r="B5026" t="str">
            <v>ELITE COSMETOLOGY, BARBER &amp; SPA ACADEMY</v>
          </cell>
          <cell r="C5026" t="str">
            <v>WA</v>
          </cell>
          <cell r="D5026" t="str">
            <v>989025105</v>
          </cell>
          <cell r="E5026" t="str">
            <v>Proprietary</v>
          </cell>
          <cell r="F5026">
            <v>86</v>
          </cell>
          <cell r="G5026">
            <v>294877</v>
          </cell>
          <cell r="H5026">
            <v>0</v>
          </cell>
          <cell r="I5026">
            <v>0</v>
          </cell>
          <cell r="J5026">
            <v>0</v>
          </cell>
          <cell r="K5026">
            <v>0</v>
          </cell>
        </row>
        <row r="5027">
          <cell r="A5027" t="str">
            <v>04260400</v>
          </cell>
          <cell r="B5027" t="str">
            <v>CUTTING EDGE ACADEMY</v>
          </cell>
          <cell r="C5027" t="str">
            <v>NJ</v>
          </cell>
          <cell r="D5027" t="str">
            <v>078761311</v>
          </cell>
          <cell r="E5027" t="str">
            <v>Proprietary</v>
          </cell>
          <cell r="F5027">
            <v>56</v>
          </cell>
          <cell r="G5027">
            <v>190515</v>
          </cell>
          <cell r="H5027">
            <v>0</v>
          </cell>
          <cell r="I5027">
            <v>0</v>
          </cell>
          <cell r="J5027">
            <v>0</v>
          </cell>
          <cell r="K5027">
            <v>0</v>
          </cell>
        </row>
        <row r="5028">
          <cell r="A5028" t="str">
            <v>04260500</v>
          </cell>
          <cell r="B5028" t="str">
            <v>DIGITAL MEDIA INSTITUTE AT INTERTECH</v>
          </cell>
          <cell r="C5028" t="str">
            <v>LA</v>
          </cell>
          <cell r="D5028" t="str">
            <v>711033600</v>
          </cell>
          <cell r="E5028" t="str">
            <v>Private-Nonprofit</v>
          </cell>
          <cell r="F5028">
            <v>13</v>
          </cell>
          <cell r="G5028">
            <v>49925</v>
          </cell>
          <cell r="H5028">
            <v>0</v>
          </cell>
          <cell r="I5028">
            <v>0</v>
          </cell>
          <cell r="J5028">
            <v>0</v>
          </cell>
          <cell r="K5028">
            <v>0</v>
          </cell>
        </row>
        <row r="5029">
          <cell r="A5029" t="str">
            <v>04260900</v>
          </cell>
          <cell r="B5029" t="str">
            <v>MYSTROS BARBER ACADEMY</v>
          </cell>
          <cell r="C5029" t="str">
            <v>TX</v>
          </cell>
          <cell r="D5029" t="str">
            <v>770903300</v>
          </cell>
          <cell r="E5029" t="str">
            <v>Private-Nonprofit</v>
          </cell>
          <cell r="F5029">
            <v>22</v>
          </cell>
          <cell r="G5029">
            <v>116598</v>
          </cell>
          <cell r="H5029">
            <v>0</v>
          </cell>
          <cell r="I5029">
            <v>0</v>
          </cell>
          <cell r="J5029">
            <v>0</v>
          </cell>
          <cell r="K5029">
            <v>0</v>
          </cell>
        </row>
        <row r="5030">
          <cell r="A5030" t="str">
            <v>04261200</v>
          </cell>
          <cell r="B5030" t="str">
            <v>Yeshiva Bais Aharon</v>
          </cell>
          <cell r="C5030" t="str">
            <v>NJ</v>
          </cell>
          <cell r="D5030" t="str">
            <v>087012053</v>
          </cell>
          <cell r="E5030" t="str">
            <v>Private-Nonprofit</v>
          </cell>
          <cell r="F5030">
            <v>23</v>
          </cell>
          <cell r="G5030">
            <v>143438</v>
          </cell>
          <cell r="H5030">
            <v>0</v>
          </cell>
          <cell r="I5030">
            <v>0</v>
          </cell>
          <cell r="J5030">
            <v>0</v>
          </cell>
          <cell r="K5030">
            <v>0</v>
          </cell>
        </row>
        <row r="5031">
          <cell r="A5031" t="str">
            <v>04261300</v>
          </cell>
          <cell r="B5031" t="str">
            <v>EUROPEAN MEDICAL SCHOOL OF MASSAGE</v>
          </cell>
          <cell r="C5031" t="str">
            <v>PA</v>
          </cell>
          <cell r="D5031" t="str">
            <v>196081680</v>
          </cell>
          <cell r="E5031" t="str">
            <v>Proprietary</v>
          </cell>
          <cell r="F5031">
            <v>15</v>
          </cell>
          <cell r="G5031">
            <v>45801.5</v>
          </cell>
          <cell r="H5031">
            <v>0</v>
          </cell>
          <cell r="I5031">
            <v>0</v>
          </cell>
          <cell r="J5031">
            <v>0</v>
          </cell>
          <cell r="K5031">
            <v>0</v>
          </cell>
        </row>
        <row r="5032">
          <cell r="A5032" t="str">
            <v>04261500</v>
          </cell>
          <cell r="B5032" t="str">
            <v>Mechon L'hoyroa</v>
          </cell>
          <cell r="C5032" t="str">
            <v>NY</v>
          </cell>
          <cell r="D5032" t="str">
            <v>109522710</v>
          </cell>
          <cell r="E5032" t="str">
            <v>Private-Nonprofit</v>
          </cell>
          <cell r="F5032">
            <v>33</v>
          </cell>
          <cell r="G5032">
            <v>243605</v>
          </cell>
          <cell r="H5032">
            <v>0</v>
          </cell>
          <cell r="I5032">
            <v>0</v>
          </cell>
          <cell r="J5032">
            <v>0</v>
          </cell>
          <cell r="K5032">
            <v>0</v>
          </cell>
        </row>
        <row r="5033">
          <cell r="A5033" t="str">
            <v>04262100</v>
          </cell>
          <cell r="B5033" t="str">
            <v>My Beauty &amp; Barber College</v>
          </cell>
          <cell r="C5033" t="str">
            <v>CA</v>
          </cell>
          <cell r="D5033" t="str">
            <v>958234687</v>
          </cell>
          <cell r="E5033" t="str">
            <v>Proprietary</v>
          </cell>
          <cell r="F5033">
            <v>46</v>
          </cell>
          <cell r="G5033">
            <v>181756.33</v>
          </cell>
          <cell r="H5033">
            <v>0</v>
          </cell>
          <cell r="I5033">
            <v>0</v>
          </cell>
          <cell r="J5033">
            <v>0</v>
          </cell>
          <cell r="K5033">
            <v>0</v>
          </cell>
        </row>
        <row r="5034">
          <cell r="A5034" t="str">
            <v>04262200</v>
          </cell>
          <cell r="B5034" t="str">
            <v>ELYON COLLEGE</v>
          </cell>
          <cell r="C5034" t="str">
            <v>NY</v>
          </cell>
          <cell r="D5034" t="str">
            <v>112044801</v>
          </cell>
          <cell r="E5034" t="str">
            <v>Private-Nonprofit</v>
          </cell>
          <cell r="F5034">
            <v>25</v>
          </cell>
          <cell r="G5034">
            <v>163405</v>
          </cell>
          <cell r="H5034">
            <v>0</v>
          </cell>
          <cell r="I5034">
            <v>0</v>
          </cell>
          <cell r="J5034">
            <v>0</v>
          </cell>
          <cell r="K5034">
            <v>0</v>
          </cell>
        </row>
        <row r="5035">
          <cell r="A5035" t="str">
            <v>04262800</v>
          </cell>
          <cell r="B5035" t="str">
            <v>C. Alexander School of Cosmetology</v>
          </cell>
          <cell r="C5035" t="str">
            <v>AR</v>
          </cell>
          <cell r="D5035" t="str">
            <v>722046001</v>
          </cell>
          <cell r="E5035" t="str">
            <v>Proprietary</v>
          </cell>
          <cell r="F5035">
            <v>12</v>
          </cell>
          <cell r="G5035">
            <v>54915</v>
          </cell>
          <cell r="H5035">
            <v>0</v>
          </cell>
          <cell r="I5035">
            <v>0</v>
          </cell>
          <cell r="J5035">
            <v>0</v>
          </cell>
          <cell r="K5035">
            <v>0</v>
          </cell>
        </row>
        <row r="5036">
          <cell r="A5036" t="str">
            <v>04263000</v>
          </cell>
          <cell r="B5036" t="str">
            <v>HARMONY HEALTH CARE INSTITUTE</v>
          </cell>
          <cell r="C5036" t="str">
            <v>NH</v>
          </cell>
          <cell r="D5036" t="str">
            <v>030540000</v>
          </cell>
          <cell r="E5036" t="str">
            <v>Proprietary</v>
          </cell>
          <cell r="F5036">
            <v>62</v>
          </cell>
          <cell r="G5036">
            <v>236922.77</v>
          </cell>
          <cell r="H5036">
            <v>0</v>
          </cell>
          <cell r="I5036">
            <v>0</v>
          </cell>
          <cell r="J5036">
            <v>0</v>
          </cell>
          <cell r="K5036">
            <v>0</v>
          </cell>
        </row>
        <row r="5037">
          <cell r="A5037" t="str">
            <v>04263400</v>
          </cell>
          <cell r="B5037" t="str">
            <v>Florida Polytechnic University</v>
          </cell>
          <cell r="C5037" t="str">
            <v>FL</v>
          </cell>
          <cell r="D5037" t="str">
            <v>338058531</v>
          </cell>
          <cell r="E5037" t="str">
            <v>Public</v>
          </cell>
          <cell r="F5037">
            <v>432</v>
          </cell>
          <cell r="G5037">
            <v>2089870</v>
          </cell>
          <cell r="H5037">
            <v>0</v>
          </cell>
          <cell r="I5037">
            <v>0</v>
          </cell>
          <cell r="J5037">
            <v>0</v>
          </cell>
          <cell r="K5037">
            <v>0</v>
          </cell>
        </row>
        <row r="5038">
          <cell r="A5038" t="str">
            <v>04263500</v>
          </cell>
          <cell r="B5038" t="str">
            <v>American Beauty Schools</v>
          </cell>
          <cell r="C5038" t="str">
            <v>FL</v>
          </cell>
          <cell r="D5038" t="str">
            <v>331440000</v>
          </cell>
          <cell r="E5038" t="str">
            <v>Proprietary</v>
          </cell>
          <cell r="F5038">
            <v>40</v>
          </cell>
          <cell r="G5038">
            <v>180052.01</v>
          </cell>
          <cell r="H5038">
            <v>0</v>
          </cell>
          <cell r="I5038">
            <v>0</v>
          </cell>
          <cell r="J5038">
            <v>0</v>
          </cell>
          <cell r="K5038">
            <v>0</v>
          </cell>
        </row>
        <row r="5039">
          <cell r="A5039" t="str">
            <v>04263600</v>
          </cell>
          <cell r="B5039" t="str">
            <v>NORTHEAST LAKEVIEW COLLEGE</v>
          </cell>
          <cell r="C5039" t="str">
            <v>TX</v>
          </cell>
          <cell r="D5039" t="str">
            <v>781483789</v>
          </cell>
          <cell r="E5039" t="str">
            <v>Public</v>
          </cell>
          <cell r="F5039">
            <v>1476</v>
          </cell>
          <cell r="G5039">
            <v>5496765.5999999996</v>
          </cell>
          <cell r="H5039">
            <v>0</v>
          </cell>
          <cell r="I5039">
            <v>0</v>
          </cell>
          <cell r="J5039">
            <v>0</v>
          </cell>
          <cell r="K5039">
            <v>0</v>
          </cell>
        </row>
        <row r="5040">
          <cell r="A5040" t="str">
            <v>04264400</v>
          </cell>
          <cell r="B5040" t="str">
            <v>YESHIVA GEDOLAH TIFERES BORUCH</v>
          </cell>
          <cell r="C5040" t="str">
            <v>NJ</v>
          </cell>
          <cell r="D5040" t="str">
            <v>070600000</v>
          </cell>
          <cell r="E5040" t="str">
            <v>Private-Nonprofit</v>
          </cell>
          <cell r="F5040">
            <v>19</v>
          </cell>
          <cell r="G5040">
            <v>133914</v>
          </cell>
          <cell r="H5040">
            <v>0</v>
          </cell>
          <cell r="I5040">
            <v>0</v>
          </cell>
          <cell r="J5040">
            <v>0</v>
          </cell>
          <cell r="K5040">
            <v>0</v>
          </cell>
        </row>
        <row r="5041">
          <cell r="A5041" t="str">
            <v>04264500</v>
          </cell>
          <cell r="B5041" t="str">
            <v>YESHIVA OHR NAFTOLI</v>
          </cell>
          <cell r="C5041" t="str">
            <v>NY</v>
          </cell>
          <cell r="D5041" t="str">
            <v>125538006</v>
          </cell>
          <cell r="E5041" t="str">
            <v>Private-Nonprofit</v>
          </cell>
          <cell r="F5041">
            <v>11</v>
          </cell>
          <cell r="G5041">
            <v>70638</v>
          </cell>
          <cell r="H5041">
            <v>0</v>
          </cell>
          <cell r="I5041">
            <v>0</v>
          </cell>
          <cell r="J5041">
            <v>0</v>
          </cell>
          <cell r="K5041">
            <v>0</v>
          </cell>
        </row>
        <row r="5042">
          <cell r="A5042" t="str">
            <v>04264600</v>
          </cell>
          <cell r="B5042" t="str">
            <v>Hogan Institute of Cosmetology and Esthetics</v>
          </cell>
          <cell r="C5042" t="str">
            <v>GA</v>
          </cell>
          <cell r="D5042" t="str">
            <v>300473717</v>
          </cell>
          <cell r="E5042" t="str">
            <v>Proprietary</v>
          </cell>
          <cell r="F5042">
            <v>65</v>
          </cell>
          <cell r="G5042">
            <v>242709</v>
          </cell>
          <cell r="H5042">
            <v>0</v>
          </cell>
          <cell r="I5042">
            <v>0</v>
          </cell>
          <cell r="J5042">
            <v>0</v>
          </cell>
          <cell r="K5042">
            <v>0</v>
          </cell>
        </row>
        <row r="5043">
          <cell r="A5043" t="str">
            <v>04264800</v>
          </cell>
          <cell r="B5043" t="str">
            <v>J's Barber College</v>
          </cell>
          <cell r="C5043" t="str">
            <v>LA</v>
          </cell>
          <cell r="D5043" t="str">
            <v>705606138</v>
          </cell>
          <cell r="E5043" t="str">
            <v>Proprietary</v>
          </cell>
          <cell r="F5043">
            <v>46</v>
          </cell>
          <cell r="G5043">
            <v>188690</v>
          </cell>
          <cell r="H5043">
            <v>0</v>
          </cell>
          <cell r="I5043">
            <v>0</v>
          </cell>
          <cell r="J5043">
            <v>0</v>
          </cell>
          <cell r="K5043">
            <v>0</v>
          </cell>
        </row>
        <row r="5044">
          <cell r="A5044" t="str">
            <v>04264900</v>
          </cell>
          <cell r="B5044" t="str">
            <v>YESHIVA CHEMDAS HATORAH</v>
          </cell>
          <cell r="C5044" t="str">
            <v>NJ</v>
          </cell>
          <cell r="D5044" t="str">
            <v>087014618</v>
          </cell>
          <cell r="E5044" t="str">
            <v>Private-Nonprofit</v>
          </cell>
          <cell r="F5044">
            <v>21</v>
          </cell>
          <cell r="G5044">
            <v>154544</v>
          </cell>
          <cell r="H5044">
            <v>0</v>
          </cell>
          <cell r="I5044">
            <v>0</v>
          </cell>
          <cell r="J5044">
            <v>0</v>
          </cell>
          <cell r="K5044">
            <v>0</v>
          </cell>
        </row>
        <row r="5045">
          <cell r="A5045" t="str">
            <v>04265200</v>
          </cell>
          <cell r="B5045" t="str">
            <v>WOMEN'S INSTITUTE OF TORAH SEMINARY</v>
          </cell>
          <cell r="C5045" t="str">
            <v>MD</v>
          </cell>
          <cell r="D5045" t="str">
            <v>212153009</v>
          </cell>
          <cell r="E5045" t="str">
            <v>Private-Nonprofit</v>
          </cell>
          <cell r="F5045">
            <v>18</v>
          </cell>
          <cell r="G5045">
            <v>101778</v>
          </cell>
          <cell r="H5045">
            <v>0</v>
          </cell>
          <cell r="I5045">
            <v>0</v>
          </cell>
          <cell r="J5045">
            <v>0</v>
          </cell>
          <cell r="K5045">
            <v>0</v>
          </cell>
        </row>
        <row r="5046">
          <cell r="A5046" t="str">
            <v>04265300</v>
          </cell>
          <cell r="B5046" t="str">
            <v>YESHIVA GEDOLAH KEREN HATORAH</v>
          </cell>
          <cell r="C5046" t="str">
            <v>NJ</v>
          </cell>
          <cell r="D5046" t="str">
            <v>087011239</v>
          </cell>
          <cell r="E5046" t="str">
            <v>Private-Nonprofit</v>
          </cell>
          <cell r="F5046">
            <v>73</v>
          </cell>
          <cell r="G5046">
            <v>537331</v>
          </cell>
          <cell r="H5046">
            <v>0</v>
          </cell>
          <cell r="I5046">
            <v>0</v>
          </cell>
          <cell r="J5046">
            <v>0</v>
          </cell>
          <cell r="K5046">
            <v>0</v>
          </cell>
        </row>
        <row r="5047">
          <cell r="A5047" t="str">
            <v>04265400</v>
          </cell>
          <cell r="B5047" t="str">
            <v>ANN WEBB SKIN INSTITUTE</v>
          </cell>
          <cell r="C5047" t="str">
            <v>TX</v>
          </cell>
          <cell r="D5047" t="str">
            <v>787593936</v>
          </cell>
          <cell r="E5047" t="str">
            <v>Proprietary</v>
          </cell>
          <cell r="F5047">
            <v>60</v>
          </cell>
          <cell r="G5047">
            <v>230064</v>
          </cell>
          <cell r="H5047">
            <v>0</v>
          </cell>
          <cell r="I5047">
            <v>0</v>
          </cell>
          <cell r="J5047">
            <v>0</v>
          </cell>
          <cell r="K5047">
            <v>0</v>
          </cell>
        </row>
        <row r="5048">
          <cell r="A5048" t="str">
            <v>04265500</v>
          </cell>
          <cell r="B5048" t="str">
            <v>ICOHS College</v>
          </cell>
          <cell r="C5048" t="str">
            <v>CA</v>
          </cell>
          <cell r="D5048" t="str">
            <v>921012927</v>
          </cell>
          <cell r="E5048" t="str">
            <v>Private-Nonprofit</v>
          </cell>
          <cell r="F5048">
            <v>44</v>
          </cell>
          <cell r="G5048">
            <v>147813.57999999999</v>
          </cell>
          <cell r="H5048">
            <v>0</v>
          </cell>
          <cell r="I5048">
            <v>0</v>
          </cell>
          <cell r="J5048">
            <v>0</v>
          </cell>
          <cell r="K5048">
            <v>0</v>
          </cell>
        </row>
        <row r="5049">
          <cell r="A5049" t="str">
            <v>04265600</v>
          </cell>
          <cell r="B5049" t="str">
            <v>American Fitness and Nutrition Academy</v>
          </cell>
          <cell r="C5049" t="str">
            <v>CA</v>
          </cell>
          <cell r="D5049" t="str">
            <v>911013530</v>
          </cell>
          <cell r="E5049" t="str">
            <v>Proprietary</v>
          </cell>
          <cell r="F5049">
            <v>2</v>
          </cell>
          <cell r="G5049">
            <v>3845</v>
          </cell>
          <cell r="H5049">
            <v>0</v>
          </cell>
          <cell r="I5049">
            <v>0</v>
          </cell>
          <cell r="J5049">
            <v>0</v>
          </cell>
          <cell r="K5049">
            <v>0</v>
          </cell>
        </row>
        <row r="5050">
          <cell r="A5050" t="str">
            <v>04265900</v>
          </cell>
          <cell r="B5050" t="str">
            <v>YESHIVA KOLLEL TIFERETH ELIZER</v>
          </cell>
          <cell r="C5050" t="str">
            <v>NY</v>
          </cell>
          <cell r="D5050" t="str">
            <v>112190000</v>
          </cell>
          <cell r="E5050" t="str">
            <v>Private-Nonprofit</v>
          </cell>
          <cell r="F5050">
            <v>91</v>
          </cell>
          <cell r="G5050">
            <v>705392</v>
          </cell>
          <cell r="H5050">
            <v>0</v>
          </cell>
          <cell r="I5050">
            <v>0</v>
          </cell>
          <cell r="J5050">
            <v>0</v>
          </cell>
          <cell r="K5050">
            <v>0</v>
          </cell>
        </row>
        <row r="5051">
          <cell r="A5051" t="str">
            <v>04266000</v>
          </cell>
          <cell r="B5051" t="str">
            <v>BAIS MEDRASH MAYAN HATORAH</v>
          </cell>
          <cell r="C5051" t="str">
            <v>NJ</v>
          </cell>
          <cell r="D5051" t="str">
            <v>087011445</v>
          </cell>
          <cell r="E5051" t="str">
            <v>Private-Nonprofit</v>
          </cell>
          <cell r="F5051">
            <v>10</v>
          </cell>
          <cell r="G5051">
            <v>58047</v>
          </cell>
          <cell r="H5051">
            <v>0</v>
          </cell>
          <cell r="I5051">
            <v>0</v>
          </cell>
          <cell r="J5051">
            <v>0</v>
          </cell>
          <cell r="K5051">
            <v>0</v>
          </cell>
        </row>
        <row r="5052">
          <cell r="A5052" t="str">
            <v>04266100</v>
          </cell>
          <cell r="B5052" t="str">
            <v>Apex Academy Hair Skin Nails School of Cosmetology</v>
          </cell>
          <cell r="C5052" t="str">
            <v>OH</v>
          </cell>
          <cell r="D5052" t="str">
            <v>449061793</v>
          </cell>
          <cell r="E5052" t="str">
            <v>Proprietary</v>
          </cell>
          <cell r="F5052">
            <v>20</v>
          </cell>
          <cell r="G5052">
            <v>70521</v>
          </cell>
          <cell r="H5052">
            <v>0</v>
          </cell>
          <cell r="I5052">
            <v>0</v>
          </cell>
          <cell r="J5052">
            <v>0</v>
          </cell>
          <cell r="K5052">
            <v>0</v>
          </cell>
        </row>
        <row r="5053">
          <cell r="A5053" t="str">
            <v>04266300</v>
          </cell>
          <cell r="B5053" t="str">
            <v>JOHNNY MATTHEW'S HAIRDRESSING TRAINING SCHOOL</v>
          </cell>
          <cell r="C5053" t="str">
            <v>OR</v>
          </cell>
          <cell r="D5053" t="str">
            <v>973019531</v>
          </cell>
          <cell r="E5053" t="str">
            <v>Proprietary</v>
          </cell>
          <cell r="F5053">
            <v>56</v>
          </cell>
          <cell r="G5053">
            <v>266200.42</v>
          </cell>
          <cell r="H5053">
            <v>0</v>
          </cell>
          <cell r="I5053">
            <v>0</v>
          </cell>
          <cell r="J5053">
            <v>0</v>
          </cell>
          <cell r="K5053">
            <v>0</v>
          </cell>
        </row>
        <row r="5054">
          <cell r="A5054" t="str">
            <v>04266800</v>
          </cell>
          <cell r="B5054" t="str">
            <v>CARIBBEAN AVIATION TRAINING INSTITUTE</v>
          </cell>
          <cell r="C5054" t="str">
            <v>PR</v>
          </cell>
          <cell r="D5054" t="str">
            <v>009790000</v>
          </cell>
          <cell r="E5054" t="str">
            <v>Proprietary</v>
          </cell>
          <cell r="F5054">
            <v>136</v>
          </cell>
          <cell r="G5054">
            <v>622548.93000000005</v>
          </cell>
          <cell r="H5054">
            <v>0</v>
          </cell>
          <cell r="I5054">
            <v>0</v>
          </cell>
          <cell r="J5054">
            <v>0</v>
          </cell>
          <cell r="K5054">
            <v>0</v>
          </cell>
        </row>
        <row r="5055">
          <cell r="A5055" t="str">
            <v>04267000</v>
          </cell>
          <cell r="B5055" t="str">
            <v>NEO-ESTHETIQUE EUROPEAN INSTITUTE</v>
          </cell>
          <cell r="C5055" t="str">
            <v>PR</v>
          </cell>
          <cell r="D5055" t="str">
            <v>009260000</v>
          </cell>
          <cell r="E5055" t="str">
            <v>Proprietary</v>
          </cell>
          <cell r="F5055">
            <v>151</v>
          </cell>
          <cell r="G5055">
            <v>554579.87</v>
          </cell>
          <cell r="H5055">
            <v>0</v>
          </cell>
          <cell r="I5055">
            <v>0</v>
          </cell>
          <cell r="J5055">
            <v>0</v>
          </cell>
          <cell r="K5055">
            <v>0</v>
          </cell>
        </row>
        <row r="5056">
          <cell r="A5056" t="str">
            <v>04267100</v>
          </cell>
          <cell r="B5056" t="str">
            <v>Unlimited Cosmetology School</v>
          </cell>
          <cell r="C5056" t="str">
            <v>MS</v>
          </cell>
          <cell r="D5056" t="str">
            <v>394013601</v>
          </cell>
          <cell r="E5056" t="str">
            <v>Proprietary</v>
          </cell>
          <cell r="F5056">
            <v>15</v>
          </cell>
          <cell r="G5056">
            <v>62288.51</v>
          </cell>
          <cell r="H5056">
            <v>0</v>
          </cell>
          <cell r="I5056">
            <v>0</v>
          </cell>
          <cell r="J5056">
            <v>0</v>
          </cell>
          <cell r="K5056">
            <v>0</v>
          </cell>
        </row>
        <row r="5057">
          <cell r="A5057" t="str">
            <v>04267200</v>
          </cell>
          <cell r="B5057" t="str">
            <v>ALLGOOD BEAUTY INSTITUTE</v>
          </cell>
          <cell r="C5057" t="str">
            <v>TX</v>
          </cell>
          <cell r="D5057" t="str">
            <v>750332553</v>
          </cell>
          <cell r="E5057" t="str">
            <v>Proprietary</v>
          </cell>
          <cell r="F5057">
            <v>12</v>
          </cell>
          <cell r="G5057">
            <v>41361</v>
          </cell>
          <cell r="H5057">
            <v>0</v>
          </cell>
          <cell r="I5057">
            <v>0</v>
          </cell>
          <cell r="J5057">
            <v>0</v>
          </cell>
          <cell r="K5057">
            <v>0</v>
          </cell>
        </row>
        <row r="5058">
          <cell r="A5058" t="str">
            <v>04267300</v>
          </cell>
          <cell r="B5058" t="str">
            <v>LEHIGH VALLEY BARBER SCHOOL</v>
          </cell>
          <cell r="C5058" t="str">
            <v>PA</v>
          </cell>
          <cell r="D5058" t="str">
            <v>180183906</v>
          </cell>
          <cell r="E5058" t="str">
            <v>Proprietary</v>
          </cell>
          <cell r="F5058">
            <v>20</v>
          </cell>
          <cell r="G5058">
            <v>101483</v>
          </cell>
          <cell r="H5058">
            <v>0</v>
          </cell>
          <cell r="I5058">
            <v>0</v>
          </cell>
          <cell r="J5058">
            <v>0</v>
          </cell>
          <cell r="K5058">
            <v>0</v>
          </cell>
        </row>
        <row r="5059">
          <cell r="A5059" t="str">
            <v>04267500</v>
          </cell>
          <cell r="B5059" t="str">
            <v>INTERNATIONAL BARBER COLLEGE</v>
          </cell>
          <cell r="C5059" t="str">
            <v>AZ</v>
          </cell>
          <cell r="D5059" t="str">
            <v>852263205</v>
          </cell>
          <cell r="E5059" t="str">
            <v>Proprietary</v>
          </cell>
          <cell r="F5059">
            <v>35</v>
          </cell>
          <cell r="G5059">
            <v>185458.59</v>
          </cell>
          <cell r="H5059">
            <v>0</v>
          </cell>
          <cell r="I5059">
            <v>0</v>
          </cell>
          <cell r="J5059">
            <v>0</v>
          </cell>
          <cell r="K5059">
            <v>0</v>
          </cell>
        </row>
        <row r="5060">
          <cell r="A5060" t="str">
            <v>04267700</v>
          </cell>
          <cell r="B5060" t="str">
            <v>ESTHETIC INSTITUTE (THE)</v>
          </cell>
          <cell r="C5060" t="str">
            <v>VA</v>
          </cell>
          <cell r="D5060" t="str">
            <v>221823818</v>
          </cell>
          <cell r="E5060" t="str">
            <v>Proprietary</v>
          </cell>
          <cell r="F5060">
            <v>53</v>
          </cell>
          <cell r="G5060">
            <v>151804.76999999999</v>
          </cell>
          <cell r="H5060">
            <v>0</v>
          </cell>
          <cell r="I5060">
            <v>0</v>
          </cell>
          <cell r="J5060">
            <v>0</v>
          </cell>
          <cell r="K5060">
            <v>0</v>
          </cell>
        </row>
        <row r="5061">
          <cell r="A5061" t="str">
            <v>04267800</v>
          </cell>
          <cell r="B5061" t="str">
            <v>BAIS BINYOMIN ACADEMY</v>
          </cell>
          <cell r="C5061" t="str">
            <v>NY</v>
          </cell>
          <cell r="D5061" t="str">
            <v>109522430</v>
          </cell>
          <cell r="E5061" t="str">
            <v>Private-Nonprofit</v>
          </cell>
          <cell r="F5061">
            <v>25</v>
          </cell>
          <cell r="G5061">
            <v>131676</v>
          </cell>
          <cell r="H5061">
            <v>0</v>
          </cell>
          <cell r="I5061">
            <v>0</v>
          </cell>
          <cell r="J5061">
            <v>0</v>
          </cell>
          <cell r="K5061">
            <v>0</v>
          </cell>
        </row>
        <row r="5062">
          <cell r="A5062" t="str">
            <v>04267900</v>
          </cell>
          <cell r="B5062" t="str">
            <v>Brown Beauty Barber School</v>
          </cell>
          <cell r="C5062" t="str">
            <v>AL</v>
          </cell>
          <cell r="D5062" t="str">
            <v>350205016</v>
          </cell>
          <cell r="E5062" t="str">
            <v>Proprietary</v>
          </cell>
          <cell r="F5062">
            <v>38</v>
          </cell>
          <cell r="G5062">
            <v>148815.85999999999</v>
          </cell>
          <cell r="H5062">
            <v>0</v>
          </cell>
          <cell r="I5062">
            <v>0</v>
          </cell>
          <cell r="J5062">
            <v>0</v>
          </cell>
          <cell r="K5062">
            <v>0</v>
          </cell>
        </row>
        <row r="5063">
          <cell r="A5063" t="str">
            <v>04268000</v>
          </cell>
          <cell r="B5063" t="str">
            <v>KOR BEAUTY ACADEMY</v>
          </cell>
          <cell r="C5063" t="str">
            <v>AZ</v>
          </cell>
          <cell r="D5063" t="str">
            <v>853824958</v>
          </cell>
          <cell r="E5063" t="str">
            <v>Proprietary</v>
          </cell>
          <cell r="F5063">
            <v>22</v>
          </cell>
          <cell r="G5063">
            <v>98162.880000000005</v>
          </cell>
          <cell r="H5063">
            <v>0</v>
          </cell>
          <cell r="I5063">
            <v>0</v>
          </cell>
          <cell r="J5063">
            <v>0</v>
          </cell>
          <cell r="K5063">
            <v>0</v>
          </cell>
        </row>
        <row r="5064">
          <cell r="A5064" t="str">
            <v>04268100</v>
          </cell>
          <cell r="B5064" t="str">
            <v>RAY J'S COLLEGE OF HAIR</v>
          </cell>
          <cell r="C5064" t="str">
            <v>LA</v>
          </cell>
          <cell r="D5064" t="str">
            <v>708061522</v>
          </cell>
          <cell r="E5064" t="str">
            <v>Proprietary</v>
          </cell>
          <cell r="F5064">
            <v>28</v>
          </cell>
          <cell r="G5064">
            <v>152059.21</v>
          </cell>
          <cell r="H5064">
            <v>0</v>
          </cell>
          <cell r="I5064">
            <v>0</v>
          </cell>
          <cell r="J5064">
            <v>0</v>
          </cell>
          <cell r="K5064">
            <v>0</v>
          </cell>
        </row>
        <row r="5065">
          <cell r="A5065" t="str">
            <v>04268300</v>
          </cell>
          <cell r="B5065" t="str">
            <v>REXBURG COLLEGE OF MASSAGE THERAPY</v>
          </cell>
          <cell r="C5065" t="str">
            <v>ID</v>
          </cell>
          <cell r="D5065" t="str">
            <v>834403873</v>
          </cell>
          <cell r="E5065" t="str">
            <v>Proprietary</v>
          </cell>
          <cell r="F5065">
            <v>42</v>
          </cell>
          <cell r="G5065">
            <v>158862</v>
          </cell>
          <cell r="H5065">
            <v>0</v>
          </cell>
          <cell r="I5065">
            <v>0</v>
          </cell>
          <cell r="J5065">
            <v>0</v>
          </cell>
          <cell r="K5065">
            <v>0</v>
          </cell>
        </row>
        <row r="5066">
          <cell r="A5066" t="str">
            <v>04269000</v>
          </cell>
          <cell r="B5066" t="str">
            <v>Global Tech College</v>
          </cell>
          <cell r="C5066" t="str">
            <v>OH</v>
          </cell>
          <cell r="D5066" t="str">
            <v>436234234</v>
          </cell>
          <cell r="E5066" t="str">
            <v>Proprietary</v>
          </cell>
          <cell r="F5066">
            <v>7</v>
          </cell>
          <cell r="G5066">
            <v>7304.02</v>
          </cell>
          <cell r="H5066">
            <v>0</v>
          </cell>
          <cell r="I5066">
            <v>0</v>
          </cell>
          <cell r="J5066">
            <v>0</v>
          </cell>
          <cell r="K5066">
            <v>0</v>
          </cell>
        </row>
        <row r="5067">
          <cell r="A5067" t="str">
            <v>04269300</v>
          </cell>
          <cell r="B5067" t="str">
            <v>YESHIVA GEDOLAH OF CLIFFWOOD</v>
          </cell>
          <cell r="C5067" t="str">
            <v>NJ</v>
          </cell>
          <cell r="D5067" t="str">
            <v>077355105</v>
          </cell>
          <cell r="E5067" t="str">
            <v>Private-Nonprofit</v>
          </cell>
          <cell r="F5067">
            <v>14</v>
          </cell>
          <cell r="G5067">
            <v>101093</v>
          </cell>
          <cell r="H5067">
            <v>0</v>
          </cell>
          <cell r="I5067">
            <v>0</v>
          </cell>
          <cell r="J5067">
            <v>0</v>
          </cell>
          <cell r="K5067">
            <v>0</v>
          </cell>
        </row>
        <row r="5068">
          <cell r="A5068" t="str">
            <v>04269400</v>
          </cell>
          <cell r="B5068" t="str">
            <v>Bristol School of Hair Design</v>
          </cell>
          <cell r="C5068" t="str">
            <v>VA</v>
          </cell>
          <cell r="D5068" t="str">
            <v>242013323</v>
          </cell>
          <cell r="E5068" t="str">
            <v>Proprietary</v>
          </cell>
          <cell r="F5068">
            <v>10</v>
          </cell>
          <cell r="G5068">
            <v>37120</v>
          </cell>
          <cell r="H5068">
            <v>0</v>
          </cell>
          <cell r="I5068">
            <v>0</v>
          </cell>
          <cell r="J5068">
            <v>0</v>
          </cell>
          <cell r="K5068">
            <v>0</v>
          </cell>
        </row>
        <row r="5069">
          <cell r="A5069" t="str">
            <v>04269500</v>
          </cell>
          <cell r="B5069" t="str">
            <v>GOSHEN SCHOOL OF COSMETOLOGY</v>
          </cell>
          <cell r="C5069" t="str">
            <v>MS</v>
          </cell>
          <cell r="D5069" t="str">
            <v>387320000</v>
          </cell>
          <cell r="E5069" t="str">
            <v>Proprietary</v>
          </cell>
          <cell r="F5069">
            <v>55</v>
          </cell>
          <cell r="G5069">
            <v>268999.96000000002</v>
          </cell>
          <cell r="H5069">
            <v>0</v>
          </cell>
          <cell r="I5069">
            <v>0</v>
          </cell>
          <cell r="J5069">
            <v>0</v>
          </cell>
          <cell r="K5069">
            <v>0</v>
          </cell>
        </row>
        <row r="5070">
          <cell r="A5070" t="str">
            <v>04269600</v>
          </cell>
          <cell r="B5070" t="str">
            <v>IBS SCHOOL OF COSMETOLOGY AND MASSAGE</v>
          </cell>
          <cell r="C5070" t="str">
            <v>HI</v>
          </cell>
          <cell r="D5070" t="str">
            <v>967322118</v>
          </cell>
          <cell r="E5070" t="str">
            <v>Proprietary</v>
          </cell>
          <cell r="F5070">
            <v>38</v>
          </cell>
          <cell r="G5070">
            <v>160092.5</v>
          </cell>
          <cell r="H5070">
            <v>0</v>
          </cell>
          <cell r="I5070">
            <v>0</v>
          </cell>
          <cell r="J5070">
            <v>0</v>
          </cell>
          <cell r="K5070">
            <v>0</v>
          </cell>
        </row>
        <row r="5071">
          <cell r="A5071" t="str">
            <v>04269700</v>
          </cell>
          <cell r="B5071" t="str">
            <v>UR Beauty &amp; Barber Academy</v>
          </cell>
          <cell r="C5071" t="str">
            <v>FL</v>
          </cell>
          <cell r="D5071" t="str">
            <v>338701220</v>
          </cell>
          <cell r="E5071" t="str">
            <v>Proprietary</v>
          </cell>
          <cell r="F5071">
            <v>24</v>
          </cell>
          <cell r="G5071">
            <v>101841.76</v>
          </cell>
          <cell r="H5071">
            <v>0</v>
          </cell>
          <cell r="I5071">
            <v>0</v>
          </cell>
          <cell r="J5071">
            <v>0</v>
          </cell>
          <cell r="K5071">
            <v>0</v>
          </cell>
        </row>
        <row r="5072">
          <cell r="A5072" t="str">
            <v>04269800</v>
          </cell>
          <cell r="B5072" t="str">
            <v>L MAKEUP INSTITUTE</v>
          </cell>
          <cell r="C5072" t="str">
            <v>NV</v>
          </cell>
          <cell r="D5072" t="str">
            <v>891456247</v>
          </cell>
          <cell r="E5072" t="str">
            <v>Proprietary</v>
          </cell>
          <cell r="F5072">
            <v>37</v>
          </cell>
          <cell r="G5072">
            <v>110384.41</v>
          </cell>
          <cell r="H5072">
            <v>0</v>
          </cell>
          <cell r="I5072">
            <v>0</v>
          </cell>
          <cell r="J5072">
            <v>0</v>
          </cell>
          <cell r="K5072">
            <v>0</v>
          </cell>
        </row>
        <row r="5073">
          <cell r="A5073" t="str">
            <v>04270000</v>
          </cell>
          <cell r="B5073" t="str">
            <v>URBAN BARBER COLLEGE</v>
          </cell>
          <cell r="C5073" t="str">
            <v>CA</v>
          </cell>
          <cell r="D5073" t="str">
            <v>945202522</v>
          </cell>
          <cell r="E5073" t="str">
            <v>Proprietary</v>
          </cell>
          <cell r="F5073">
            <v>107</v>
          </cell>
          <cell r="G5073">
            <v>495132.03</v>
          </cell>
          <cell r="H5073">
            <v>0</v>
          </cell>
          <cell r="I5073">
            <v>0</v>
          </cell>
          <cell r="J5073">
            <v>0</v>
          </cell>
          <cell r="K5073">
            <v>0</v>
          </cell>
        </row>
        <row r="5074">
          <cell r="A5074" t="str">
            <v>04270100</v>
          </cell>
          <cell r="B5074" t="str">
            <v>Delta Designs Cosmetology School</v>
          </cell>
          <cell r="C5074" t="str">
            <v>AR</v>
          </cell>
          <cell r="D5074" t="str">
            <v>723961602</v>
          </cell>
          <cell r="E5074" t="str">
            <v>Proprietary</v>
          </cell>
          <cell r="F5074">
            <v>44</v>
          </cell>
          <cell r="G5074">
            <v>174439</v>
          </cell>
          <cell r="H5074">
            <v>0</v>
          </cell>
          <cell r="I5074">
            <v>0</v>
          </cell>
          <cell r="J5074">
            <v>0</v>
          </cell>
          <cell r="K5074">
            <v>0</v>
          </cell>
        </row>
        <row r="5075">
          <cell r="A5075" t="str">
            <v>04270300</v>
          </cell>
          <cell r="B5075" t="str">
            <v>YESHIVAS EMEK HATORAH</v>
          </cell>
          <cell r="C5075" t="str">
            <v>NJ</v>
          </cell>
          <cell r="D5075" t="str">
            <v>077312444</v>
          </cell>
          <cell r="E5075" t="str">
            <v>Private-Nonprofit</v>
          </cell>
          <cell r="F5075">
            <v>15</v>
          </cell>
          <cell r="G5075">
            <v>104056</v>
          </cell>
          <cell r="H5075">
            <v>0</v>
          </cell>
          <cell r="I5075">
            <v>0</v>
          </cell>
          <cell r="J5075">
            <v>0</v>
          </cell>
          <cell r="K5075">
            <v>0</v>
          </cell>
        </row>
        <row r="5076">
          <cell r="A5076" t="str">
            <v>04270400</v>
          </cell>
          <cell r="B5076" t="str">
            <v>TRANSITIONS CAREER INSTITUTE SCHOOL OF NURSING</v>
          </cell>
          <cell r="C5076" t="str">
            <v>NY</v>
          </cell>
          <cell r="D5076" t="str">
            <v>113541964</v>
          </cell>
          <cell r="E5076" t="str">
            <v>Proprietary</v>
          </cell>
          <cell r="F5076">
            <v>68</v>
          </cell>
          <cell r="G5076">
            <v>305688</v>
          </cell>
          <cell r="H5076">
            <v>0</v>
          </cell>
          <cell r="I5076">
            <v>0</v>
          </cell>
          <cell r="J5076">
            <v>0</v>
          </cell>
          <cell r="K5076">
            <v>0</v>
          </cell>
        </row>
        <row r="5077">
          <cell r="A5077" t="str">
            <v>04270700</v>
          </cell>
          <cell r="B5077" t="str">
            <v>McAllen Careers Institute</v>
          </cell>
          <cell r="C5077" t="str">
            <v>TX</v>
          </cell>
          <cell r="D5077" t="str">
            <v>785012702</v>
          </cell>
          <cell r="E5077" t="str">
            <v>Proprietary</v>
          </cell>
          <cell r="F5077">
            <v>9</v>
          </cell>
          <cell r="G5077">
            <v>30871.25</v>
          </cell>
          <cell r="H5077">
            <v>0</v>
          </cell>
          <cell r="I5077">
            <v>0</v>
          </cell>
          <cell r="J5077">
            <v>0</v>
          </cell>
          <cell r="K5077">
            <v>0</v>
          </cell>
        </row>
        <row r="5078">
          <cell r="A5078" t="str">
            <v>04270800</v>
          </cell>
          <cell r="B5078" t="str">
            <v>SUNCOAST TECHNICAL EDUCATION CENTER</v>
          </cell>
          <cell r="C5078" t="str">
            <v>FL</v>
          </cell>
          <cell r="D5078" t="str">
            <v>346040683</v>
          </cell>
          <cell r="E5078" t="str">
            <v>Public</v>
          </cell>
          <cell r="F5078">
            <v>14</v>
          </cell>
          <cell r="G5078">
            <v>59486.49</v>
          </cell>
          <cell r="H5078">
            <v>0</v>
          </cell>
          <cell r="I5078">
            <v>0</v>
          </cell>
          <cell r="J5078">
            <v>0</v>
          </cell>
          <cell r="K5078">
            <v>0</v>
          </cell>
        </row>
        <row r="5079">
          <cell r="A5079" t="str">
            <v>04270900</v>
          </cell>
          <cell r="B5079" t="str">
            <v>D&amp;S School of Cosmetology</v>
          </cell>
          <cell r="C5079" t="str">
            <v>MI</v>
          </cell>
          <cell r="D5079" t="str">
            <v>483282918</v>
          </cell>
          <cell r="E5079" t="str">
            <v>Proprietary</v>
          </cell>
          <cell r="F5079">
            <v>3</v>
          </cell>
          <cell r="G5079">
            <v>11202</v>
          </cell>
          <cell r="H5079">
            <v>0</v>
          </cell>
          <cell r="I5079">
            <v>0</v>
          </cell>
          <cell r="J5079">
            <v>0</v>
          </cell>
          <cell r="K5079">
            <v>0</v>
          </cell>
        </row>
        <row r="5080">
          <cell r="A5080" t="str">
            <v>04271000</v>
          </cell>
          <cell r="B5080" t="str">
            <v>STACEY JAMES INSTITUTE</v>
          </cell>
          <cell r="C5080" t="str">
            <v>CO</v>
          </cell>
          <cell r="D5080" t="str">
            <v>801343358</v>
          </cell>
          <cell r="E5080" t="str">
            <v>Proprietary</v>
          </cell>
          <cell r="F5080">
            <v>24</v>
          </cell>
          <cell r="G5080">
            <v>92923.83</v>
          </cell>
          <cell r="H5080">
            <v>0</v>
          </cell>
          <cell r="I5080">
            <v>0</v>
          </cell>
          <cell r="J5080">
            <v>0</v>
          </cell>
          <cell r="K5080">
            <v>0</v>
          </cell>
        </row>
        <row r="5081">
          <cell r="A5081" t="str">
            <v>04271200</v>
          </cell>
          <cell r="B5081" t="str">
            <v>Seminary Bnos Chaim</v>
          </cell>
          <cell r="C5081" t="str">
            <v>NJ</v>
          </cell>
          <cell r="D5081" t="str">
            <v>087015809</v>
          </cell>
          <cell r="E5081" t="str">
            <v>Private-Nonprofit</v>
          </cell>
          <cell r="F5081">
            <v>85</v>
          </cell>
          <cell r="G5081">
            <v>472862</v>
          </cell>
          <cell r="H5081">
            <v>0</v>
          </cell>
          <cell r="I5081">
            <v>0</v>
          </cell>
          <cell r="J5081">
            <v>0</v>
          </cell>
          <cell r="K5081">
            <v>0</v>
          </cell>
        </row>
        <row r="5082">
          <cell r="A5082" t="str">
            <v>04271400</v>
          </cell>
          <cell r="B5082" t="str">
            <v>Central Pennsylvania Diesel Institute</v>
          </cell>
          <cell r="C5082" t="str">
            <v>PA</v>
          </cell>
          <cell r="D5082" t="str">
            <v>170459201</v>
          </cell>
          <cell r="E5082" t="str">
            <v>Proprietary</v>
          </cell>
          <cell r="F5082">
            <v>3</v>
          </cell>
          <cell r="G5082">
            <v>6091</v>
          </cell>
          <cell r="H5082">
            <v>0</v>
          </cell>
          <cell r="I5082">
            <v>0</v>
          </cell>
          <cell r="J5082">
            <v>0</v>
          </cell>
          <cell r="K5082">
            <v>0</v>
          </cell>
        </row>
        <row r="5083">
          <cell r="A5083" t="str">
            <v>04271600</v>
          </cell>
          <cell r="B5083" t="str">
            <v>AVENUE ACADEMY, A COSMETOLOGY INSTITUTE (THE)</v>
          </cell>
          <cell r="C5083" t="str">
            <v>NM</v>
          </cell>
          <cell r="D5083" t="str">
            <v>871103449</v>
          </cell>
          <cell r="E5083" t="str">
            <v>Proprietary</v>
          </cell>
          <cell r="F5083">
            <v>30</v>
          </cell>
          <cell r="G5083">
            <v>135157.38</v>
          </cell>
          <cell r="H5083">
            <v>0</v>
          </cell>
          <cell r="I5083">
            <v>0</v>
          </cell>
          <cell r="J5083">
            <v>0</v>
          </cell>
          <cell r="K5083">
            <v>0</v>
          </cell>
        </row>
        <row r="5084">
          <cell r="A5084" t="str">
            <v>04271700</v>
          </cell>
          <cell r="B5084" t="str">
            <v>SALON PROFESSIONAL ACADEMY OF SAN ANTONIO (THE)</v>
          </cell>
          <cell r="C5084" t="str">
            <v>TX</v>
          </cell>
          <cell r="D5084" t="str">
            <v>782322242</v>
          </cell>
          <cell r="E5084" t="str">
            <v>Proprietary</v>
          </cell>
          <cell r="F5084">
            <v>48</v>
          </cell>
          <cell r="G5084">
            <v>250890</v>
          </cell>
          <cell r="H5084">
            <v>0</v>
          </cell>
          <cell r="I5084">
            <v>0</v>
          </cell>
          <cell r="J5084">
            <v>0</v>
          </cell>
          <cell r="K5084">
            <v>0</v>
          </cell>
        </row>
        <row r="5085">
          <cell r="A5085" t="str">
            <v>04271800</v>
          </cell>
          <cell r="B5085" t="str">
            <v>RED LAKE NATION COLLEGE</v>
          </cell>
          <cell r="C5085" t="str">
            <v>MN</v>
          </cell>
          <cell r="D5085" t="str">
            <v>566710000</v>
          </cell>
          <cell r="E5085" t="str">
            <v>Public</v>
          </cell>
          <cell r="F5085">
            <v>103</v>
          </cell>
          <cell r="G5085">
            <v>352819.74</v>
          </cell>
          <cell r="H5085">
            <v>0</v>
          </cell>
          <cell r="I5085">
            <v>0</v>
          </cell>
          <cell r="J5085">
            <v>0</v>
          </cell>
          <cell r="K5085">
            <v>0</v>
          </cell>
        </row>
        <row r="5086">
          <cell r="A5086" t="str">
            <v>04272100</v>
          </cell>
          <cell r="B5086" t="str">
            <v>PRINCESS INSTITUTE OF BEAUTY</v>
          </cell>
          <cell r="C5086" t="str">
            <v>CA</v>
          </cell>
          <cell r="D5086" t="str">
            <v>936542455</v>
          </cell>
          <cell r="E5086" t="str">
            <v>Proprietary</v>
          </cell>
          <cell r="F5086">
            <v>42</v>
          </cell>
          <cell r="G5086">
            <v>185978.22</v>
          </cell>
          <cell r="H5086">
            <v>0</v>
          </cell>
          <cell r="I5086">
            <v>0</v>
          </cell>
          <cell r="J5086">
            <v>0</v>
          </cell>
          <cell r="K5086">
            <v>0</v>
          </cell>
        </row>
        <row r="5087">
          <cell r="A5087" t="str">
            <v>04272400</v>
          </cell>
          <cell r="B5087" t="str">
            <v>NORTHERN TECHNICAL COLLEGE</v>
          </cell>
          <cell r="C5087" t="str">
            <v>AR</v>
          </cell>
          <cell r="D5087" t="str">
            <v>716016835</v>
          </cell>
          <cell r="E5087" t="str">
            <v>Proprietary</v>
          </cell>
          <cell r="F5087">
            <v>25</v>
          </cell>
          <cell r="G5087">
            <v>146029</v>
          </cell>
          <cell r="H5087">
            <v>0</v>
          </cell>
          <cell r="I5087">
            <v>0</v>
          </cell>
          <cell r="J5087">
            <v>0</v>
          </cell>
          <cell r="K5087">
            <v>0</v>
          </cell>
        </row>
        <row r="5088">
          <cell r="A5088" t="str">
            <v>04272600</v>
          </cell>
          <cell r="B5088" t="str">
            <v>VOGUE INTERNATIONAL ACADEMY</v>
          </cell>
          <cell r="C5088" t="str">
            <v>TX</v>
          </cell>
          <cell r="D5088" t="str">
            <v>770845423</v>
          </cell>
          <cell r="E5088" t="str">
            <v>Proprietary</v>
          </cell>
          <cell r="F5088">
            <v>5</v>
          </cell>
          <cell r="G5088">
            <v>12765</v>
          </cell>
          <cell r="H5088">
            <v>0</v>
          </cell>
          <cell r="I5088">
            <v>0</v>
          </cell>
          <cell r="J5088">
            <v>0</v>
          </cell>
          <cell r="K5088">
            <v>0</v>
          </cell>
        </row>
        <row r="5089">
          <cell r="A5089" t="str">
            <v>04272800</v>
          </cell>
          <cell r="B5089" t="str">
            <v>INDEPENDENT TRAINING &amp; APPRENTICESHIP PROGRAM</v>
          </cell>
          <cell r="C5089" t="str">
            <v>CA</v>
          </cell>
          <cell r="D5089" t="str">
            <v>958271741</v>
          </cell>
          <cell r="E5089" t="str">
            <v>Proprietary</v>
          </cell>
          <cell r="F5089">
            <v>37</v>
          </cell>
          <cell r="G5089">
            <v>190493</v>
          </cell>
          <cell r="H5089">
            <v>0</v>
          </cell>
          <cell r="I5089">
            <v>0</v>
          </cell>
          <cell r="J5089">
            <v>0</v>
          </cell>
          <cell r="K5089">
            <v>0</v>
          </cell>
        </row>
        <row r="5090">
          <cell r="A5090" t="str">
            <v>04273200</v>
          </cell>
          <cell r="B5090" t="str">
            <v>Berkowits School of Electrolysis</v>
          </cell>
          <cell r="C5090" t="str">
            <v>NY</v>
          </cell>
          <cell r="D5090" t="str">
            <v>113756820</v>
          </cell>
          <cell r="E5090" t="str">
            <v>Proprietary</v>
          </cell>
          <cell r="F5090">
            <v>25</v>
          </cell>
          <cell r="G5090">
            <v>73478</v>
          </cell>
          <cell r="H5090">
            <v>0</v>
          </cell>
          <cell r="I5090">
            <v>0</v>
          </cell>
          <cell r="J5090">
            <v>0</v>
          </cell>
          <cell r="K5090">
            <v>0</v>
          </cell>
        </row>
        <row r="5091">
          <cell r="A5091" t="str">
            <v>04273300</v>
          </cell>
          <cell r="B5091" t="str">
            <v>VICTORY CAREER COLLEGE</v>
          </cell>
          <cell r="C5091" t="str">
            <v>CA</v>
          </cell>
          <cell r="D5091" t="str">
            <v>905024434</v>
          </cell>
          <cell r="E5091" t="str">
            <v>Proprietary</v>
          </cell>
          <cell r="F5091">
            <v>85</v>
          </cell>
          <cell r="G5091">
            <v>278573.88</v>
          </cell>
          <cell r="H5091">
            <v>0</v>
          </cell>
          <cell r="I5091">
            <v>0</v>
          </cell>
          <cell r="J5091">
            <v>0</v>
          </cell>
          <cell r="K5091">
            <v>0</v>
          </cell>
        </row>
        <row r="5092">
          <cell r="A5092" t="str">
            <v>04273500</v>
          </cell>
          <cell r="B5092" t="str">
            <v>WINONAH'S INTERNATIONAL SCHOOL OF COSMETOLOGY</v>
          </cell>
          <cell r="C5092" t="str">
            <v>AL</v>
          </cell>
          <cell r="D5092" t="str">
            <v>352447103</v>
          </cell>
          <cell r="E5092" t="str">
            <v>Proprietary</v>
          </cell>
          <cell r="F5092">
            <v>49</v>
          </cell>
          <cell r="G5092">
            <v>213758</v>
          </cell>
          <cell r="H5092">
            <v>0</v>
          </cell>
          <cell r="I5092">
            <v>0</v>
          </cell>
          <cell r="J5092">
            <v>0</v>
          </cell>
          <cell r="K5092">
            <v>0</v>
          </cell>
        </row>
        <row r="5093">
          <cell r="A5093" t="str">
            <v>04273600</v>
          </cell>
          <cell r="B5093" t="str">
            <v>Bellasa Professional Institute</v>
          </cell>
          <cell r="C5093" t="str">
            <v>FL</v>
          </cell>
          <cell r="D5093" t="str">
            <v>331610000</v>
          </cell>
          <cell r="E5093" t="str">
            <v>Proprietary</v>
          </cell>
          <cell r="F5093">
            <v>14</v>
          </cell>
          <cell r="G5093">
            <v>38535.919999999998</v>
          </cell>
          <cell r="H5093">
            <v>0</v>
          </cell>
          <cell r="I5093">
            <v>0</v>
          </cell>
          <cell r="J5093">
            <v>0</v>
          </cell>
          <cell r="K5093">
            <v>0</v>
          </cell>
        </row>
        <row r="5094">
          <cell r="A5094" t="str">
            <v>04273800</v>
          </cell>
          <cell r="B5094" t="str">
            <v>YESHIVA GEDOLA TIFERES YERACHMIEL</v>
          </cell>
          <cell r="C5094" t="str">
            <v>NJ</v>
          </cell>
          <cell r="D5094" t="str">
            <v>087010000</v>
          </cell>
          <cell r="E5094" t="str">
            <v>Private-Nonprofit</v>
          </cell>
          <cell r="F5094">
            <v>51</v>
          </cell>
          <cell r="G5094">
            <v>357647</v>
          </cell>
          <cell r="H5094">
            <v>0</v>
          </cell>
          <cell r="I5094">
            <v>0</v>
          </cell>
          <cell r="J5094">
            <v>0</v>
          </cell>
          <cell r="K5094">
            <v>0</v>
          </cell>
        </row>
        <row r="5095">
          <cell r="A5095" t="str">
            <v>04273900</v>
          </cell>
          <cell r="B5095" t="str">
            <v>SOUTHEASTERN ESTHETICS INSTITUTE</v>
          </cell>
          <cell r="C5095" t="str">
            <v>SC</v>
          </cell>
          <cell r="D5095" t="str">
            <v>292010000</v>
          </cell>
          <cell r="E5095" t="str">
            <v>Proprietary</v>
          </cell>
          <cell r="F5095">
            <v>111</v>
          </cell>
          <cell r="G5095">
            <v>339935</v>
          </cell>
          <cell r="H5095">
            <v>0</v>
          </cell>
          <cell r="I5095">
            <v>0</v>
          </cell>
          <cell r="J5095">
            <v>0</v>
          </cell>
          <cell r="K5095">
            <v>0</v>
          </cell>
        </row>
        <row r="5096">
          <cell r="A5096" t="str">
            <v>04274000</v>
          </cell>
          <cell r="B5096" t="str">
            <v>Southeastern Free Will Baptist Bible College</v>
          </cell>
          <cell r="C5096" t="str">
            <v>NC</v>
          </cell>
          <cell r="D5096" t="str">
            <v>275919072</v>
          </cell>
          <cell r="E5096" t="str">
            <v>Private-Nonprofit</v>
          </cell>
          <cell r="F5096">
            <v>38</v>
          </cell>
          <cell r="G5096">
            <v>156665</v>
          </cell>
          <cell r="H5096">
            <v>0</v>
          </cell>
          <cell r="I5096">
            <v>0</v>
          </cell>
          <cell r="J5096">
            <v>0</v>
          </cell>
          <cell r="K5096">
            <v>0</v>
          </cell>
        </row>
        <row r="5097">
          <cell r="A5097" t="str">
            <v>04274100</v>
          </cell>
          <cell r="B5097" t="str">
            <v>Arkansas Welding Academy</v>
          </cell>
          <cell r="C5097" t="str">
            <v>AR</v>
          </cell>
          <cell r="D5097" t="str">
            <v>720762302</v>
          </cell>
          <cell r="E5097" t="str">
            <v>Proprietary</v>
          </cell>
          <cell r="F5097">
            <v>31</v>
          </cell>
          <cell r="G5097">
            <v>134884</v>
          </cell>
          <cell r="H5097">
            <v>0</v>
          </cell>
          <cell r="I5097">
            <v>0</v>
          </cell>
          <cell r="J5097">
            <v>0</v>
          </cell>
          <cell r="K5097">
            <v>0</v>
          </cell>
        </row>
        <row r="5098">
          <cell r="A5098" t="str">
            <v>04274200</v>
          </cell>
          <cell r="B5098" t="str">
            <v>INSTALLER INSTITUTE</v>
          </cell>
          <cell r="C5098" t="str">
            <v>FL</v>
          </cell>
          <cell r="D5098" t="str">
            <v>321642220</v>
          </cell>
          <cell r="E5098" t="str">
            <v>Proprietary</v>
          </cell>
          <cell r="F5098">
            <v>1</v>
          </cell>
          <cell r="G5098">
            <v>6095</v>
          </cell>
          <cell r="H5098">
            <v>0</v>
          </cell>
          <cell r="I5098">
            <v>0</v>
          </cell>
          <cell r="J5098">
            <v>0</v>
          </cell>
          <cell r="K5098">
            <v>0</v>
          </cell>
        </row>
        <row r="5099">
          <cell r="A5099" t="str">
            <v>04274300</v>
          </cell>
          <cell r="B5099" t="str">
            <v>CARIS COLLEGE</v>
          </cell>
          <cell r="C5099" t="str">
            <v>IN</v>
          </cell>
          <cell r="D5099" t="str">
            <v>471308293</v>
          </cell>
          <cell r="E5099" t="str">
            <v>Proprietary</v>
          </cell>
          <cell r="F5099">
            <v>69</v>
          </cell>
          <cell r="G5099">
            <v>279194.77</v>
          </cell>
          <cell r="H5099">
            <v>0</v>
          </cell>
          <cell r="I5099">
            <v>0</v>
          </cell>
          <cell r="J5099">
            <v>0</v>
          </cell>
          <cell r="K5099">
            <v>0</v>
          </cell>
        </row>
        <row r="5100">
          <cell r="A5100" t="str">
            <v>04274500</v>
          </cell>
          <cell r="B5100" t="str">
            <v>STRAND INSTITUTE OF BEAUTY &amp; ESTHETICS (THE)</v>
          </cell>
          <cell r="C5100" t="str">
            <v>TX</v>
          </cell>
          <cell r="D5100" t="str">
            <v>783741734</v>
          </cell>
          <cell r="E5100" t="str">
            <v>Proprietary</v>
          </cell>
          <cell r="F5100">
            <v>37</v>
          </cell>
          <cell r="G5100">
            <v>169847.75</v>
          </cell>
          <cell r="H5100">
            <v>0</v>
          </cell>
          <cell r="I5100">
            <v>0</v>
          </cell>
          <cell r="J5100">
            <v>0</v>
          </cell>
          <cell r="K5100">
            <v>0</v>
          </cell>
        </row>
        <row r="5101">
          <cell r="A5101" t="str">
            <v>04274700</v>
          </cell>
          <cell r="B5101" t="str">
            <v>CENTRALIA BEAUTY COLLEGE</v>
          </cell>
          <cell r="C5101" t="str">
            <v>WA</v>
          </cell>
          <cell r="D5101" t="str">
            <v>985314016</v>
          </cell>
          <cell r="E5101" t="str">
            <v>Proprietary</v>
          </cell>
          <cell r="F5101">
            <v>26</v>
          </cell>
          <cell r="G5101">
            <v>103523.63</v>
          </cell>
          <cell r="H5101">
            <v>0</v>
          </cell>
          <cell r="I5101">
            <v>0</v>
          </cell>
          <cell r="J5101">
            <v>0</v>
          </cell>
          <cell r="K5101">
            <v>0</v>
          </cell>
        </row>
        <row r="5102">
          <cell r="A5102" t="str">
            <v>04274800</v>
          </cell>
          <cell r="B5102" t="str">
            <v>California Graduate School of Theology</v>
          </cell>
          <cell r="C5102" t="str">
            <v>CA</v>
          </cell>
          <cell r="D5102" t="str">
            <v>928431340</v>
          </cell>
          <cell r="E5102" t="str">
            <v>Private-Nonprofit</v>
          </cell>
          <cell r="F5102">
            <v>6</v>
          </cell>
          <cell r="G5102">
            <v>18238</v>
          </cell>
          <cell r="H5102">
            <v>0</v>
          </cell>
          <cell r="I5102">
            <v>0</v>
          </cell>
          <cell r="J5102">
            <v>0</v>
          </cell>
          <cell r="K5102">
            <v>0</v>
          </cell>
        </row>
        <row r="5103">
          <cell r="A5103" t="str">
            <v>04274900</v>
          </cell>
          <cell r="B5103" t="str">
            <v>Contra Costa Medical Career College</v>
          </cell>
          <cell r="C5103" t="str">
            <v>CA</v>
          </cell>
          <cell r="D5103" t="str">
            <v>945816208</v>
          </cell>
          <cell r="E5103" t="str">
            <v>Proprietary</v>
          </cell>
          <cell r="F5103">
            <v>70</v>
          </cell>
          <cell r="G5103">
            <v>188618.89</v>
          </cell>
          <cell r="H5103">
            <v>0</v>
          </cell>
          <cell r="I5103">
            <v>0</v>
          </cell>
          <cell r="J5103">
            <v>0</v>
          </cell>
          <cell r="K5103">
            <v>0</v>
          </cell>
        </row>
        <row r="5104">
          <cell r="A5104" t="str">
            <v>04275000</v>
          </cell>
          <cell r="B5104" t="str">
            <v>Health and Technology Training Institute</v>
          </cell>
          <cell r="C5104" t="str">
            <v>PA</v>
          </cell>
          <cell r="D5104" t="str">
            <v>191101024</v>
          </cell>
          <cell r="E5104" t="str">
            <v>Private-Nonprofit</v>
          </cell>
          <cell r="F5104">
            <v>11</v>
          </cell>
          <cell r="G5104">
            <v>29424</v>
          </cell>
          <cell r="H5104">
            <v>0</v>
          </cell>
          <cell r="I5104">
            <v>0</v>
          </cell>
          <cell r="J5104">
            <v>0</v>
          </cell>
          <cell r="K5104">
            <v>0</v>
          </cell>
        </row>
        <row r="5105">
          <cell r="A5105" t="str">
            <v>04275100</v>
          </cell>
          <cell r="B5105" t="str">
            <v>ANOUSHEH SCHOOL OF HAIR</v>
          </cell>
          <cell r="C5105" t="str">
            <v>NY</v>
          </cell>
          <cell r="D5105" t="str">
            <v>139031559</v>
          </cell>
          <cell r="E5105" t="str">
            <v>Proprietary</v>
          </cell>
          <cell r="F5105">
            <v>15</v>
          </cell>
          <cell r="G5105">
            <v>68268</v>
          </cell>
          <cell r="H5105">
            <v>0</v>
          </cell>
          <cell r="I5105">
            <v>0</v>
          </cell>
          <cell r="J5105">
            <v>0</v>
          </cell>
          <cell r="K5105">
            <v>0</v>
          </cell>
        </row>
        <row r="5106">
          <cell r="A5106" t="str">
            <v>04275600</v>
          </cell>
          <cell r="B5106" t="str">
            <v>G.A. Beauty &amp; Barber School</v>
          </cell>
          <cell r="C5106" t="str">
            <v>TX</v>
          </cell>
          <cell r="D5106" t="str">
            <v>785013309</v>
          </cell>
          <cell r="E5106" t="str">
            <v>Proprietary</v>
          </cell>
          <cell r="F5106">
            <v>77</v>
          </cell>
          <cell r="G5106">
            <v>296107.09000000003</v>
          </cell>
          <cell r="H5106">
            <v>0</v>
          </cell>
          <cell r="I5106">
            <v>0</v>
          </cell>
          <cell r="J5106">
            <v>0</v>
          </cell>
          <cell r="K5106">
            <v>0</v>
          </cell>
        </row>
        <row r="5107">
          <cell r="A5107" t="str">
            <v>04275900</v>
          </cell>
          <cell r="B5107" t="str">
            <v>ANOTHER LEVEL BARBERING AND COSMETOLOGY SCHOOL</v>
          </cell>
          <cell r="C5107" t="str">
            <v>VA</v>
          </cell>
          <cell r="D5107" t="str">
            <v>238033245</v>
          </cell>
          <cell r="E5107" t="str">
            <v>Proprietary</v>
          </cell>
          <cell r="F5107">
            <v>47</v>
          </cell>
          <cell r="G5107">
            <v>210651.58</v>
          </cell>
          <cell r="H5107">
            <v>0</v>
          </cell>
          <cell r="I5107">
            <v>0</v>
          </cell>
          <cell r="J5107">
            <v>0</v>
          </cell>
          <cell r="K5107">
            <v>0</v>
          </cell>
        </row>
        <row r="5108">
          <cell r="A5108" t="str">
            <v>04276000</v>
          </cell>
          <cell r="B5108" t="str">
            <v>Glitz School of Cosmetology</v>
          </cell>
          <cell r="C5108" t="str">
            <v>NM</v>
          </cell>
          <cell r="D5108" t="str">
            <v>880015109</v>
          </cell>
          <cell r="E5108" t="str">
            <v>Proprietary</v>
          </cell>
          <cell r="F5108">
            <v>130</v>
          </cell>
          <cell r="G5108">
            <v>578641.11</v>
          </cell>
          <cell r="H5108">
            <v>0</v>
          </cell>
          <cell r="I5108">
            <v>0</v>
          </cell>
          <cell r="J5108">
            <v>0</v>
          </cell>
          <cell r="K5108">
            <v>0</v>
          </cell>
        </row>
        <row r="5109">
          <cell r="A5109" t="str">
            <v>04276100</v>
          </cell>
          <cell r="B5109" t="str">
            <v>Champion Christian College</v>
          </cell>
          <cell r="C5109" t="str">
            <v>AR</v>
          </cell>
          <cell r="D5109" t="str">
            <v>719133531</v>
          </cell>
          <cell r="E5109" t="str">
            <v>Private-Nonprofit</v>
          </cell>
          <cell r="F5109">
            <v>64</v>
          </cell>
          <cell r="G5109">
            <v>293158.56</v>
          </cell>
          <cell r="H5109">
            <v>0</v>
          </cell>
          <cell r="I5109">
            <v>0</v>
          </cell>
          <cell r="J5109">
            <v>0</v>
          </cell>
          <cell r="K5109">
            <v>0</v>
          </cell>
        </row>
        <row r="5110">
          <cell r="A5110" t="str">
            <v>04276300</v>
          </cell>
          <cell r="B5110" t="str">
            <v>American Massage &amp; Bodywork Institute</v>
          </cell>
          <cell r="C5110" t="str">
            <v>VA</v>
          </cell>
          <cell r="D5110" t="str">
            <v>221822245</v>
          </cell>
          <cell r="E5110" t="str">
            <v>Proprietary</v>
          </cell>
          <cell r="F5110">
            <v>53</v>
          </cell>
          <cell r="G5110">
            <v>174668</v>
          </cell>
          <cell r="H5110">
            <v>0</v>
          </cell>
          <cell r="I5110">
            <v>0</v>
          </cell>
          <cell r="J5110">
            <v>0</v>
          </cell>
          <cell r="K5110">
            <v>0</v>
          </cell>
        </row>
        <row r="5111">
          <cell r="A5111" t="str">
            <v>04276400</v>
          </cell>
          <cell r="B5111" t="str">
            <v>Culinary School of Fort Worth (The)</v>
          </cell>
          <cell r="C5111" t="str">
            <v>TX</v>
          </cell>
          <cell r="D5111" t="str">
            <v>761164353</v>
          </cell>
          <cell r="E5111" t="str">
            <v>Proprietary</v>
          </cell>
          <cell r="F5111">
            <v>35</v>
          </cell>
          <cell r="G5111">
            <v>121781</v>
          </cell>
          <cell r="H5111">
            <v>0</v>
          </cell>
          <cell r="I5111">
            <v>0</v>
          </cell>
          <cell r="J5111">
            <v>0</v>
          </cell>
          <cell r="K5111">
            <v>0</v>
          </cell>
        </row>
        <row r="5112">
          <cell r="A5112" t="str">
            <v>04276500</v>
          </cell>
          <cell r="B5112" t="str">
            <v>Global Medical &amp; Technical Training Institute</v>
          </cell>
          <cell r="C5112" t="str">
            <v>FL</v>
          </cell>
          <cell r="D5112" t="str">
            <v>331253562</v>
          </cell>
          <cell r="E5112" t="str">
            <v>Proprietary</v>
          </cell>
          <cell r="F5112">
            <v>50</v>
          </cell>
          <cell r="G5112">
            <v>237395.5</v>
          </cell>
          <cell r="H5112">
            <v>0</v>
          </cell>
          <cell r="I5112">
            <v>0</v>
          </cell>
          <cell r="J5112">
            <v>0</v>
          </cell>
          <cell r="K5112">
            <v>0</v>
          </cell>
        </row>
        <row r="5113">
          <cell r="A5113" t="str">
            <v>04276600</v>
          </cell>
          <cell r="B5113" t="str">
            <v>Yeshiva of Ocean</v>
          </cell>
          <cell r="C5113" t="str">
            <v>NY</v>
          </cell>
          <cell r="D5113" t="str">
            <v>124355308</v>
          </cell>
          <cell r="E5113" t="str">
            <v>Private-Nonprofit</v>
          </cell>
          <cell r="F5113">
            <v>17</v>
          </cell>
          <cell r="G5113">
            <v>124511</v>
          </cell>
          <cell r="H5113">
            <v>0</v>
          </cell>
          <cell r="I5113">
            <v>0</v>
          </cell>
          <cell r="J5113">
            <v>0</v>
          </cell>
          <cell r="K5113">
            <v>0</v>
          </cell>
        </row>
        <row r="5114">
          <cell r="A5114" t="str">
            <v>04276700</v>
          </cell>
          <cell r="B5114" t="str">
            <v>SALON PROFESSIONAL ACADEMY (THE)</v>
          </cell>
          <cell r="C5114" t="str">
            <v>TX</v>
          </cell>
          <cell r="D5114" t="str">
            <v>786265470</v>
          </cell>
          <cell r="E5114" t="str">
            <v>Proprietary</v>
          </cell>
          <cell r="F5114">
            <v>25</v>
          </cell>
          <cell r="G5114">
            <v>119361</v>
          </cell>
          <cell r="H5114">
            <v>0</v>
          </cell>
          <cell r="I5114">
            <v>0</v>
          </cell>
          <cell r="J5114">
            <v>0</v>
          </cell>
          <cell r="K5114">
            <v>0</v>
          </cell>
        </row>
        <row r="5115">
          <cell r="A5115" t="str">
            <v>04276800</v>
          </cell>
          <cell r="B5115" t="str">
            <v>KCK Beauty &amp; Barber Academy</v>
          </cell>
          <cell r="C5115" t="str">
            <v>FL</v>
          </cell>
          <cell r="D5115" t="str">
            <v>321185578</v>
          </cell>
          <cell r="E5115" t="str">
            <v>Proprietary</v>
          </cell>
          <cell r="F5115">
            <v>12</v>
          </cell>
          <cell r="G5115">
            <v>63763.27</v>
          </cell>
          <cell r="H5115">
            <v>0</v>
          </cell>
          <cell r="I5115">
            <v>0</v>
          </cell>
          <cell r="J5115">
            <v>0</v>
          </cell>
          <cell r="K5115">
            <v>0</v>
          </cell>
        </row>
        <row r="5116">
          <cell r="A5116" t="str">
            <v>04276900</v>
          </cell>
          <cell r="B5116" t="str">
            <v>Congregation Talmidei Mesivta Tiferes Shmiel Aleksander</v>
          </cell>
          <cell r="C5116" t="str">
            <v>NY</v>
          </cell>
          <cell r="D5116" t="str">
            <v>112195440</v>
          </cell>
          <cell r="E5116" t="str">
            <v>Private-Nonprofit</v>
          </cell>
          <cell r="F5116">
            <v>103</v>
          </cell>
          <cell r="G5116">
            <v>621691</v>
          </cell>
          <cell r="H5116">
            <v>0</v>
          </cell>
          <cell r="I5116">
            <v>0</v>
          </cell>
          <cell r="J5116">
            <v>0</v>
          </cell>
          <cell r="K5116">
            <v>0</v>
          </cell>
        </row>
        <row r="5117">
          <cell r="A5117" t="str">
            <v>04277400</v>
          </cell>
          <cell r="B5117" t="str">
            <v>Elite Academy of Hair Design</v>
          </cell>
          <cell r="C5117" t="str">
            <v>OH</v>
          </cell>
          <cell r="D5117" t="str">
            <v>439061544</v>
          </cell>
          <cell r="E5117" t="str">
            <v>Proprietary</v>
          </cell>
          <cell r="F5117">
            <v>24</v>
          </cell>
          <cell r="G5117">
            <v>128093</v>
          </cell>
          <cell r="H5117">
            <v>0</v>
          </cell>
          <cell r="I5117">
            <v>0</v>
          </cell>
          <cell r="J5117">
            <v>0</v>
          </cell>
          <cell r="K5117">
            <v>0</v>
          </cell>
        </row>
        <row r="5118">
          <cell r="A5118" t="str">
            <v>04277700</v>
          </cell>
          <cell r="B5118" t="str">
            <v>California College of Barbering and Cosmetology</v>
          </cell>
          <cell r="C5118" t="str">
            <v>CA</v>
          </cell>
          <cell r="D5118" t="str">
            <v>952103514</v>
          </cell>
          <cell r="E5118" t="str">
            <v>Proprietary</v>
          </cell>
          <cell r="F5118">
            <v>99</v>
          </cell>
          <cell r="G5118">
            <v>382403.03</v>
          </cell>
          <cell r="H5118">
            <v>0</v>
          </cell>
          <cell r="I5118">
            <v>0</v>
          </cell>
          <cell r="J5118">
            <v>0</v>
          </cell>
          <cell r="K5118">
            <v>0</v>
          </cell>
        </row>
        <row r="5119">
          <cell r="A5119" t="str">
            <v>04277800</v>
          </cell>
          <cell r="B5119" t="str">
            <v>Pro Beauty Academy (The)</v>
          </cell>
          <cell r="C5119" t="str">
            <v>NJ</v>
          </cell>
          <cell r="D5119" t="str">
            <v>088202843</v>
          </cell>
          <cell r="E5119" t="str">
            <v>Proprietary</v>
          </cell>
          <cell r="F5119">
            <v>12</v>
          </cell>
          <cell r="G5119">
            <v>33967</v>
          </cell>
          <cell r="H5119">
            <v>0</v>
          </cell>
          <cell r="I5119">
            <v>0</v>
          </cell>
          <cell r="J5119">
            <v>0</v>
          </cell>
          <cell r="K5119">
            <v>0</v>
          </cell>
        </row>
        <row r="5120">
          <cell r="A5120" t="str">
            <v>04277900</v>
          </cell>
          <cell r="B5120" t="str">
            <v>Houston School of Carpentry</v>
          </cell>
          <cell r="C5120" t="str">
            <v>TX</v>
          </cell>
          <cell r="D5120" t="str">
            <v>770034844</v>
          </cell>
          <cell r="E5120" t="str">
            <v>Proprietary</v>
          </cell>
          <cell r="F5120">
            <v>55</v>
          </cell>
          <cell r="G5120">
            <v>189654</v>
          </cell>
          <cell r="H5120">
            <v>0</v>
          </cell>
          <cell r="I5120">
            <v>0</v>
          </cell>
          <cell r="J5120">
            <v>0</v>
          </cell>
          <cell r="K5120">
            <v>0</v>
          </cell>
        </row>
        <row r="5121">
          <cell r="A5121" t="str">
            <v>04278000</v>
          </cell>
          <cell r="B5121" t="str">
            <v>South Eastern Beauty Academy</v>
          </cell>
          <cell r="C5121" t="str">
            <v>KY</v>
          </cell>
          <cell r="D5121" t="str">
            <v>412401034</v>
          </cell>
          <cell r="E5121" t="str">
            <v>Proprietary</v>
          </cell>
          <cell r="F5121">
            <v>37</v>
          </cell>
          <cell r="G5121">
            <v>157202.23000000001</v>
          </cell>
          <cell r="H5121">
            <v>0</v>
          </cell>
          <cell r="I5121">
            <v>0</v>
          </cell>
          <cell r="J5121">
            <v>0</v>
          </cell>
          <cell r="K5121">
            <v>0</v>
          </cell>
        </row>
        <row r="5122">
          <cell r="A5122" t="str">
            <v>04278300</v>
          </cell>
          <cell r="B5122" t="str">
            <v>Ohel Margulia Seminary</v>
          </cell>
          <cell r="C5122" t="str">
            <v>NY</v>
          </cell>
          <cell r="D5122" t="str">
            <v>109522610</v>
          </cell>
          <cell r="E5122" t="str">
            <v>Private-Nonprofit</v>
          </cell>
          <cell r="F5122">
            <v>34</v>
          </cell>
          <cell r="G5122">
            <v>207230</v>
          </cell>
          <cell r="H5122">
            <v>0</v>
          </cell>
          <cell r="I5122">
            <v>0</v>
          </cell>
          <cell r="J5122">
            <v>0</v>
          </cell>
          <cell r="K5122">
            <v>0</v>
          </cell>
        </row>
        <row r="5123">
          <cell r="A5123" t="str">
            <v>04278500</v>
          </cell>
          <cell r="B5123" t="str">
            <v>Yeshivat Hechal Shemuel</v>
          </cell>
          <cell r="C5123" t="str">
            <v>NY</v>
          </cell>
          <cell r="D5123" t="str">
            <v>112300000</v>
          </cell>
          <cell r="E5123" t="str">
            <v>Private-Nonprofit</v>
          </cell>
          <cell r="F5123">
            <v>29</v>
          </cell>
          <cell r="G5123">
            <v>217990</v>
          </cell>
          <cell r="H5123">
            <v>0</v>
          </cell>
          <cell r="I5123">
            <v>0</v>
          </cell>
          <cell r="J5123">
            <v>0</v>
          </cell>
          <cell r="K5123">
            <v>0</v>
          </cell>
        </row>
        <row r="5124">
          <cell r="A5124" t="str">
            <v>04278800</v>
          </cell>
          <cell r="B5124" t="str">
            <v>Los Angeles Pacific University</v>
          </cell>
          <cell r="C5124" t="str">
            <v>CA</v>
          </cell>
          <cell r="D5124" t="str">
            <v>917731741</v>
          </cell>
          <cell r="E5124" t="str">
            <v>Private-Nonprofit</v>
          </cell>
          <cell r="F5124">
            <v>1104</v>
          </cell>
          <cell r="G5124">
            <v>3952894</v>
          </cell>
          <cell r="H5124">
            <v>0</v>
          </cell>
          <cell r="I5124">
            <v>0</v>
          </cell>
          <cell r="J5124">
            <v>0</v>
          </cell>
          <cell r="K5124">
            <v>0</v>
          </cell>
        </row>
        <row r="5125">
          <cell r="A5125" t="str">
            <v>04279000</v>
          </cell>
          <cell r="B5125" t="str">
            <v>American Institute of Healthcare &amp; Technology</v>
          </cell>
          <cell r="C5125" t="str">
            <v>CT</v>
          </cell>
          <cell r="D5125" t="str">
            <v>066157149</v>
          </cell>
          <cell r="E5125" t="str">
            <v>Proprietary</v>
          </cell>
          <cell r="F5125">
            <v>2</v>
          </cell>
          <cell r="G5125">
            <v>3012</v>
          </cell>
          <cell r="H5125">
            <v>0</v>
          </cell>
          <cell r="I5125">
            <v>0</v>
          </cell>
          <cell r="J5125">
            <v>0</v>
          </cell>
          <cell r="K5125">
            <v>0</v>
          </cell>
        </row>
        <row r="5126">
          <cell r="A5126" t="str">
            <v>04279300</v>
          </cell>
          <cell r="B5126" t="str">
            <v>Premier Academy of Cosmetology</v>
          </cell>
          <cell r="C5126" t="str">
            <v>OK</v>
          </cell>
          <cell r="D5126" t="str">
            <v>745014143</v>
          </cell>
          <cell r="E5126" t="str">
            <v>Proprietary</v>
          </cell>
          <cell r="F5126">
            <v>11</v>
          </cell>
          <cell r="G5126">
            <v>31663</v>
          </cell>
          <cell r="H5126">
            <v>0</v>
          </cell>
          <cell r="I5126">
            <v>0</v>
          </cell>
          <cell r="J5126">
            <v>0</v>
          </cell>
          <cell r="K5126">
            <v>0</v>
          </cell>
        </row>
        <row r="5127">
          <cell r="A5127" t="str">
            <v>04279600</v>
          </cell>
          <cell r="B5127" t="str">
            <v>Yeshiva Gedolah of Woodlake Village</v>
          </cell>
          <cell r="C5127" t="str">
            <v>NJ</v>
          </cell>
          <cell r="D5127" t="str">
            <v>087010000</v>
          </cell>
          <cell r="E5127" t="str">
            <v>Private-Nonprofit</v>
          </cell>
          <cell r="F5127">
            <v>27</v>
          </cell>
          <cell r="G5127">
            <v>195908</v>
          </cell>
          <cell r="H5127">
            <v>0</v>
          </cell>
          <cell r="I5127">
            <v>0</v>
          </cell>
          <cell r="J5127">
            <v>0</v>
          </cell>
          <cell r="K5127">
            <v>0</v>
          </cell>
        </row>
        <row r="5128">
          <cell r="A5128" t="str">
            <v>04280100</v>
          </cell>
          <cell r="B5128" t="str">
            <v>Yeshiva Gedola Tiferes Yaakov Yitzchok</v>
          </cell>
          <cell r="C5128" t="str">
            <v>NJ</v>
          </cell>
          <cell r="D5128" t="str">
            <v>087015502</v>
          </cell>
          <cell r="E5128" t="str">
            <v>Private-Nonprofit</v>
          </cell>
          <cell r="F5128">
            <v>4</v>
          </cell>
          <cell r="G5128">
            <v>31238</v>
          </cell>
          <cell r="H5128">
            <v>0</v>
          </cell>
          <cell r="I5128">
            <v>0</v>
          </cell>
          <cell r="J5128">
            <v>0</v>
          </cell>
          <cell r="K5128">
            <v>0</v>
          </cell>
        </row>
        <row r="5129">
          <cell r="A5129" t="str">
            <v>04280600</v>
          </cell>
          <cell r="B5129" t="str">
            <v>GoodFellas Barber College</v>
          </cell>
          <cell r="C5129" t="str">
            <v>AR</v>
          </cell>
          <cell r="D5129" t="str">
            <v>722046332</v>
          </cell>
          <cell r="E5129" t="str">
            <v>Proprietary</v>
          </cell>
          <cell r="F5129">
            <v>19</v>
          </cell>
          <cell r="G5129">
            <v>104508.56</v>
          </cell>
          <cell r="H5129">
            <v>0</v>
          </cell>
          <cell r="I5129">
            <v>0</v>
          </cell>
          <cell r="J5129">
            <v>0</v>
          </cell>
          <cell r="K5129">
            <v>0</v>
          </cell>
        </row>
        <row r="5130">
          <cell r="A5130" t="str">
            <v>04280900</v>
          </cell>
          <cell r="B5130" t="str">
            <v>Houston Barber School</v>
          </cell>
          <cell r="C5130" t="str">
            <v>TX</v>
          </cell>
          <cell r="D5130" t="str">
            <v>770734400</v>
          </cell>
          <cell r="E5130" t="str">
            <v>Proprietary</v>
          </cell>
          <cell r="F5130">
            <v>29</v>
          </cell>
          <cell r="G5130">
            <v>137447</v>
          </cell>
          <cell r="H5130">
            <v>0</v>
          </cell>
          <cell r="I5130">
            <v>0</v>
          </cell>
          <cell r="J5130">
            <v>0</v>
          </cell>
          <cell r="K5130">
            <v>0</v>
          </cell>
        </row>
        <row r="5131">
          <cell r="A5131" t="str">
            <v>04281000</v>
          </cell>
          <cell r="B5131" t="str">
            <v>Health-Tech Institute of Memphis</v>
          </cell>
          <cell r="C5131" t="str">
            <v>TN</v>
          </cell>
          <cell r="D5131" t="str">
            <v>381262207</v>
          </cell>
          <cell r="E5131" t="str">
            <v>Proprietary</v>
          </cell>
          <cell r="F5131">
            <v>20</v>
          </cell>
          <cell r="G5131">
            <v>83811</v>
          </cell>
          <cell r="H5131">
            <v>0</v>
          </cell>
          <cell r="I5131">
            <v>0</v>
          </cell>
          <cell r="J5131">
            <v>0</v>
          </cell>
          <cell r="K5131">
            <v>0</v>
          </cell>
        </row>
        <row r="5132">
          <cell r="A5132" t="str">
            <v>04281100</v>
          </cell>
          <cell r="B5132" t="str">
            <v>Mixed Institute of Cosmetology &amp; Barber</v>
          </cell>
          <cell r="C5132" t="str">
            <v>CA</v>
          </cell>
          <cell r="D5132" t="str">
            <v>958232370</v>
          </cell>
          <cell r="E5132" t="str">
            <v>Proprietary</v>
          </cell>
          <cell r="F5132">
            <v>21</v>
          </cell>
          <cell r="G5132">
            <v>66447.69</v>
          </cell>
          <cell r="H5132">
            <v>0</v>
          </cell>
          <cell r="I5132">
            <v>0</v>
          </cell>
          <cell r="J5132">
            <v>0</v>
          </cell>
          <cell r="K5132">
            <v>0</v>
          </cell>
        </row>
        <row r="5133">
          <cell r="A5133" t="str">
            <v>04281500</v>
          </cell>
          <cell r="B5133" t="str">
            <v>Vski Cosmetology School</v>
          </cell>
          <cell r="C5133" t="str">
            <v>SC</v>
          </cell>
          <cell r="D5133" t="str">
            <v>294074610</v>
          </cell>
          <cell r="E5133" t="str">
            <v>Proprietary</v>
          </cell>
          <cell r="F5133">
            <v>5</v>
          </cell>
          <cell r="G5133">
            <v>15240</v>
          </cell>
          <cell r="H5133">
            <v>0</v>
          </cell>
          <cell r="I5133">
            <v>0</v>
          </cell>
          <cell r="J5133">
            <v>0</v>
          </cell>
          <cell r="K5133">
            <v>0</v>
          </cell>
        </row>
        <row r="5134">
          <cell r="A5134" t="str">
            <v>04281700</v>
          </cell>
          <cell r="B5134" t="str">
            <v>Compton College</v>
          </cell>
          <cell r="C5134" t="str">
            <v>CA</v>
          </cell>
          <cell r="D5134" t="str">
            <v>902215393</v>
          </cell>
          <cell r="E5134" t="str">
            <v>Public</v>
          </cell>
          <cell r="F5134">
            <v>2221</v>
          </cell>
          <cell r="G5134">
            <v>7463892</v>
          </cell>
          <cell r="H5134">
            <v>0</v>
          </cell>
          <cell r="I5134">
            <v>0</v>
          </cell>
          <cell r="J5134">
            <v>0</v>
          </cell>
          <cell r="K5134">
            <v>0</v>
          </cell>
        </row>
        <row r="5135">
          <cell r="A5135" t="str">
            <v>04281800</v>
          </cell>
          <cell r="B5135" t="str">
            <v>Shear Perfection Academy of Cosmetology</v>
          </cell>
          <cell r="C5135" t="str">
            <v>TN</v>
          </cell>
          <cell r="D5135" t="str">
            <v>370133020</v>
          </cell>
          <cell r="E5135" t="str">
            <v>Proprietary</v>
          </cell>
          <cell r="F5135">
            <v>14</v>
          </cell>
          <cell r="G5135">
            <v>30959</v>
          </cell>
          <cell r="H5135">
            <v>0</v>
          </cell>
          <cell r="I5135">
            <v>0</v>
          </cell>
          <cell r="J5135">
            <v>0</v>
          </cell>
          <cell r="K5135">
            <v>0</v>
          </cell>
        </row>
        <row r="5136">
          <cell r="A5136" t="str">
            <v>04282200</v>
          </cell>
          <cell r="B5136" t="str">
            <v>New York Seminary (The)</v>
          </cell>
          <cell r="C5136" t="str">
            <v>NY</v>
          </cell>
          <cell r="D5136" t="str">
            <v>112185611</v>
          </cell>
          <cell r="E5136" t="str">
            <v>Private-Nonprofit</v>
          </cell>
          <cell r="F5136">
            <v>5</v>
          </cell>
          <cell r="G5136">
            <v>30475</v>
          </cell>
          <cell r="H5136">
            <v>0</v>
          </cell>
          <cell r="I5136">
            <v>0</v>
          </cell>
          <cell r="J5136">
            <v>0</v>
          </cell>
          <cell r="K5136">
            <v>0</v>
          </cell>
        </row>
        <row r="5137">
          <cell r="A5137" t="str">
            <v>04282400</v>
          </cell>
          <cell r="B5137" t="str">
            <v>Vaughn Beauty College</v>
          </cell>
          <cell r="C5137" t="str">
            <v>MS</v>
          </cell>
          <cell r="D5137" t="str">
            <v>397303238</v>
          </cell>
          <cell r="E5137" t="str">
            <v>Proprietary</v>
          </cell>
          <cell r="F5137">
            <v>10</v>
          </cell>
          <cell r="G5137">
            <v>32639.72</v>
          </cell>
          <cell r="H5137">
            <v>0</v>
          </cell>
          <cell r="I5137">
            <v>0</v>
          </cell>
          <cell r="J5137">
            <v>0</v>
          </cell>
          <cell r="K5137">
            <v>0</v>
          </cell>
        </row>
        <row r="5138">
          <cell r="A5138" t="str">
            <v>04283000</v>
          </cell>
          <cell r="B5138" t="str">
            <v>American College of the Building Arts</v>
          </cell>
          <cell r="C5138" t="str">
            <v>SC</v>
          </cell>
          <cell r="D5138" t="str">
            <v>294034223</v>
          </cell>
          <cell r="E5138" t="str">
            <v>Private-Nonprofit</v>
          </cell>
          <cell r="F5138">
            <v>3</v>
          </cell>
          <cell r="G5138">
            <v>7169</v>
          </cell>
          <cell r="H5138">
            <v>0</v>
          </cell>
          <cell r="I5138">
            <v>0</v>
          </cell>
          <cell r="J5138">
            <v>0</v>
          </cell>
          <cell r="K5138">
            <v>0</v>
          </cell>
        </row>
        <row r="5139">
          <cell r="A5139" t="str">
            <v>04283200</v>
          </cell>
          <cell r="B5139" t="str">
            <v>Deluxe Barber College</v>
          </cell>
          <cell r="C5139" t="str">
            <v>TX</v>
          </cell>
          <cell r="D5139" t="str">
            <v>782172118</v>
          </cell>
          <cell r="E5139" t="str">
            <v>Proprietary</v>
          </cell>
          <cell r="F5139">
            <v>6</v>
          </cell>
          <cell r="G5139">
            <v>18263</v>
          </cell>
          <cell r="H5139">
            <v>0</v>
          </cell>
          <cell r="I5139">
            <v>0</v>
          </cell>
          <cell r="J5139">
            <v>0</v>
          </cell>
          <cell r="K5139">
            <v>0</v>
          </cell>
        </row>
        <row r="5140">
          <cell r="A5140" t="str">
            <v>04283500</v>
          </cell>
          <cell r="B5140" t="str">
            <v>Falcon Institute of Health and Science</v>
          </cell>
          <cell r="C5140" t="str">
            <v>PA</v>
          </cell>
          <cell r="D5140" t="str">
            <v>180172113</v>
          </cell>
          <cell r="E5140" t="str">
            <v>Proprietary</v>
          </cell>
          <cell r="F5140">
            <v>23</v>
          </cell>
          <cell r="G5140">
            <v>75130</v>
          </cell>
          <cell r="H5140">
            <v>0</v>
          </cell>
          <cell r="I5140">
            <v>0</v>
          </cell>
          <cell r="J5140">
            <v>0</v>
          </cell>
          <cell r="K5140">
            <v>0</v>
          </cell>
        </row>
        <row r="5141">
          <cell r="A5141" t="str">
            <v>04283600</v>
          </cell>
          <cell r="B5141" t="str">
            <v>College Unbound</v>
          </cell>
          <cell r="C5141" t="str">
            <v>RI</v>
          </cell>
          <cell r="D5141" t="str">
            <v>029052340</v>
          </cell>
          <cell r="E5141" t="str">
            <v>Private-Nonprofit</v>
          </cell>
          <cell r="F5141">
            <v>9</v>
          </cell>
          <cell r="G5141">
            <v>18371</v>
          </cell>
          <cell r="H5141">
            <v>0</v>
          </cell>
          <cell r="I5141">
            <v>0</v>
          </cell>
          <cell r="J5141">
            <v>0</v>
          </cell>
          <cell r="K5141">
            <v>0</v>
          </cell>
        </row>
        <row r="5142">
          <cell r="A5142" t="str">
            <v>04284500</v>
          </cell>
          <cell r="B5142" t="str">
            <v>Midwest Barber College</v>
          </cell>
          <cell r="C5142" t="str">
            <v>KS</v>
          </cell>
          <cell r="D5142" t="str">
            <v>666112358</v>
          </cell>
          <cell r="E5142" t="str">
            <v>Proprietary</v>
          </cell>
          <cell r="F5142">
            <v>4</v>
          </cell>
          <cell r="G5142">
            <v>12868</v>
          </cell>
          <cell r="H5142">
            <v>0</v>
          </cell>
          <cell r="I5142">
            <v>0</v>
          </cell>
          <cell r="J5142">
            <v>0</v>
          </cell>
          <cell r="K5142">
            <v>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tudents"/>
      <sheetName val="OSFAFactBook"/>
      <sheetName val="OSFAFactBook-1"/>
      <sheetName val="OSFAFactBook-2"/>
    </sheetNames>
    <sheetDataSet>
      <sheetData sheetId="0"/>
      <sheetData sheetId="1">
        <row r="2">
          <cell r="F2">
            <v>6674</v>
          </cell>
          <cell r="G2">
            <v>31463054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"/>
      <sheetName val="source data"/>
    </sheetNames>
    <sheetDataSet>
      <sheetData sheetId="0">
        <row r="7">
          <cell r="H7">
            <v>29611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2"/>
  <sheetViews>
    <sheetView showGridLines="0" tabSelected="1" zoomScaleNormal="100" workbookViewId="0">
      <selection sqref="A1:F1"/>
    </sheetView>
  </sheetViews>
  <sheetFormatPr defaultColWidth="9.140625" defaultRowHeight="12" x14ac:dyDescent="0.2"/>
  <cols>
    <col min="1" max="1" width="31.28515625" style="1" customWidth="1"/>
    <col min="2" max="2" width="12.7109375" style="4" customWidth="1"/>
    <col min="3" max="3" width="9.140625" style="4"/>
    <col min="4" max="4" width="9.140625" style="1"/>
    <col min="5" max="5" width="15.85546875" style="7" customWidth="1"/>
    <col min="6" max="6" width="9.140625" style="7"/>
    <col min="7" max="7" width="2.85546875" style="1" bestFit="1" customWidth="1"/>
    <col min="8" max="8" width="33.140625" style="1" customWidth="1"/>
    <col min="9" max="9" width="13.7109375" style="6" bestFit="1" customWidth="1"/>
    <col min="10" max="10" width="9.140625" style="1"/>
    <col min="11" max="11" width="32.140625" style="1" bestFit="1" customWidth="1"/>
    <col min="12" max="12" width="11.42578125" style="1" customWidth="1"/>
    <col min="13" max="13" width="13.7109375" style="1" customWidth="1"/>
    <col min="14" max="14" width="2.85546875" style="1" bestFit="1" customWidth="1"/>
    <col min="15" max="15" width="9.140625" style="1" customWidth="1"/>
    <col min="16" max="16384" width="9.140625" style="1"/>
  </cols>
  <sheetData>
    <row r="1" spans="1:18" ht="23.25" customHeight="1" x14ac:dyDescent="0.35">
      <c r="A1" s="129" t="s">
        <v>21</v>
      </c>
      <c r="B1" s="129"/>
      <c r="C1" s="129"/>
      <c r="D1" s="129"/>
      <c r="E1" s="129"/>
      <c r="F1" s="129"/>
    </row>
    <row r="2" spans="1:18" ht="18.75" customHeight="1" thickBot="1" x14ac:dyDescent="0.35">
      <c r="A2" s="130" t="s">
        <v>119</v>
      </c>
      <c r="B2" s="131"/>
      <c r="C2" s="131"/>
      <c r="D2" s="131"/>
      <c r="E2" s="131"/>
      <c r="F2" s="131"/>
    </row>
    <row r="3" spans="1:18" ht="12.75" customHeight="1" thickBot="1" x14ac:dyDescent="0.3">
      <c r="J3" s="136" t="s">
        <v>74</v>
      </c>
      <c r="K3" s="137"/>
      <c r="L3" s="137"/>
      <c r="M3" s="138"/>
    </row>
    <row r="4" spans="1:18" ht="49.5" customHeight="1" x14ac:dyDescent="0.25">
      <c r="A4" s="2" t="s">
        <v>0</v>
      </c>
      <c r="B4" s="5" t="str">
        <f>MID(A2,15,2)&amp;MID(A2,20,2)&amp;" Fall Undergraduate Enrollment"</f>
        <v>2019 Fall Undergraduate Enrollment</v>
      </c>
      <c r="C4" s="5" t="str">
        <f xml:space="preserve"> "# of Pell Grant Recipients " &amp; MID(A2,15,7) &amp; "**"</f>
        <v># of Pell Grant Recipients 2018-19**</v>
      </c>
      <c r="D4" s="32" t="s">
        <v>1</v>
      </c>
      <c r="E4" s="8" t="str">
        <f xml:space="preserve"> "Total Dollars Received "  &amp; MID(A2,15,7) &amp;  " **"</f>
        <v>Total Dollars Received 2018-19 **</v>
      </c>
      <c r="F4" s="8" t="s">
        <v>2</v>
      </c>
      <c r="I4" s="57" t="s">
        <v>55</v>
      </c>
      <c r="J4" s="73"/>
      <c r="K4" s="93"/>
      <c r="L4" s="134" t="s">
        <v>46</v>
      </c>
      <c r="M4" s="135"/>
    </row>
    <row r="5" spans="1:18" ht="11.25" customHeight="1" x14ac:dyDescent="0.2">
      <c r="J5" s="97" t="s">
        <v>56</v>
      </c>
      <c r="K5" s="94" t="s">
        <v>0</v>
      </c>
      <c r="L5" s="54" t="s">
        <v>47</v>
      </c>
      <c r="M5" s="55" t="s">
        <v>48</v>
      </c>
      <c r="P5" s="81"/>
      <c r="Q5" s="81"/>
    </row>
    <row r="6" spans="1:18" ht="12.75" customHeight="1" x14ac:dyDescent="0.2">
      <c r="A6" s="1" t="str">
        <f>$K$13</f>
        <v>Mississippi State University</v>
      </c>
      <c r="B6" s="83">
        <f>'[1]SEC Institutions'!$C$8</f>
        <v>18490</v>
      </c>
      <c r="C6" s="87">
        <f>$L$13</f>
        <v>6448</v>
      </c>
      <c r="D6" s="85">
        <f t="shared" ref="D6:D19" si="0">C6/B6</f>
        <v>0.34872904272579774</v>
      </c>
      <c r="E6" s="88">
        <f>$M$13</f>
        <v>30158544</v>
      </c>
      <c r="F6" s="84">
        <f t="shared" ref="F6:F19" si="1">E6/C6</f>
        <v>4677.1935483870966</v>
      </c>
      <c r="G6" s="114" t="s">
        <v>116</v>
      </c>
      <c r="I6" s="60" t="str">
        <f>IF(ISERROR(MATCH(J6,'Comparator Peer Institutions'!J$6:J$21,0))=FALSE,CHAR(149),CHAR(133))</f>
        <v>…</v>
      </c>
      <c r="J6" s="49" t="s">
        <v>75</v>
      </c>
      <c r="K6" s="37" t="s">
        <v>4</v>
      </c>
      <c r="L6" s="29">
        <f>VLOOKUP(J6,'[2]Award Year Summary'!$A$6:$K$5142,6,)</f>
        <v>3811</v>
      </c>
      <c r="M6" s="78">
        <f>VLOOKUP(J6,'[2]Award Year Summary'!$A$6:$K$5142,7,)</f>
        <v>17355551</v>
      </c>
      <c r="N6" s="114" t="s">
        <v>116</v>
      </c>
      <c r="O6" s="81"/>
      <c r="P6" s="81"/>
      <c r="Q6" s="81"/>
      <c r="R6" s="81"/>
    </row>
    <row r="7" spans="1:18" ht="12.75" x14ac:dyDescent="0.2">
      <c r="A7" s="1" t="str">
        <f>$K$9</f>
        <v>University of Florida</v>
      </c>
      <c r="B7" s="83">
        <f>'[1]SEC Institutions'!$C$5</f>
        <v>35491</v>
      </c>
      <c r="C7" s="87">
        <f>$L$9</f>
        <v>11099</v>
      </c>
      <c r="D7" s="85">
        <f t="shared" si="0"/>
        <v>0.31272717026851876</v>
      </c>
      <c r="E7" s="88">
        <f>$M$9</f>
        <v>54007912.149999999</v>
      </c>
      <c r="F7" s="84">
        <f t="shared" si="1"/>
        <v>4866.0160509955849</v>
      </c>
      <c r="G7" s="114" t="s">
        <v>116</v>
      </c>
      <c r="H7" s="1" t="s">
        <v>54</v>
      </c>
      <c r="I7" s="60" t="str">
        <f>IF(ISERROR(MATCH(J7,'Comparator Peer Institutions'!J$6:J$21,0))=FALSE,CHAR(149),CHAR(133))</f>
        <v>…</v>
      </c>
      <c r="J7" s="49" t="s">
        <v>76</v>
      </c>
      <c r="K7" s="37" t="s">
        <v>5</v>
      </c>
      <c r="L7" s="29">
        <f>VLOOKUP(J7,'[2]Award Year Summary'!$A$6:$K$5142,6,)</f>
        <v>6229</v>
      </c>
      <c r="M7" s="78">
        <f>VLOOKUP(J7,'[2]Award Year Summary'!$A$6:$K$5142,7,)</f>
        <v>27831192.039999999</v>
      </c>
      <c r="N7" s="114" t="s">
        <v>116</v>
      </c>
      <c r="O7" s="81"/>
      <c r="P7" s="81"/>
      <c r="Q7" s="81"/>
      <c r="R7" s="81"/>
    </row>
    <row r="8" spans="1:18" ht="12.75" x14ac:dyDescent="0.2">
      <c r="A8" s="1" t="str">
        <f>$K$17</f>
        <v>University of Tennessee-Knoxville</v>
      </c>
      <c r="B8" s="12">
        <f>'[1]SEC Institutions'!$C$12</f>
        <v>22815</v>
      </c>
      <c r="C8" s="69">
        <f>$L$17</f>
        <v>5947</v>
      </c>
      <c r="D8" s="31">
        <f t="shared" si="0"/>
        <v>0.26066184527722991</v>
      </c>
      <c r="E8" s="71">
        <f>$M$17</f>
        <v>27605231</v>
      </c>
      <c r="F8" s="14">
        <f t="shared" si="1"/>
        <v>4641.8750630570039</v>
      </c>
      <c r="G8" s="114" t="s">
        <v>116</v>
      </c>
      <c r="I8" s="60" t="str">
        <f>IF(ISERROR(MATCH(J8,'Comparator Peer Institutions'!J$6:J$21,0))=FALSE,CHAR(149),CHAR(133))</f>
        <v>…</v>
      </c>
      <c r="J8" s="49" t="s">
        <v>77</v>
      </c>
      <c r="K8" s="37" t="s">
        <v>6</v>
      </c>
      <c r="L8" s="29">
        <f>VLOOKUP(J8,'[2]Award Year Summary'!$A$6:$K$5142,6,)</f>
        <v>4805</v>
      </c>
      <c r="M8" s="78">
        <f>VLOOKUP(J8,'[2]Award Year Summary'!$A$6:$K$5142,7,)</f>
        <v>21100318</v>
      </c>
      <c r="N8" s="114" t="s">
        <v>116</v>
      </c>
      <c r="O8" s="81"/>
      <c r="P8" s="81"/>
      <c r="Q8" s="81"/>
      <c r="R8" s="81"/>
    </row>
    <row r="9" spans="1:18" ht="12.75" x14ac:dyDescent="0.2">
      <c r="A9" s="1" t="str">
        <f>$K$14</f>
        <v>University of Mississippi</v>
      </c>
      <c r="B9" s="12">
        <f>'[1]SEC Institutions'!$C$10</f>
        <v>18007</v>
      </c>
      <c r="C9" s="69">
        <f>$L$14</f>
        <v>4604</v>
      </c>
      <c r="D9" s="31">
        <f t="shared" si="0"/>
        <v>0.25567834730937966</v>
      </c>
      <c r="E9" s="71">
        <f>$M$14</f>
        <v>22464676.75</v>
      </c>
      <c r="F9" s="14">
        <f t="shared" si="1"/>
        <v>4879.3824391833186</v>
      </c>
      <c r="G9" s="123" t="s">
        <v>117</v>
      </c>
      <c r="I9" s="60" t="str">
        <f>IF(ISERROR(MATCH(J9,'Comparator Peer Institutions'!J$6:J$21,0))=FALSE,CHAR(149),CHAR(133))</f>
        <v>•</v>
      </c>
      <c r="J9" s="49" t="s">
        <v>64</v>
      </c>
      <c r="K9" s="37" t="s">
        <v>7</v>
      </c>
      <c r="L9" s="29">
        <f>VLOOKUP(J9,'[2]Award Year Summary'!$A$6:$K$5142,6,)</f>
        <v>11099</v>
      </c>
      <c r="M9" s="78">
        <f>VLOOKUP(J9,'[2]Award Year Summary'!$A$6:$K$5142,7,)</f>
        <v>54007912.149999999</v>
      </c>
      <c r="N9" s="114" t="s">
        <v>116</v>
      </c>
      <c r="O9" s="81"/>
      <c r="P9" s="81"/>
      <c r="Q9" s="81"/>
      <c r="R9" s="81"/>
    </row>
    <row r="10" spans="1:18" ht="12.75" x14ac:dyDescent="0.2">
      <c r="A10" s="81" t="str">
        <f>$K$11</f>
        <v>University of Kentucky</v>
      </c>
      <c r="B10" s="83">
        <f>'[1]SEC Institutions'!$C$6</f>
        <v>22136</v>
      </c>
      <c r="C10" s="70">
        <f>$L$11</f>
        <v>5343</v>
      </c>
      <c r="D10" s="85">
        <f t="shared" si="0"/>
        <v>0.24137152150343333</v>
      </c>
      <c r="E10" s="88">
        <f>$M$11</f>
        <v>24122139</v>
      </c>
      <c r="F10" s="84">
        <f t="shared" si="1"/>
        <v>4514.7181358787202</v>
      </c>
      <c r="G10" s="114" t="s">
        <v>116</v>
      </c>
      <c r="H10" s="81" t="s">
        <v>54</v>
      </c>
      <c r="I10" s="60" t="str">
        <f>IF(ISERROR(MATCH(J10,'Comparator Peer Institutions'!J$6:J$21,0))=FALSE,CHAR(149),CHAR(133))</f>
        <v>•</v>
      </c>
      <c r="J10" s="56" t="s">
        <v>57</v>
      </c>
      <c r="K10" s="51" t="s">
        <v>3</v>
      </c>
      <c r="L10" s="52">
        <f>[3]OSFAFactBook!$F$2</f>
        <v>6674</v>
      </c>
      <c r="M10" s="122">
        <f>[3]OSFAFactBook!$G$2</f>
        <v>31463054</v>
      </c>
      <c r="N10" s="114" t="s">
        <v>116</v>
      </c>
      <c r="O10" s="81"/>
      <c r="P10" s="81"/>
      <c r="Q10" s="81"/>
      <c r="R10" s="81"/>
    </row>
    <row r="11" spans="1:18" ht="12.75" x14ac:dyDescent="0.2">
      <c r="A11" s="81" t="str">
        <f>$K$12</f>
        <v>Louisiana State University</v>
      </c>
      <c r="B11" s="83">
        <f>'[1]SEC Institutions'!$C$7</f>
        <v>25361</v>
      </c>
      <c r="C11" s="87">
        <f>$L$12</f>
        <v>5959</v>
      </c>
      <c r="D11" s="85">
        <f t="shared" si="0"/>
        <v>0.23496707543077955</v>
      </c>
      <c r="E11" s="88">
        <f>$M$12</f>
        <v>27948955</v>
      </c>
      <c r="F11" s="84">
        <f t="shared" si="1"/>
        <v>4690.2089276724282</v>
      </c>
      <c r="G11" s="114" t="s">
        <v>116</v>
      </c>
      <c r="I11" s="60" t="str">
        <f>IF(ISERROR(MATCH(J11,'Comparator Peer Institutions'!J$6:J$21,0))=FALSE,CHAR(149),CHAR(133))</f>
        <v>•</v>
      </c>
      <c r="J11" s="49" t="s">
        <v>66</v>
      </c>
      <c r="K11" s="38" t="s">
        <v>8</v>
      </c>
      <c r="L11" s="29">
        <f>VLOOKUP(J11,'[2]Award Year Summary'!$A$6:$K$5142,6,)</f>
        <v>5343</v>
      </c>
      <c r="M11" s="78">
        <f>VLOOKUP(J11,'[2]Award Year Summary'!$A$6:$K$5142,7,)</f>
        <v>24122139</v>
      </c>
      <c r="N11" s="114" t="s">
        <v>116</v>
      </c>
      <c r="O11" s="81"/>
      <c r="P11" s="81"/>
      <c r="Q11" s="81"/>
      <c r="R11" s="81"/>
    </row>
    <row r="12" spans="1:18" ht="12.75" x14ac:dyDescent="0.2">
      <c r="A12" s="90" t="str">
        <f>$K$10</f>
        <v>University of Georgia</v>
      </c>
      <c r="B12" s="92">
        <f>[4]Volume!$H$7</f>
        <v>29611</v>
      </c>
      <c r="C12" s="86">
        <f>$L$10</f>
        <v>6674</v>
      </c>
      <c r="D12" s="91">
        <f t="shared" si="0"/>
        <v>0.22538921346796797</v>
      </c>
      <c r="E12" s="89">
        <f>$M$10</f>
        <v>31463054</v>
      </c>
      <c r="F12" s="89">
        <f t="shared" si="1"/>
        <v>4714.272400359604</v>
      </c>
      <c r="G12" s="114" t="s">
        <v>116</v>
      </c>
      <c r="H12" s="81" t="s">
        <v>54</v>
      </c>
      <c r="I12" s="60" t="str">
        <f>IF(ISERROR(MATCH(J12,'Comparator Peer Institutions'!J$6:J$21,0))=FALSE,CHAR(149),CHAR(133))</f>
        <v>…</v>
      </c>
      <c r="J12" s="49" t="s">
        <v>72</v>
      </c>
      <c r="K12" s="37" t="s">
        <v>9</v>
      </c>
      <c r="L12" s="29">
        <f>VLOOKUP(J12,'[2]Award Year Summary'!$A$6:$K$5142,6,)</f>
        <v>5959</v>
      </c>
      <c r="M12" s="78">
        <f>VLOOKUP(J12,'[2]Award Year Summary'!$A$6:$K$5142,7,)</f>
        <v>27948955</v>
      </c>
      <c r="N12" s="114" t="s">
        <v>116</v>
      </c>
      <c r="O12" s="81"/>
      <c r="P12" s="81"/>
      <c r="Q12" s="81"/>
      <c r="R12" s="81"/>
    </row>
    <row r="13" spans="1:18" ht="12.75" x14ac:dyDescent="0.2">
      <c r="A13" s="81" t="str">
        <f>$K$18</f>
        <v>Texas A&amp;M University</v>
      </c>
      <c r="B13" s="83">
        <f>'[1]SEC Institutions'!$C$13</f>
        <v>53743</v>
      </c>
      <c r="C13" s="87">
        <f>$L$18</f>
        <v>12013</v>
      </c>
      <c r="D13" s="85">
        <f t="shared" si="0"/>
        <v>0.22352678488361274</v>
      </c>
      <c r="E13" s="88">
        <f>$M$18</f>
        <v>56574491.439999998</v>
      </c>
      <c r="F13" s="84">
        <f t="shared" si="1"/>
        <v>4709.4390610172313</v>
      </c>
      <c r="G13" s="114" t="s">
        <v>116</v>
      </c>
      <c r="H13" s="4"/>
      <c r="I13" s="60" t="str">
        <f>IF(ISERROR(MATCH(J13,'Comparator Peer Institutions'!J$6:J$21,0))=FALSE,CHAR(149),CHAR(133))</f>
        <v>…</v>
      </c>
      <c r="J13" s="49" t="s">
        <v>78</v>
      </c>
      <c r="K13" s="37" t="s">
        <v>10</v>
      </c>
      <c r="L13" s="29">
        <f>VLOOKUP(J13,'[2]Award Year Summary'!$A$6:$K$5142,6,)</f>
        <v>6448</v>
      </c>
      <c r="M13" s="78">
        <f>VLOOKUP(J13,'[2]Award Year Summary'!$A$6:$K$5142,7,)</f>
        <v>30158544</v>
      </c>
      <c r="N13" s="114" t="s">
        <v>116</v>
      </c>
      <c r="O13" s="81"/>
      <c r="P13" s="81"/>
      <c r="Q13" s="81"/>
      <c r="R13" s="81"/>
    </row>
    <row r="14" spans="1:18" ht="12.75" x14ac:dyDescent="0.2">
      <c r="A14" s="1" t="str">
        <f>$K$15</f>
        <v>University of Missouri</v>
      </c>
      <c r="B14" s="12">
        <f>'[1]SEC Institutions'!$C$9</f>
        <v>22503</v>
      </c>
      <c r="C14" s="69">
        <f>$L$15</f>
        <v>4888</v>
      </c>
      <c r="D14" s="31">
        <f t="shared" si="0"/>
        <v>0.21721548238012708</v>
      </c>
      <c r="E14" s="71">
        <f>$M$15</f>
        <v>21629469</v>
      </c>
      <c r="F14" s="14">
        <f t="shared" si="1"/>
        <v>4425.0141162029458</v>
      </c>
      <c r="G14" s="114" t="s">
        <v>116</v>
      </c>
      <c r="H14" s="81"/>
      <c r="I14" s="60" t="str">
        <f>IF(ISERROR(MATCH(J14,'Comparator Peer Institutions'!J$6:J$21,0))=FALSE,CHAR(149),CHAR(133))</f>
        <v>…</v>
      </c>
      <c r="J14" s="49" t="s">
        <v>79</v>
      </c>
      <c r="K14" s="37" t="s">
        <v>11</v>
      </c>
      <c r="L14" s="29">
        <f>VLOOKUP(J14,'[2]Award Year Summary'!$A$6:$K$5142,6,)</f>
        <v>4604</v>
      </c>
      <c r="M14" s="78">
        <f>VLOOKUP(J14,'[2]Award Year Summary'!$A$6:$K$5142,7,)</f>
        <v>22464676.75</v>
      </c>
      <c r="N14" s="114" t="s">
        <v>116</v>
      </c>
      <c r="O14" s="81"/>
      <c r="P14" s="81"/>
      <c r="Q14" s="81"/>
      <c r="R14" s="81"/>
    </row>
    <row r="15" spans="1:18" ht="12.75" x14ac:dyDescent="0.2">
      <c r="A15" s="1" t="str">
        <f>$K$16</f>
        <v>University of South Carolina - Columbia</v>
      </c>
      <c r="B15" s="12">
        <f>'[1]SEC Institutions'!$C$11</f>
        <v>26733</v>
      </c>
      <c r="C15" s="69">
        <f>$L$16</f>
        <v>5586</v>
      </c>
      <c r="D15" s="31">
        <f t="shared" si="0"/>
        <v>0.20895522388059701</v>
      </c>
      <c r="E15" s="71">
        <f>$M$16</f>
        <v>25944130</v>
      </c>
      <c r="F15" s="14">
        <f t="shared" si="1"/>
        <v>4644.4915861081272</v>
      </c>
      <c r="G15" s="114" t="s">
        <v>116</v>
      </c>
      <c r="I15" s="60" t="str">
        <f>IF(ISERROR(MATCH(J15,'Comparator Peer Institutions'!J$6:J$21,0))=FALSE,CHAR(149),CHAR(133))</f>
        <v>•</v>
      </c>
      <c r="J15" s="49" t="s">
        <v>70</v>
      </c>
      <c r="K15" s="37" t="s">
        <v>30</v>
      </c>
      <c r="L15" s="29">
        <f>VLOOKUP(J15,'[2]Award Year Summary'!$A$6:$K$5142,6,)</f>
        <v>4888</v>
      </c>
      <c r="M15" s="78">
        <f>VLOOKUP(J15,'[2]Award Year Summary'!$A$6:$K$5142,7,)</f>
        <v>21629469</v>
      </c>
      <c r="N15" s="114" t="s">
        <v>116</v>
      </c>
      <c r="O15" s="81"/>
      <c r="P15" s="81"/>
      <c r="Q15" s="81"/>
      <c r="R15" s="81"/>
    </row>
    <row r="16" spans="1:18" ht="12.75" x14ac:dyDescent="0.2">
      <c r="A16" s="1" t="str">
        <f>$K$8</f>
        <v>University of Arkansas</v>
      </c>
      <c r="B16" s="12">
        <f>'[1]SEC Institutions'!$C$3</f>
        <v>23386</v>
      </c>
      <c r="C16" s="69">
        <f>$L$8</f>
        <v>4805</v>
      </c>
      <c r="D16" s="31">
        <f t="shared" si="0"/>
        <v>0.2054648080047892</v>
      </c>
      <c r="E16" s="71">
        <f>$M$8</f>
        <v>21100318</v>
      </c>
      <c r="F16" s="14">
        <f t="shared" si="1"/>
        <v>4391.3252861602496</v>
      </c>
      <c r="G16" s="114" t="s">
        <v>116</v>
      </c>
      <c r="H16" s="1" t="s">
        <v>54</v>
      </c>
      <c r="I16" s="60" t="str">
        <f>IF(ISERROR(MATCH(J16,'Comparator Peer Institutions'!J$6:J$21,0))=FALSE,CHAR(149),CHAR(133))</f>
        <v>…</v>
      </c>
      <c r="J16" s="49" t="s">
        <v>80</v>
      </c>
      <c r="K16" s="37" t="s">
        <v>22</v>
      </c>
      <c r="L16" s="29">
        <f>VLOOKUP(J16,'[2]Award Year Summary'!$A$6:$K$5142,6,)</f>
        <v>5586</v>
      </c>
      <c r="M16" s="78">
        <f>VLOOKUP(J16,'[2]Award Year Summary'!$A$6:$K$5142,7,)</f>
        <v>25944130</v>
      </c>
      <c r="N16" s="114" t="s">
        <v>116</v>
      </c>
      <c r="O16" s="81"/>
      <c r="P16" s="81"/>
      <c r="Q16" s="81"/>
      <c r="R16" s="81"/>
    </row>
    <row r="17" spans="1:18" ht="12.75" x14ac:dyDescent="0.2">
      <c r="A17" s="1" t="str">
        <f>$K$7</f>
        <v>University of Alabama</v>
      </c>
      <c r="B17" s="12">
        <f>'[1]SEC Institutions'!$C$2</f>
        <v>33028</v>
      </c>
      <c r="C17" s="69">
        <f>$L$7</f>
        <v>6229</v>
      </c>
      <c r="D17" s="31">
        <f t="shared" si="0"/>
        <v>0.18859755359089259</v>
      </c>
      <c r="E17" s="71">
        <f>$M$7</f>
        <v>27831192.039999999</v>
      </c>
      <c r="F17" s="14">
        <f t="shared" si="1"/>
        <v>4468.0032172098245</v>
      </c>
      <c r="G17" s="114" t="s">
        <v>116</v>
      </c>
      <c r="H17" s="1" t="s">
        <v>54</v>
      </c>
      <c r="I17" s="60" t="str">
        <f>IF(ISERROR(MATCH(J17,'Comparator Peer Institutions'!J$6:J$21,0))=FALSE,CHAR(149),CHAR(133))</f>
        <v>…</v>
      </c>
      <c r="J17" s="49" t="s">
        <v>81</v>
      </c>
      <c r="K17" s="37" t="s">
        <v>31</v>
      </c>
      <c r="L17" s="29">
        <f>VLOOKUP(J17,'[2]Award Year Summary'!$A$6:$K$5142,6,)</f>
        <v>5947</v>
      </c>
      <c r="M17" s="78">
        <f>VLOOKUP(J17,'[2]Award Year Summary'!$A$6:$K$5142,7,)</f>
        <v>27605231</v>
      </c>
      <c r="N17" s="114" t="s">
        <v>116</v>
      </c>
      <c r="O17" s="81"/>
      <c r="P17" s="81"/>
      <c r="Q17" s="81"/>
      <c r="R17" s="81"/>
    </row>
    <row r="18" spans="1:18" ht="12.75" x14ac:dyDescent="0.2">
      <c r="A18" s="1" t="str">
        <f>$K$19</f>
        <v>Vanderbilt University</v>
      </c>
      <c r="B18" s="12">
        <f>'[1]SEC Institutions'!$C$15</f>
        <v>6861</v>
      </c>
      <c r="C18" s="69">
        <f>$L$19</f>
        <v>1099</v>
      </c>
      <c r="D18" s="31">
        <f t="shared" si="0"/>
        <v>0.16018073167176797</v>
      </c>
      <c r="E18" s="71">
        <f>$M$19</f>
        <v>5028174</v>
      </c>
      <c r="F18" s="14">
        <f t="shared" si="1"/>
        <v>4575.2265696087352</v>
      </c>
      <c r="G18" s="114" t="s">
        <v>116</v>
      </c>
      <c r="I18" s="60" t="str">
        <f>IF(ISERROR(MATCH(J18,'Comparator Peer Institutions'!J$6:J$21,0))=FALSE,CHAR(149),CHAR(133))</f>
        <v>…</v>
      </c>
      <c r="J18" s="49" t="s">
        <v>83</v>
      </c>
      <c r="K18" s="37" t="s">
        <v>29</v>
      </c>
      <c r="L18" s="29">
        <f>VLOOKUP(J18,'[2]Award Year Summary'!$A$6:$K$5142,6,)</f>
        <v>12013</v>
      </c>
      <c r="M18" s="78">
        <f>VLOOKUP(J18,'[2]Award Year Summary'!$A$6:$K$5142,7,)</f>
        <v>56574491.439999998</v>
      </c>
      <c r="N18" s="114" t="s">
        <v>116</v>
      </c>
      <c r="O18" s="81"/>
      <c r="P18" s="81"/>
      <c r="Q18" s="81"/>
      <c r="R18" s="81"/>
    </row>
    <row r="19" spans="1:18" ht="13.5" thickBot="1" x14ac:dyDescent="0.25">
      <c r="A19" s="1" t="str">
        <f>$K$6</f>
        <v>Auburn University</v>
      </c>
      <c r="B19" s="12">
        <f>'[1]SEC Institutions'!$C$4</f>
        <v>24628</v>
      </c>
      <c r="C19" s="69">
        <f>$L$6</f>
        <v>3811</v>
      </c>
      <c r="D19" s="31">
        <f t="shared" si="0"/>
        <v>0.1547425694331655</v>
      </c>
      <c r="E19" s="71">
        <f>$M$6</f>
        <v>17355551</v>
      </c>
      <c r="F19" s="14">
        <f t="shared" si="1"/>
        <v>4554.0674363684075</v>
      </c>
      <c r="G19" s="114" t="s">
        <v>116</v>
      </c>
      <c r="I19" s="60" t="str">
        <f>IF(ISERROR(MATCH(J19,'Comparator Peer Institutions'!J$6:J$21,0))=FALSE,CHAR(149),CHAR(133))</f>
        <v>…</v>
      </c>
      <c r="J19" s="59" t="s">
        <v>82</v>
      </c>
      <c r="K19" s="46" t="s">
        <v>12</v>
      </c>
      <c r="L19" s="47">
        <f>VLOOKUP(J19,'[2]Award Year Summary'!$A$6:$K$5142,6,)</f>
        <v>1099</v>
      </c>
      <c r="M19" s="76">
        <f>VLOOKUP(J19,'[2]Award Year Summary'!$A$6:$K$5142,7,)</f>
        <v>5028174</v>
      </c>
      <c r="N19" s="114" t="s">
        <v>116</v>
      </c>
      <c r="O19" s="81"/>
      <c r="P19" s="81"/>
      <c r="Q19" s="81"/>
      <c r="R19" s="81"/>
    </row>
    <row r="20" spans="1:18" ht="12.75" thickTop="1" x14ac:dyDescent="0.2"/>
    <row r="21" spans="1:18" ht="19.350000000000001" customHeight="1" x14ac:dyDescent="0.2">
      <c r="A21" s="9" t="s">
        <v>27</v>
      </c>
    </row>
    <row r="22" spans="1:18" ht="20.100000000000001" customHeight="1" x14ac:dyDescent="0.25">
      <c r="A22" s="132" t="s">
        <v>28</v>
      </c>
      <c r="B22" s="133"/>
      <c r="C22" s="133"/>
      <c r="D22" s="133"/>
      <c r="E22" s="133"/>
      <c r="F22" s="133"/>
      <c r="H22" s="81"/>
      <c r="I22" s="82"/>
    </row>
    <row r="23" spans="1:18" ht="20.45" customHeight="1" x14ac:dyDescent="0.25">
      <c r="A23" s="132" t="s">
        <v>120</v>
      </c>
      <c r="B23" s="133"/>
      <c r="C23" s="133"/>
      <c r="D23" s="133"/>
      <c r="E23" s="133"/>
      <c r="F23" s="133"/>
      <c r="H23" s="81"/>
      <c r="I23" s="82"/>
    </row>
    <row r="24" spans="1:18" s="81" customFormat="1" ht="12.75" customHeight="1" x14ac:dyDescent="0.25">
      <c r="A24" s="126"/>
      <c r="B24" s="127"/>
      <c r="C24" s="127"/>
      <c r="D24" s="127"/>
      <c r="E24" s="127"/>
      <c r="F24" s="127"/>
      <c r="I24" s="82"/>
    </row>
    <row r="25" spans="1:18" ht="12" customHeight="1" x14ac:dyDescent="0.2">
      <c r="A25" s="9"/>
      <c r="H25" s="81"/>
      <c r="I25" s="82"/>
    </row>
    <row r="26" spans="1:18" ht="12" customHeight="1" x14ac:dyDescent="0.2">
      <c r="H26" s="75" t="s">
        <v>0</v>
      </c>
      <c r="I26" s="80" t="s">
        <v>1</v>
      </c>
    </row>
    <row r="27" spans="1:18" ht="12" customHeight="1" x14ac:dyDescent="0.2"/>
    <row r="28" spans="1:18" ht="12" customHeight="1" x14ac:dyDescent="0.2">
      <c r="H28" s="1" t="str">
        <f t="shared" ref="H28:H41" si="2">A6</f>
        <v>Mississippi State University</v>
      </c>
      <c r="I28" s="6">
        <f t="shared" ref="I28:I41" si="3">D6</f>
        <v>0.34872904272579774</v>
      </c>
    </row>
    <row r="29" spans="1:18" ht="12" customHeight="1" x14ac:dyDescent="0.2">
      <c r="H29" s="81" t="str">
        <f t="shared" si="2"/>
        <v>University of Florida</v>
      </c>
      <c r="I29" s="82">
        <f t="shared" si="3"/>
        <v>0.31272717026851876</v>
      </c>
    </row>
    <row r="30" spans="1:18" ht="12" customHeight="1" x14ac:dyDescent="0.2">
      <c r="H30" s="81" t="str">
        <f t="shared" si="2"/>
        <v>University of Tennessee-Knoxville</v>
      </c>
      <c r="I30" s="82">
        <f t="shared" si="3"/>
        <v>0.26066184527722991</v>
      </c>
    </row>
    <row r="31" spans="1:18" ht="12" customHeight="1" x14ac:dyDescent="0.2">
      <c r="H31" s="81" t="str">
        <f t="shared" si="2"/>
        <v>University of Mississippi</v>
      </c>
      <c r="I31" s="82">
        <f t="shared" si="3"/>
        <v>0.25567834730937966</v>
      </c>
    </row>
    <row r="32" spans="1:18" ht="12" customHeight="1" x14ac:dyDescent="0.2">
      <c r="H32" s="81" t="str">
        <f t="shared" si="2"/>
        <v>University of Kentucky</v>
      </c>
      <c r="I32" s="82">
        <f t="shared" si="3"/>
        <v>0.24137152150343333</v>
      </c>
    </row>
    <row r="33" spans="7:12" ht="12" customHeight="1" x14ac:dyDescent="0.2">
      <c r="H33" s="81" t="str">
        <f t="shared" si="2"/>
        <v>Louisiana State University</v>
      </c>
      <c r="I33" s="82">
        <f t="shared" si="3"/>
        <v>0.23496707543077955</v>
      </c>
    </row>
    <row r="34" spans="7:12" ht="12" customHeight="1" x14ac:dyDescent="0.2">
      <c r="H34" s="81" t="str">
        <f t="shared" si="2"/>
        <v>University of Georgia</v>
      </c>
      <c r="I34" s="82">
        <f t="shared" si="3"/>
        <v>0.22538921346796797</v>
      </c>
    </row>
    <row r="35" spans="7:12" ht="12" customHeight="1" x14ac:dyDescent="0.2">
      <c r="H35" s="81" t="str">
        <f t="shared" si="2"/>
        <v>Texas A&amp;M University</v>
      </c>
      <c r="I35" s="82">
        <f t="shared" si="3"/>
        <v>0.22352678488361274</v>
      </c>
    </row>
    <row r="36" spans="7:12" ht="12" customHeight="1" x14ac:dyDescent="0.2">
      <c r="H36" s="81" t="str">
        <f t="shared" si="2"/>
        <v>University of Missouri</v>
      </c>
      <c r="I36" s="82">
        <f t="shared" si="3"/>
        <v>0.21721548238012708</v>
      </c>
    </row>
    <row r="37" spans="7:12" ht="12" customHeight="1" x14ac:dyDescent="0.2">
      <c r="H37" s="81" t="str">
        <f t="shared" si="2"/>
        <v>University of South Carolina - Columbia</v>
      </c>
      <c r="I37" s="82">
        <f t="shared" si="3"/>
        <v>0.20895522388059701</v>
      </c>
    </row>
    <row r="38" spans="7:12" ht="12" customHeight="1" x14ac:dyDescent="0.2">
      <c r="H38" s="81" t="str">
        <f t="shared" si="2"/>
        <v>University of Arkansas</v>
      </c>
      <c r="I38" s="82">
        <f t="shared" si="3"/>
        <v>0.2054648080047892</v>
      </c>
    </row>
    <row r="39" spans="7:12" ht="12" customHeight="1" x14ac:dyDescent="0.2">
      <c r="H39" s="81" t="str">
        <f t="shared" si="2"/>
        <v>University of Alabama</v>
      </c>
      <c r="I39" s="82">
        <f t="shared" si="3"/>
        <v>0.18859755359089259</v>
      </c>
    </row>
    <row r="40" spans="7:12" x14ac:dyDescent="0.2">
      <c r="H40" s="81" t="str">
        <f t="shared" si="2"/>
        <v>Vanderbilt University</v>
      </c>
      <c r="I40" s="82">
        <f t="shared" si="3"/>
        <v>0.16018073167176797</v>
      </c>
    </row>
    <row r="41" spans="7:12" x14ac:dyDescent="0.2">
      <c r="H41" s="81" t="str">
        <f t="shared" si="2"/>
        <v>Auburn University</v>
      </c>
      <c r="I41" s="82">
        <f t="shared" si="3"/>
        <v>0.1547425694331655</v>
      </c>
    </row>
    <row r="43" spans="7:12" ht="12.6" customHeight="1" x14ac:dyDescent="0.3">
      <c r="G43" s="128"/>
      <c r="H43" s="128"/>
      <c r="I43" s="128"/>
      <c r="J43" s="128"/>
      <c r="K43" s="128"/>
      <c r="L43" s="128"/>
    </row>
    <row r="44" spans="7:12" x14ac:dyDescent="0.2">
      <c r="H44" s="4"/>
      <c r="I44" s="4"/>
      <c r="K44" s="7"/>
      <c r="L44" s="7"/>
    </row>
    <row r="45" spans="7:12" x14ac:dyDescent="0.2">
      <c r="G45" s="2"/>
      <c r="H45" s="5"/>
      <c r="I45" s="5"/>
      <c r="J45" s="3"/>
      <c r="K45" s="8"/>
      <c r="L45" s="8"/>
    </row>
    <row r="46" spans="7:12" x14ac:dyDescent="0.2">
      <c r="H46" s="4"/>
      <c r="I46" s="4"/>
      <c r="K46" s="7"/>
      <c r="L46" s="7"/>
    </row>
    <row r="47" spans="7:12" x14ac:dyDescent="0.2">
      <c r="H47" s="4"/>
      <c r="I47" s="4"/>
      <c r="J47" s="6"/>
      <c r="K47" s="7"/>
      <c r="L47" s="7"/>
    </row>
    <row r="48" spans="7:12" x14ac:dyDescent="0.2">
      <c r="H48" s="4"/>
      <c r="I48" s="4"/>
      <c r="J48" s="6"/>
      <c r="K48" s="7"/>
      <c r="L48" s="7"/>
    </row>
    <row r="49" spans="1:12" x14ac:dyDescent="0.2">
      <c r="H49" s="4"/>
      <c r="I49" s="4"/>
      <c r="J49" s="6"/>
      <c r="K49" s="7"/>
      <c r="L49" s="7"/>
    </row>
    <row r="50" spans="1:12" x14ac:dyDescent="0.2">
      <c r="H50" s="4"/>
      <c r="I50" s="4"/>
      <c r="J50" s="6"/>
      <c r="K50" s="7"/>
      <c r="L50" s="7"/>
    </row>
    <row r="51" spans="1:12" x14ac:dyDescent="0.2">
      <c r="G51" s="11"/>
      <c r="H51" s="12"/>
      <c r="I51" s="12"/>
      <c r="J51" s="13"/>
      <c r="K51" s="14"/>
      <c r="L51" s="14"/>
    </row>
    <row r="52" spans="1:12" x14ac:dyDescent="0.2">
      <c r="H52" s="4"/>
      <c r="I52" s="4"/>
      <c r="J52" s="6"/>
      <c r="K52" s="7"/>
      <c r="L52" s="7"/>
    </row>
    <row r="53" spans="1:12" x14ac:dyDescent="0.2">
      <c r="H53" s="4"/>
      <c r="I53" s="4"/>
      <c r="J53" s="6"/>
      <c r="K53" s="7"/>
      <c r="L53" s="7"/>
    </row>
    <row r="54" spans="1:12" x14ac:dyDescent="0.2">
      <c r="H54" s="4"/>
      <c r="I54" s="4"/>
      <c r="J54" s="6"/>
      <c r="K54" s="7"/>
      <c r="L54" s="7"/>
    </row>
    <row r="55" spans="1:12" x14ac:dyDescent="0.2">
      <c r="H55" s="4"/>
      <c r="I55" s="4"/>
      <c r="J55" s="6"/>
      <c r="K55" s="7"/>
      <c r="L55" s="7"/>
    </row>
    <row r="56" spans="1:12" x14ac:dyDescent="0.2">
      <c r="A56" s="72" t="s">
        <v>85</v>
      </c>
      <c r="H56" s="4"/>
      <c r="I56" s="4"/>
      <c r="J56" s="6"/>
      <c r="K56" s="7"/>
      <c r="L56" s="7"/>
    </row>
    <row r="57" spans="1:12" x14ac:dyDescent="0.2">
      <c r="H57" s="4"/>
      <c r="I57" s="4"/>
      <c r="J57" s="6"/>
      <c r="K57" s="7"/>
      <c r="L57" s="7"/>
    </row>
    <row r="58" spans="1:12" x14ac:dyDescent="0.2">
      <c r="H58" s="4"/>
      <c r="I58" s="4"/>
      <c r="J58" s="6"/>
      <c r="K58" s="7"/>
      <c r="L58" s="7"/>
    </row>
    <row r="59" spans="1:12" x14ac:dyDescent="0.2">
      <c r="H59" s="4"/>
      <c r="I59" s="4"/>
      <c r="K59" s="7"/>
      <c r="L59" s="7"/>
    </row>
    <row r="60" spans="1:12" x14ac:dyDescent="0.2">
      <c r="G60" s="9"/>
      <c r="H60" s="4"/>
      <c r="I60" s="4"/>
      <c r="K60" s="7"/>
      <c r="L60" s="7"/>
    </row>
    <row r="61" spans="1:12" x14ac:dyDescent="0.2">
      <c r="A61" s="77" t="s">
        <v>86</v>
      </c>
      <c r="B61" s="79">
        <v>43761</v>
      </c>
      <c r="G61" s="9"/>
      <c r="H61" s="4"/>
      <c r="I61" s="4"/>
      <c r="K61" s="7"/>
      <c r="L61" s="7"/>
    </row>
    <row r="62" spans="1:12" x14ac:dyDescent="0.2">
      <c r="A62" s="77" t="s">
        <v>87</v>
      </c>
      <c r="B62" s="79">
        <v>43787</v>
      </c>
      <c r="G62" s="9"/>
      <c r="H62" s="4"/>
      <c r="I62" s="4"/>
      <c r="K62" s="7"/>
      <c r="L62" s="7"/>
    </row>
    <row r="63" spans="1:12" x14ac:dyDescent="0.2">
      <c r="G63" s="9"/>
      <c r="H63" s="4"/>
      <c r="I63" s="4"/>
      <c r="K63" s="7"/>
      <c r="L63" s="7"/>
    </row>
    <row r="64" spans="1:12" x14ac:dyDescent="0.2">
      <c r="H64" s="4"/>
      <c r="I64" s="4"/>
      <c r="K64" s="7"/>
      <c r="L64" s="7"/>
    </row>
    <row r="65" spans="8:12" x14ac:dyDescent="0.2">
      <c r="H65" s="4"/>
      <c r="I65" s="4"/>
      <c r="K65" s="7"/>
      <c r="L65" s="7"/>
    </row>
    <row r="66" spans="8:12" x14ac:dyDescent="0.2">
      <c r="H66" s="4"/>
      <c r="I66" s="4"/>
      <c r="K66" s="7"/>
      <c r="L66" s="7"/>
    </row>
    <row r="67" spans="8:12" x14ac:dyDescent="0.2">
      <c r="H67" s="4"/>
      <c r="I67" s="4"/>
      <c r="K67" s="7"/>
      <c r="L67" s="7"/>
    </row>
    <row r="68" spans="8:12" x14ac:dyDescent="0.2">
      <c r="H68" s="4"/>
      <c r="I68" s="4"/>
      <c r="K68" s="7"/>
      <c r="L68" s="7"/>
    </row>
    <row r="69" spans="8:12" x14ac:dyDescent="0.2">
      <c r="H69" s="4"/>
      <c r="I69" s="4"/>
      <c r="K69" s="7"/>
      <c r="L69" s="7"/>
    </row>
    <row r="70" spans="8:12" x14ac:dyDescent="0.2">
      <c r="H70" s="4"/>
      <c r="I70" s="4"/>
      <c r="K70" s="7"/>
      <c r="L70" s="7"/>
    </row>
    <row r="71" spans="8:12" x14ac:dyDescent="0.2">
      <c r="H71" s="4"/>
      <c r="I71" s="4"/>
      <c r="K71" s="7"/>
      <c r="L71" s="7"/>
    </row>
    <row r="72" spans="8:12" x14ac:dyDescent="0.2">
      <c r="H72" s="4"/>
      <c r="I72" s="4"/>
      <c r="K72" s="7"/>
      <c r="L72" s="7"/>
    </row>
    <row r="73" spans="8:12" x14ac:dyDescent="0.2">
      <c r="H73" s="4"/>
      <c r="I73" s="4"/>
      <c r="K73" s="7"/>
      <c r="L73" s="7"/>
    </row>
    <row r="74" spans="8:12" x14ac:dyDescent="0.2">
      <c r="H74" s="4"/>
      <c r="I74" s="4"/>
      <c r="K74" s="7"/>
      <c r="L74" s="7"/>
    </row>
    <row r="75" spans="8:12" x14ac:dyDescent="0.2">
      <c r="H75" s="4"/>
      <c r="I75" s="4"/>
      <c r="K75" s="7"/>
      <c r="L75" s="7"/>
    </row>
    <row r="76" spans="8:12" x14ac:dyDescent="0.2">
      <c r="H76" s="4"/>
      <c r="I76" s="4"/>
      <c r="K76" s="7"/>
      <c r="L76" s="7"/>
    </row>
    <row r="77" spans="8:12" x14ac:dyDescent="0.2">
      <c r="H77" s="4"/>
      <c r="I77" s="4"/>
      <c r="K77" s="7"/>
      <c r="L77" s="7"/>
    </row>
    <row r="78" spans="8:12" x14ac:dyDescent="0.2">
      <c r="H78" s="4"/>
      <c r="I78" s="4"/>
      <c r="K78" s="7"/>
      <c r="L78" s="7"/>
    </row>
    <row r="79" spans="8:12" x14ac:dyDescent="0.2">
      <c r="H79" s="4"/>
      <c r="I79" s="4"/>
      <c r="K79" s="7"/>
      <c r="L79" s="7"/>
    </row>
    <row r="80" spans="8:12" x14ac:dyDescent="0.2">
      <c r="H80" s="4"/>
      <c r="I80" s="4"/>
      <c r="K80" s="7"/>
      <c r="L80" s="7"/>
    </row>
    <row r="81" spans="8:12" x14ac:dyDescent="0.2">
      <c r="H81" s="4"/>
      <c r="I81" s="4"/>
      <c r="K81" s="7"/>
      <c r="L81" s="7"/>
    </row>
    <row r="82" spans="8:12" x14ac:dyDescent="0.2">
      <c r="H82" s="4"/>
      <c r="I82" s="4"/>
      <c r="K82" s="7"/>
      <c r="L82" s="7"/>
    </row>
    <row r="83" spans="8:12" x14ac:dyDescent="0.2">
      <c r="H83" s="4"/>
      <c r="I83" s="4"/>
      <c r="K83" s="7"/>
      <c r="L83" s="7"/>
    </row>
    <row r="84" spans="8:12" x14ac:dyDescent="0.2">
      <c r="H84" s="4"/>
      <c r="I84" s="4"/>
      <c r="K84" s="7"/>
      <c r="L84" s="7"/>
    </row>
    <row r="85" spans="8:12" x14ac:dyDescent="0.2">
      <c r="H85" s="4"/>
      <c r="I85" s="4"/>
      <c r="K85" s="7"/>
      <c r="L85" s="7"/>
    </row>
    <row r="86" spans="8:12" x14ac:dyDescent="0.2">
      <c r="H86" s="4"/>
      <c r="I86" s="4"/>
      <c r="K86" s="7"/>
      <c r="L86" s="7"/>
    </row>
    <row r="87" spans="8:12" x14ac:dyDescent="0.2">
      <c r="H87" s="4"/>
      <c r="I87" s="4"/>
      <c r="K87" s="7"/>
      <c r="L87" s="7"/>
    </row>
    <row r="88" spans="8:12" x14ac:dyDescent="0.2">
      <c r="H88" s="4"/>
      <c r="I88" s="4"/>
      <c r="K88" s="7"/>
      <c r="L88" s="7"/>
    </row>
    <row r="89" spans="8:12" x14ac:dyDescent="0.2">
      <c r="H89" s="4"/>
      <c r="I89" s="4"/>
      <c r="K89" s="7"/>
      <c r="L89" s="7"/>
    </row>
    <row r="90" spans="8:12" x14ac:dyDescent="0.2">
      <c r="H90" s="4"/>
      <c r="I90" s="4"/>
      <c r="K90" s="7"/>
      <c r="L90" s="7"/>
    </row>
    <row r="91" spans="8:12" x14ac:dyDescent="0.2">
      <c r="H91" s="4"/>
      <c r="I91" s="4"/>
      <c r="K91" s="7"/>
      <c r="L91" s="7"/>
    </row>
    <row r="92" spans="8:12" x14ac:dyDescent="0.2">
      <c r="H92" s="4"/>
      <c r="I92" s="4"/>
      <c r="K92" s="7"/>
      <c r="L92" s="7"/>
    </row>
  </sheetData>
  <sortState ref="A6:H19">
    <sortCondition descending="1" ref="D6:D19"/>
  </sortState>
  <mergeCells count="7">
    <mergeCell ref="G43:L43"/>
    <mergeCell ref="A1:F1"/>
    <mergeCell ref="A2:F2"/>
    <mergeCell ref="A23:F23"/>
    <mergeCell ref="A22:F22"/>
    <mergeCell ref="L4:M4"/>
    <mergeCell ref="J3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Normal="100" workbookViewId="0">
      <selection activeCell="C62" sqref="C62"/>
    </sheetView>
  </sheetViews>
  <sheetFormatPr defaultColWidth="9.140625" defaultRowHeight="12" x14ac:dyDescent="0.2"/>
  <cols>
    <col min="1" max="1" width="31.28515625" style="1" customWidth="1"/>
    <col min="2" max="2" width="12.7109375" style="4" customWidth="1"/>
    <col min="3" max="3" width="9.140625" style="4"/>
    <col min="4" max="4" width="9.140625" style="1"/>
    <col min="5" max="5" width="15.42578125" style="7" customWidth="1"/>
    <col min="6" max="6" width="9.140625" style="7"/>
    <col min="7" max="7" width="2.85546875" style="1" bestFit="1" customWidth="1"/>
    <col min="8" max="8" width="33.140625" style="1" customWidth="1"/>
    <col min="9" max="9" width="13.7109375" style="1" customWidth="1"/>
    <col min="10" max="10" width="7.85546875" style="6" bestFit="1" customWidth="1"/>
    <col min="11" max="11" width="32.140625" style="1" customWidth="1"/>
    <col min="12" max="12" width="11.42578125" style="1" customWidth="1"/>
    <col min="13" max="13" width="14.85546875" style="1" customWidth="1"/>
    <col min="14" max="14" width="2.85546875" style="1" bestFit="1" customWidth="1"/>
    <col min="15" max="16384" width="9.140625" style="1"/>
  </cols>
  <sheetData>
    <row r="1" spans="1:14" ht="23.25" customHeight="1" x14ac:dyDescent="0.35">
      <c r="A1" s="129" t="s">
        <v>21</v>
      </c>
      <c r="B1" s="129"/>
      <c r="C1" s="129"/>
      <c r="D1" s="129"/>
      <c r="E1" s="129"/>
      <c r="F1" s="129"/>
    </row>
    <row r="2" spans="1:14" s="81" customFormat="1" ht="18.75" customHeight="1" thickBot="1" x14ac:dyDescent="0.3">
      <c r="A2" s="139" t="str">
        <f xml:space="preserve"> "Comparison of " &amp; MID('SEC Institutions'!A2, 15,7)  &amp;" Federal Pell Grant Recipients to Comparator Peer Institutions"</f>
        <v>Comparison of 2018-19 Federal Pell Grant Recipients to Comparator Peer Institutions</v>
      </c>
      <c r="B2" s="140"/>
      <c r="C2" s="140"/>
      <c r="D2" s="140"/>
      <c r="E2" s="140"/>
      <c r="F2" s="140"/>
      <c r="G2" s="139"/>
      <c r="H2" s="140"/>
      <c r="J2" s="82"/>
    </row>
    <row r="3" spans="1:14" ht="12.75" customHeight="1" thickTop="1" thickBot="1" x14ac:dyDescent="0.3">
      <c r="D3" s="81"/>
      <c r="J3" s="143" t="str">
        <f>'SEC Institutions'!J3</f>
        <v>Data Input</v>
      </c>
      <c r="K3" s="144"/>
      <c r="L3" s="144"/>
      <c r="M3" s="145"/>
    </row>
    <row r="4" spans="1:14" ht="49.5" customHeight="1" thickBot="1" x14ac:dyDescent="0.3">
      <c r="A4" s="2" t="str">
        <f>'SEC Institutions'!A4</f>
        <v>Institution</v>
      </c>
      <c r="B4" s="5" t="str">
        <f>'SEC Institutions'!B4</f>
        <v>2019 Fall Undergraduate Enrollment</v>
      </c>
      <c r="C4" s="5" t="str">
        <f>'SEC Institutions'!C4</f>
        <v># of Pell Grant Recipients 2018-19**</v>
      </c>
      <c r="D4" s="32" t="str">
        <f>'SEC Institutions'!D4</f>
        <v>% With Pell Grant</v>
      </c>
      <c r="E4" s="8" t="str">
        <f>'SEC Institutions'!E4</f>
        <v>Total Dollars Received 2018-19 **</v>
      </c>
      <c r="F4" s="8" t="str">
        <f>'SEC Institutions'!F4</f>
        <v>Average Award</v>
      </c>
      <c r="I4" s="57" t="s">
        <v>84</v>
      </c>
      <c r="J4" s="95"/>
      <c r="K4" s="104"/>
      <c r="L4" s="141" t="s">
        <v>46</v>
      </c>
      <c r="M4" s="142"/>
    </row>
    <row r="5" spans="1:14" ht="11.25" customHeight="1" x14ac:dyDescent="0.2">
      <c r="I5" s="77"/>
      <c r="J5" s="97" t="s">
        <v>56</v>
      </c>
      <c r="K5" s="96" t="s">
        <v>0</v>
      </c>
      <c r="L5" s="105" t="s">
        <v>47</v>
      </c>
      <c r="M5" s="108" t="s">
        <v>48</v>
      </c>
    </row>
    <row r="6" spans="1:14" ht="12.75" customHeight="1" x14ac:dyDescent="0.2">
      <c r="A6" s="1" t="s">
        <v>94</v>
      </c>
      <c r="B6" s="83">
        <f>'[1]Comparator Peers'!$C$14</f>
        <v>17522</v>
      </c>
      <c r="C6" s="83">
        <f>VLOOKUP(A6,K6:M21,2,)</f>
        <v>6692</v>
      </c>
      <c r="D6" s="85">
        <f t="shared" ref="D6:D21" si="0">C6/B6</f>
        <v>0.38191987216071227</v>
      </c>
      <c r="E6" s="84">
        <f>VLOOKUP(A6,K6:M21,3,)</f>
        <v>33561366.369999997</v>
      </c>
      <c r="F6" s="7">
        <f t="shared" ref="F6:F21" si="1">E6/C6</f>
        <v>5015.1473953974892</v>
      </c>
      <c r="G6" s="114" t="s">
        <v>116</v>
      </c>
      <c r="H6" s="109"/>
      <c r="I6" s="61" t="str">
        <f>IF(ISERROR(MATCH(J6,'SEC Institutions'!J$6:J$18,0))=FALSE,CHAR(149),CHAR(133))</f>
        <v>…</v>
      </c>
      <c r="J6" s="49" t="s">
        <v>63</v>
      </c>
      <c r="K6" s="37" t="s">
        <v>16</v>
      </c>
      <c r="L6" s="29">
        <f>VLOOKUP(J6,'[2]Award Year Summary'!$A$6:$K$5142,6,)</f>
        <v>10923</v>
      </c>
      <c r="M6" s="78">
        <f>VLOOKUP(J6,'[2]Award Year Summary'!$A$6:$K$5142,7,)</f>
        <v>50576787.729999997</v>
      </c>
      <c r="N6" s="113" t="s">
        <v>116</v>
      </c>
    </row>
    <row r="7" spans="1:14" ht="12.75" customHeight="1" x14ac:dyDescent="0.2">
      <c r="A7" s="1" t="s">
        <v>97</v>
      </c>
      <c r="B7" s="12">
        <f>'[1]Comparator Peers'!$C$15</f>
        <v>30872</v>
      </c>
      <c r="C7" s="12">
        <f>VLOOKUP(A7,K6:M21,2,)</f>
        <v>11496</v>
      </c>
      <c r="D7" s="31">
        <f t="shared" si="0"/>
        <v>0.37237626328064266</v>
      </c>
      <c r="E7" s="14">
        <f>VLOOKUP(A7,K6:M21,3,)</f>
        <v>56164975</v>
      </c>
      <c r="F7" s="7">
        <f t="shared" si="1"/>
        <v>4885.6102122477387</v>
      </c>
      <c r="G7" s="123" t="s">
        <v>117</v>
      </c>
      <c r="H7" s="109"/>
      <c r="I7" s="61" t="str">
        <f>IF(ISERROR(MATCH(J7,'SEC Institutions'!J$6:J$18,0))=FALSE,CHAR(149),CHAR(133))</f>
        <v>…</v>
      </c>
      <c r="J7" s="49" t="s">
        <v>62</v>
      </c>
      <c r="K7" s="37" t="s">
        <v>97</v>
      </c>
      <c r="L7" s="29">
        <f>VLOOKUP(J7,'[2]Award Year Summary'!$A$6:$K$5142,6,)</f>
        <v>11496</v>
      </c>
      <c r="M7" s="78">
        <f>VLOOKUP(J7,'[2]Award Year Summary'!$A$6:$K$5142,7,)</f>
        <v>56164975</v>
      </c>
      <c r="N7" s="113" t="s">
        <v>116</v>
      </c>
    </row>
    <row r="8" spans="1:14" ht="12.75" x14ac:dyDescent="0.2">
      <c r="A8" s="81" t="s">
        <v>7</v>
      </c>
      <c r="B8" s="12">
        <f>'SEC Institutions'!B7</f>
        <v>35491</v>
      </c>
      <c r="C8" s="83">
        <f>'SEC Institutions'!C7</f>
        <v>11099</v>
      </c>
      <c r="D8" s="85">
        <f t="shared" si="0"/>
        <v>0.31272717026851876</v>
      </c>
      <c r="E8" s="84">
        <f>'SEC Institutions'!E7</f>
        <v>54007912.149999999</v>
      </c>
      <c r="F8" s="7">
        <f t="shared" si="1"/>
        <v>4866.0160509955849</v>
      </c>
      <c r="G8" s="114" t="s">
        <v>116</v>
      </c>
      <c r="H8" s="109"/>
      <c r="I8" s="61" t="str">
        <f>IF(ISERROR(MATCH(J8,'SEC Institutions'!J$6:J$18,0))=FALSE,CHAR(149),CHAR(133))</f>
        <v>•</v>
      </c>
      <c r="J8" s="49" t="s">
        <v>64</v>
      </c>
      <c r="K8" s="37" t="s">
        <v>7</v>
      </c>
      <c r="L8" s="29">
        <f>VLOOKUP(J8,'[2]Award Year Summary'!$A$6:$K$5142,6,)</f>
        <v>11099</v>
      </c>
      <c r="M8" s="78">
        <f>VLOOKUP(J8,'[2]Award Year Summary'!$A$6:$K$5142,7,)</f>
        <v>54007912.149999999</v>
      </c>
      <c r="N8" s="113" t="s">
        <v>116</v>
      </c>
    </row>
    <row r="9" spans="1:14" ht="12.75" x14ac:dyDescent="0.2">
      <c r="A9" s="81" t="s">
        <v>16</v>
      </c>
      <c r="B9" s="12">
        <f>'[1]Comparator Peers'!$C$2</f>
        <v>35233</v>
      </c>
      <c r="C9" s="83">
        <f>VLOOKUP(A9,K6:M21,2,)</f>
        <v>10923</v>
      </c>
      <c r="D9" s="85">
        <f t="shared" si="0"/>
        <v>0.31002185451139558</v>
      </c>
      <c r="E9" s="84">
        <f>VLOOKUP(A9,K6:M21,3,)</f>
        <v>50576787.729999997</v>
      </c>
      <c r="F9" s="7">
        <f t="shared" si="1"/>
        <v>4630.3019069852598</v>
      </c>
      <c r="G9" s="114" t="s">
        <v>116</v>
      </c>
      <c r="H9" s="109"/>
      <c r="I9" s="61" t="str">
        <f>IF(ISERROR(MATCH(J9,'SEC Institutions'!J$6:J$18,0))=FALSE,CHAR(149),CHAR(133))</f>
        <v>•</v>
      </c>
      <c r="J9" s="58" t="str">
        <f>'SEC Institutions'!$J$10</f>
        <v>00159800</v>
      </c>
      <c r="K9" s="39" t="s">
        <v>3</v>
      </c>
      <c r="L9" s="52">
        <f>'SEC Institutions'!L10</f>
        <v>6674</v>
      </c>
      <c r="M9" s="122">
        <f>VLOOKUP(J9,'[2]Award Year Summary'!$A$6:$K$5142,7,)</f>
        <v>31528816</v>
      </c>
      <c r="N9" s="113" t="s">
        <v>116</v>
      </c>
    </row>
    <row r="10" spans="1:14" ht="12.75" x14ac:dyDescent="0.2">
      <c r="A10" s="81" t="s">
        <v>23</v>
      </c>
      <c r="B10" s="83">
        <f>'[1]Comparator Peers'!$C$12</f>
        <v>46820</v>
      </c>
      <c r="C10" s="83">
        <f>VLOOKUP(A10,K6:M21,2,)</f>
        <v>12972</v>
      </c>
      <c r="D10" s="85">
        <f t="shared" si="0"/>
        <v>0.27706108500640753</v>
      </c>
      <c r="E10" s="84">
        <f>VLOOKUP(A10,K6:M21,3,)</f>
        <v>57638437</v>
      </c>
      <c r="F10" s="7">
        <f t="shared" si="1"/>
        <v>4443.2960992907801</v>
      </c>
      <c r="G10" s="114" t="s">
        <v>116</v>
      </c>
      <c r="H10" s="109"/>
      <c r="I10" s="61" t="str">
        <f>IF(ISERROR(MATCH(J10,'SEC Institutions'!J$6:J$18,0))=FALSE,CHAR(149),CHAR(133))</f>
        <v>…</v>
      </c>
      <c r="J10" s="49" t="s">
        <v>90</v>
      </c>
      <c r="K10" s="37" t="s">
        <v>88</v>
      </c>
      <c r="L10" s="29">
        <f>VLOOKUP(J10,'[2]Award Year Summary'!$A$6:$K$5142,6,)</f>
        <v>6423</v>
      </c>
      <c r="M10" s="78">
        <f>VLOOKUP(J10,'[2]Award Year Summary'!$A$6:$K$5142,7,)</f>
        <v>30147922</v>
      </c>
      <c r="N10" s="113" t="s">
        <v>116</v>
      </c>
    </row>
    <row r="11" spans="1:14" ht="12.75" x14ac:dyDescent="0.2">
      <c r="A11" s="81" t="s">
        <v>8</v>
      </c>
      <c r="B11" s="83">
        <f>'SEC Institutions'!B10</f>
        <v>22136</v>
      </c>
      <c r="C11" s="83">
        <f>'SEC Institutions'!C10</f>
        <v>5343</v>
      </c>
      <c r="D11" s="85">
        <f t="shared" si="0"/>
        <v>0.24137152150343333</v>
      </c>
      <c r="E11" s="84">
        <f>'SEC Institutions'!E10</f>
        <v>24122139</v>
      </c>
      <c r="F11" s="7">
        <f t="shared" si="1"/>
        <v>4514.7181358787202</v>
      </c>
      <c r="G11" s="114" t="s">
        <v>116</v>
      </c>
      <c r="H11" s="109"/>
      <c r="I11" s="61" t="str">
        <f>IF(ISERROR(MATCH(J11,'SEC Institutions'!J$6:J$18,0))=FALSE,CHAR(149),CHAR(133))</f>
        <v>…</v>
      </c>
      <c r="J11" s="49" t="s">
        <v>91</v>
      </c>
      <c r="K11" s="37" t="s">
        <v>93</v>
      </c>
      <c r="L11" s="29">
        <f>VLOOKUP(J11,'[2]Award Year Summary'!$A$6:$K$5142,6,)</f>
        <v>5464</v>
      </c>
      <c r="M11" s="78">
        <f>VLOOKUP(J11,'[2]Award Year Summary'!$A$6:$K$5142,7,)</f>
        <v>24723655.010000002</v>
      </c>
      <c r="N11" s="113" t="s">
        <v>116</v>
      </c>
    </row>
    <row r="12" spans="1:14" ht="12.75" x14ac:dyDescent="0.2">
      <c r="A12" s="81" t="s">
        <v>14</v>
      </c>
      <c r="B12" s="83">
        <f>'[1]Comparator Peers'!$C$8</f>
        <v>39423</v>
      </c>
      <c r="C12" s="83">
        <f>VLOOKUP(A12,K6:M21,2,)</f>
        <v>9015</v>
      </c>
      <c r="D12" s="85">
        <f t="shared" si="0"/>
        <v>0.22867361692413057</v>
      </c>
      <c r="E12" s="84">
        <f>VLOOKUP(A12,K6:M21,3,)</f>
        <v>44826178</v>
      </c>
      <c r="F12" s="7">
        <f t="shared" si="1"/>
        <v>4972.3991125901275</v>
      </c>
      <c r="G12" s="114" t="s">
        <v>116</v>
      </c>
      <c r="H12" s="109"/>
      <c r="I12" s="61" t="str">
        <f>IF(ISERROR(MATCH(J12,'SEC Institutions'!J$6:J$18,0))=FALSE,CHAR(149),CHAR(133))</f>
        <v>…</v>
      </c>
      <c r="J12" s="49" t="s">
        <v>69</v>
      </c>
      <c r="K12" s="37" t="s">
        <v>95</v>
      </c>
      <c r="L12" s="29">
        <f>VLOOKUP(J12,'[2]Award Year Summary'!$A$6:$K$5142,6,)</f>
        <v>6334</v>
      </c>
      <c r="M12" s="78">
        <f>VLOOKUP(J12,'[2]Award Year Summary'!$A$6:$K$5142,7,)</f>
        <v>27884911</v>
      </c>
      <c r="N12" s="113" t="s">
        <v>116</v>
      </c>
    </row>
    <row r="13" spans="1:14" ht="12.75" x14ac:dyDescent="0.2">
      <c r="A13" s="10" t="s">
        <v>3</v>
      </c>
      <c r="B13" s="22">
        <f>'SEC Institutions'!B12</f>
        <v>29611</v>
      </c>
      <c r="C13" s="22">
        <f>'SEC Institutions'!C12</f>
        <v>6674</v>
      </c>
      <c r="D13" s="17">
        <f t="shared" si="0"/>
        <v>0.22538921346796797</v>
      </c>
      <c r="E13" s="18">
        <f>'SEC Institutions'!E12</f>
        <v>31463054</v>
      </c>
      <c r="F13" s="18">
        <f t="shared" si="1"/>
        <v>4714.272400359604</v>
      </c>
      <c r="G13" s="114" t="s">
        <v>116</v>
      </c>
      <c r="H13" s="109"/>
      <c r="I13" s="61" t="str">
        <f>IF(ISERROR(MATCH(J13,'SEC Institutions'!J$6:J$18,0))=FALSE,CHAR(149),CHAR(133))</f>
        <v>…</v>
      </c>
      <c r="J13" s="49" t="s">
        <v>73</v>
      </c>
      <c r="K13" s="37" t="s">
        <v>13</v>
      </c>
      <c r="L13" s="29">
        <f>VLOOKUP(J13,'[2]Award Year Summary'!$A$6:$K$5142,6,)</f>
        <v>4744</v>
      </c>
      <c r="M13" s="78">
        <f>VLOOKUP(J13,'[2]Award Year Summary'!$A$6:$K$5142,7,)</f>
        <v>20351061.850000001</v>
      </c>
      <c r="N13" s="113" t="s">
        <v>116</v>
      </c>
    </row>
    <row r="14" spans="1:14" ht="12.75" x14ac:dyDescent="0.2">
      <c r="A14" s="81" t="s">
        <v>30</v>
      </c>
      <c r="B14" s="12">
        <f>'SEC Institutions'!B14</f>
        <v>22503</v>
      </c>
      <c r="C14" s="83">
        <f>'SEC Institutions'!C14</f>
        <v>4888</v>
      </c>
      <c r="D14" s="85">
        <f t="shared" si="0"/>
        <v>0.21721548238012708</v>
      </c>
      <c r="E14" s="84">
        <f>'SEC Institutions'!E14</f>
        <v>21629469</v>
      </c>
      <c r="F14" s="7">
        <f t="shared" si="1"/>
        <v>4425.0141162029458</v>
      </c>
      <c r="G14" s="114" t="s">
        <v>116</v>
      </c>
      <c r="H14" s="109"/>
      <c r="I14" s="61" t="str">
        <f>IF(ISERROR(MATCH(J14,'SEC Institutions'!J$6:J$18,0))=FALSE,CHAR(149),CHAR(133))</f>
        <v>•</v>
      </c>
      <c r="J14" s="49" t="s">
        <v>66</v>
      </c>
      <c r="K14" s="37" t="s">
        <v>8</v>
      </c>
      <c r="L14" s="29">
        <f>VLOOKUP(J14,'[2]Award Year Summary'!$A$6:$K$5142,6,)</f>
        <v>5343</v>
      </c>
      <c r="M14" s="78">
        <f>VLOOKUP(J14,'[2]Award Year Summary'!$A$6:$K$5142,7,)</f>
        <v>24122139</v>
      </c>
      <c r="N14" s="113" t="s">
        <v>116</v>
      </c>
    </row>
    <row r="15" spans="1:14" ht="12.75" x14ac:dyDescent="0.2">
      <c r="A15" s="81" t="s">
        <v>15</v>
      </c>
      <c r="B15" s="83">
        <f>'[1]Comparator Peers'!$C$11</f>
        <v>25199</v>
      </c>
      <c r="C15" s="83">
        <f>VLOOKUP(A15,K6:M21,2,)</f>
        <v>5442</v>
      </c>
      <c r="D15" s="85">
        <f t="shared" si="0"/>
        <v>0.2159609508313822</v>
      </c>
      <c r="E15" s="84">
        <f>VLOOKUP(A15,K6:M21,3,)</f>
        <v>24469453</v>
      </c>
      <c r="F15" s="7">
        <f t="shared" si="1"/>
        <v>4496.4081220139651</v>
      </c>
      <c r="G15" s="114" t="s">
        <v>116</v>
      </c>
      <c r="H15" s="109"/>
      <c r="I15" s="61" t="str">
        <f>IF(ISERROR(MATCH(J15,'SEC Institutions'!J$6:J$18,0))=FALSE,CHAR(149),CHAR(133))</f>
        <v>…</v>
      </c>
      <c r="J15" s="49" t="s">
        <v>71</v>
      </c>
      <c r="K15" s="37" t="s">
        <v>99</v>
      </c>
      <c r="L15" s="29">
        <f>VLOOKUP(J15,'[2]Award Year Summary'!$A$6:$K$5142,6,)</f>
        <v>5954</v>
      </c>
      <c r="M15" s="78">
        <f>VLOOKUP(J15,'[2]Award Year Summary'!$A$6:$K$5142,7,)</f>
        <v>27278493</v>
      </c>
      <c r="N15" s="113" t="s">
        <v>116</v>
      </c>
    </row>
    <row r="16" spans="1:14" ht="12.75" x14ac:dyDescent="0.2">
      <c r="A16" s="81" t="s">
        <v>95</v>
      </c>
      <c r="B16" s="21">
        <f>'[1]Comparator Peers'!$C$6</f>
        <v>29621</v>
      </c>
      <c r="C16" s="83">
        <f>VLOOKUP(A16,K6:M21,2,)</f>
        <v>6334</v>
      </c>
      <c r="D16" s="85">
        <f t="shared" si="0"/>
        <v>0.21383477937949427</v>
      </c>
      <c r="E16" s="84">
        <f>VLOOKUP(A16,K6:M21,3,)</f>
        <v>27884911</v>
      </c>
      <c r="F16" s="7">
        <f t="shared" si="1"/>
        <v>4402.4172718661193</v>
      </c>
      <c r="G16" s="114" t="s">
        <v>116</v>
      </c>
      <c r="H16" s="109"/>
      <c r="I16" s="61" t="str">
        <f>IF(ISERROR(MATCH(J16,'SEC Institutions'!J$6:J$18,0))=FALSE,CHAR(149),CHAR(133))</f>
        <v>…</v>
      </c>
      <c r="J16" s="49" t="s">
        <v>67</v>
      </c>
      <c r="K16" s="37" t="s">
        <v>14</v>
      </c>
      <c r="L16" s="29">
        <f>VLOOKUP(J16,'[2]Award Year Summary'!$A$6:$K$5142,6,)</f>
        <v>9015</v>
      </c>
      <c r="M16" s="78">
        <f>VLOOKUP(J16,'[2]Award Year Summary'!$A$6:$K$5142,7,)</f>
        <v>44826178</v>
      </c>
      <c r="N16" s="113" t="s">
        <v>116</v>
      </c>
    </row>
    <row r="17" spans="1:14" ht="12.75" x14ac:dyDescent="0.2">
      <c r="A17" s="81" t="s">
        <v>13</v>
      </c>
      <c r="B17" s="83">
        <f>'[1]Comparator Peers'!$C$5</f>
        <v>23989</v>
      </c>
      <c r="C17" s="83">
        <f>VLOOKUP(A17,K6:M21,2,)</f>
        <v>4744</v>
      </c>
      <c r="D17" s="85">
        <f t="shared" si="0"/>
        <v>0.19775730543165618</v>
      </c>
      <c r="E17" s="84">
        <f>VLOOKUP(A17,K6:M21,3,)</f>
        <v>20351061.850000001</v>
      </c>
      <c r="F17" s="7">
        <f t="shared" si="1"/>
        <v>4289.8528351602026</v>
      </c>
      <c r="G17" s="114" t="s">
        <v>116</v>
      </c>
      <c r="H17" s="109"/>
      <c r="I17" s="61" t="str">
        <f>IF(ISERROR(MATCH(J17,'SEC Institutions'!J$6:J$18,0))=FALSE,CHAR(149),CHAR(133))</f>
        <v>•</v>
      </c>
      <c r="J17" s="49" t="s">
        <v>70</v>
      </c>
      <c r="K17" s="37" t="s">
        <v>30</v>
      </c>
      <c r="L17" s="29">
        <f>VLOOKUP(J17,'[2]Award Year Summary'!$A$6:$K$5142,6,)</f>
        <v>4888</v>
      </c>
      <c r="M17" s="78">
        <f>VLOOKUP(J17,'[2]Award Year Summary'!$A$6:$K$5142,7,)</f>
        <v>21629469</v>
      </c>
      <c r="N17" s="113" t="s">
        <v>116</v>
      </c>
    </row>
    <row r="18" spans="1:14" ht="12.75" x14ac:dyDescent="0.2">
      <c r="A18" s="81" t="s">
        <v>99</v>
      </c>
      <c r="B18" s="12">
        <f>'[1]Comparator Peers'!$C$9</f>
        <v>30762</v>
      </c>
      <c r="C18" s="83">
        <f>VLOOKUP(A18,K6:M21,2,)</f>
        <v>5954</v>
      </c>
      <c r="D18" s="85">
        <f t="shared" si="0"/>
        <v>0.19355048436382549</v>
      </c>
      <c r="E18" s="84">
        <f>VLOOKUP(A18,K6:M21,3,)</f>
        <v>27278493</v>
      </c>
      <c r="F18" s="7">
        <f t="shared" si="1"/>
        <v>4581.5406449445754</v>
      </c>
      <c r="G18" s="114" t="s">
        <v>116</v>
      </c>
      <c r="H18" s="109"/>
      <c r="I18" s="61" t="str">
        <f>IF(ISERROR(MATCH(J18,'SEC Institutions'!J$6:J$18,0))=FALSE,CHAR(149),CHAR(133))</f>
        <v>…</v>
      </c>
      <c r="J18" s="49" t="s">
        <v>92</v>
      </c>
      <c r="K18" s="37" t="s">
        <v>94</v>
      </c>
      <c r="L18" s="29">
        <f>VLOOKUP(J18,'[2]Award Year Summary'!$A$6:$K$5142,6,)</f>
        <v>6692</v>
      </c>
      <c r="M18" s="78">
        <f>VLOOKUP(J18,'[2]Award Year Summary'!$A$6:$K$5142,7,)</f>
        <v>33561366.369999997</v>
      </c>
      <c r="N18" s="113" t="s">
        <v>116</v>
      </c>
    </row>
    <row r="19" spans="1:14" s="81" customFormat="1" ht="12.75" x14ac:dyDescent="0.2">
      <c r="A19" s="81" t="s">
        <v>88</v>
      </c>
      <c r="B19" s="12">
        <f>'[1]Comparator Peers'!$C$4</f>
        <v>33301</v>
      </c>
      <c r="C19" s="83">
        <f>VLOOKUP(A19,K6:M21,2,)</f>
        <v>6423</v>
      </c>
      <c r="D19" s="85">
        <f t="shared" si="0"/>
        <v>0.19287709077805471</v>
      </c>
      <c r="E19" s="84">
        <f>VLOOKUP(A19,K6:M21,3,)</f>
        <v>30147922</v>
      </c>
      <c r="F19" s="7">
        <f t="shared" si="1"/>
        <v>4693.7446676008094</v>
      </c>
      <c r="G19" s="114" t="s">
        <v>116</v>
      </c>
      <c r="H19" s="109"/>
      <c r="I19" s="61" t="str">
        <f>IF(ISERROR(MATCH(J19,'SEC Institutions'!J$6:J$18,0))=FALSE,CHAR(149),CHAR(133))</f>
        <v>…</v>
      </c>
      <c r="J19" s="49" t="s">
        <v>68</v>
      </c>
      <c r="K19" s="37" t="s">
        <v>15</v>
      </c>
      <c r="L19" s="29">
        <f>VLOOKUP(J19,'[2]Award Year Summary'!$A$6:$K$5142,6,)</f>
        <v>5442</v>
      </c>
      <c r="M19" s="78">
        <f>VLOOKUP(J19,'[2]Award Year Summary'!$A$6:$K$5142,7,)</f>
        <v>24469453</v>
      </c>
      <c r="N19" s="113" t="s">
        <v>116</v>
      </c>
    </row>
    <row r="20" spans="1:14" s="81" customFormat="1" ht="12.75" x14ac:dyDescent="0.2">
      <c r="A20" s="81" t="s">
        <v>93</v>
      </c>
      <c r="B20" s="83">
        <f>'[1]Comparator Peers'!$C$13</f>
        <v>32672</v>
      </c>
      <c r="C20" s="83">
        <f>VLOOKUP(A20,K6:M21,2,)</f>
        <v>5464</v>
      </c>
      <c r="D20" s="85">
        <f t="shared" si="0"/>
        <v>0.16723800195886385</v>
      </c>
      <c r="E20" s="84">
        <f>VLOOKUP(A20,K6:M21,3,)</f>
        <v>24723655.010000002</v>
      </c>
      <c r="F20" s="7">
        <f t="shared" si="1"/>
        <v>4524.8270516105422</v>
      </c>
      <c r="G20" s="114" t="s">
        <v>116</v>
      </c>
      <c r="H20" s="109"/>
      <c r="I20" s="61" t="str">
        <f>IF(ISERROR(MATCH(J20,'SEC Institutions'!J$6:J$18,0))=FALSE,CHAR(149),CHAR(133))</f>
        <v>…</v>
      </c>
      <c r="J20" s="49" t="s">
        <v>65</v>
      </c>
      <c r="K20" s="37" t="s">
        <v>23</v>
      </c>
      <c r="L20" s="29">
        <f>VLOOKUP(J20,'[2]Award Year Summary'!$A$6:$K$5142,6,)</f>
        <v>12972</v>
      </c>
      <c r="M20" s="78">
        <f>VLOOKUP(J20,'[2]Award Year Summary'!$A$6:$K$5142,7,)</f>
        <v>57638437</v>
      </c>
      <c r="N20" s="113" t="s">
        <v>116</v>
      </c>
    </row>
    <row r="21" spans="1:14" s="81" customFormat="1" ht="13.5" thickBot="1" x14ac:dyDescent="0.25">
      <c r="A21" s="81" t="s">
        <v>96</v>
      </c>
      <c r="B21" s="83">
        <f>'[1]Comparator Peers'!$C$16</f>
        <v>27811</v>
      </c>
      <c r="C21" s="83">
        <f>VLOOKUP(A21,K6:M21,2,)</f>
        <v>4374</v>
      </c>
      <c r="D21" s="85">
        <f t="shared" si="0"/>
        <v>0.15727589802596095</v>
      </c>
      <c r="E21" s="84">
        <f>VLOOKUP(A21,K6:M21,3,)</f>
        <v>19892484</v>
      </c>
      <c r="F21" s="7">
        <f t="shared" si="1"/>
        <v>4547.8930041152262</v>
      </c>
      <c r="G21" s="114" t="s">
        <v>116</v>
      </c>
      <c r="H21" s="109"/>
      <c r="I21" s="61" t="str">
        <f>IF(ISERROR(MATCH(J21,'SEC Institutions'!J$6:J$18,0))=FALSE,CHAR(149),CHAR(133))</f>
        <v>…</v>
      </c>
      <c r="J21" s="103" t="s">
        <v>89</v>
      </c>
      <c r="K21" s="46" t="s">
        <v>96</v>
      </c>
      <c r="L21" s="47">
        <f>VLOOKUP(J21,'[2]Award Year Summary'!$A$6:$K$5142,6,)</f>
        <v>4374</v>
      </c>
      <c r="M21" s="76">
        <f>VLOOKUP(J21,'[2]Award Year Summary'!$A$6:$K$5142,7,)</f>
        <v>19892484</v>
      </c>
      <c r="N21" s="113" t="s">
        <v>116</v>
      </c>
    </row>
    <row r="22" spans="1:14" s="81" customFormat="1" ht="13.5" thickTop="1" x14ac:dyDescent="0.2">
      <c r="B22" s="83"/>
      <c r="C22" s="83"/>
      <c r="E22" s="84"/>
      <c r="F22" s="84"/>
      <c r="H22" s="110"/>
      <c r="J22" s="99"/>
      <c r="K22" s="100"/>
      <c r="L22" s="101"/>
      <c r="M22" s="102"/>
    </row>
    <row r="23" spans="1:14" x14ac:dyDescent="0.2">
      <c r="A23" s="9" t="s">
        <v>27</v>
      </c>
      <c r="J23" s="1"/>
      <c r="N23" s="81"/>
    </row>
    <row r="24" spans="1:14" ht="19.350000000000001" customHeight="1" x14ac:dyDescent="0.25">
      <c r="A24" s="132" t="s">
        <v>98</v>
      </c>
      <c r="B24" s="133"/>
      <c r="C24" s="133"/>
      <c r="D24" s="133"/>
      <c r="E24" s="133"/>
      <c r="F24" s="133"/>
      <c r="J24" s="1"/>
      <c r="N24" s="81"/>
    </row>
    <row r="25" spans="1:14" ht="19.899999999999999" customHeight="1" x14ac:dyDescent="0.25">
      <c r="A25" s="132" t="s">
        <v>121</v>
      </c>
      <c r="B25" s="133"/>
      <c r="C25" s="133"/>
      <c r="D25" s="133"/>
      <c r="E25" s="133"/>
      <c r="F25" s="133"/>
      <c r="J25" s="82"/>
      <c r="K25" s="81"/>
      <c r="L25" s="81"/>
      <c r="M25" s="81"/>
    </row>
    <row r="26" spans="1:14" s="81" customFormat="1" ht="12.75" customHeight="1" x14ac:dyDescent="0.25">
      <c r="A26" s="126" t="s">
        <v>118</v>
      </c>
      <c r="B26" s="127"/>
      <c r="C26" s="127"/>
      <c r="D26" s="127"/>
      <c r="E26" s="127"/>
      <c r="F26" s="127"/>
      <c r="I26" s="82"/>
    </row>
    <row r="27" spans="1:14" x14ac:dyDescent="0.2">
      <c r="A27" s="9"/>
    </row>
    <row r="29" spans="1:14" x14ac:dyDescent="0.2">
      <c r="H29" s="115" t="s">
        <v>0</v>
      </c>
      <c r="I29" s="116" t="s">
        <v>1</v>
      </c>
    </row>
    <row r="30" spans="1:14" ht="12" customHeight="1" x14ac:dyDescent="0.2">
      <c r="H30" s="117" t="str">
        <f t="shared" ref="H30:H45" si="2">A6</f>
        <v>SUNY At Stony Brook</v>
      </c>
      <c r="I30" s="118">
        <f t="shared" ref="I30:I45" si="3">D6</f>
        <v>0.38191987216071227</v>
      </c>
    </row>
    <row r="31" spans="1:14" ht="12" customHeight="1" x14ac:dyDescent="0.2">
      <c r="H31" s="117" t="str">
        <f t="shared" si="2"/>
        <v>University of California, Davis</v>
      </c>
      <c r="I31" s="118">
        <f t="shared" si="3"/>
        <v>0.37237626328064266</v>
      </c>
      <c r="N31" s="98"/>
    </row>
    <row r="32" spans="1:14" ht="12" customHeight="1" x14ac:dyDescent="0.2">
      <c r="H32" s="117" t="str">
        <f t="shared" si="2"/>
        <v>University of Florida</v>
      </c>
      <c r="I32" s="118">
        <f t="shared" si="3"/>
        <v>0.31272717026851876</v>
      </c>
      <c r="N32" s="98"/>
    </row>
    <row r="33" spans="8:14" ht="12" customHeight="1" x14ac:dyDescent="0.2">
      <c r="H33" s="117" t="str">
        <f t="shared" si="2"/>
        <v>University of Arizona</v>
      </c>
      <c r="I33" s="118">
        <f t="shared" si="3"/>
        <v>0.31002185451139558</v>
      </c>
      <c r="M33" s="81"/>
      <c r="N33" s="98"/>
    </row>
    <row r="34" spans="8:14" ht="12" customHeight="1" x14ac:dyDescent="0.2">
      <c r="H34" s="117" t="str">
        <f t="shared" si="2"/>
        <v>Ohio State University</v>
      </c>
      <c r="I34" s="118">
        <f t="shared" si="3"/>
        <v>0.27706108500640753</v>
      </c>
      <c r="M34" s="81"/>
      <c r="N34" s="98"/>
    </row>
    <row r="35" spans="8:14" ht="12" customHeight="1" x14ac:dyDescent="0.2">
      <c r="H35" s="117" t="str">
        <f t="shared" si="2"/>
        <v>University of Kentucky</v>
      </c>
      <c r="I35" s="118">
        <f t="shared" si="3"/>
        <v>0.24137152150343333</v>
      </c>
      <c r="M35" s="81"/>
      <c r="N35" s="98"/>
    </row>
    <row r="36" spans="8:14" ht="12" customHeight="1" x14ac:dyDescent="0.2">
      <c r="H36" s="117" t="str">
        <f t="shared" si="2"/>
        <v>Michigan State University</v>
      </c>
      <c r="I36" s="118">
        <f t="shared" si="3"/>
        <v>0.22867361692413057</v>
      </c>
      <c r="M36" s="81"/>
      <c r="N36" s="98"/>
    </row>
    <row r="37" spans="8:14" ht="12" customHeight="1" x14ac:dyDescent="0.2">
      <c r="H37" s="117" t="str">
        <f t="shared" si="2"/>
        <v>University of Georgia</v>
      </c>
      <c r="I37" s="118">
        <f t="shared" si="3"/>
        <v>0.22538921346796797</v>
      </c>
      <c r="M37" s="81"/>
      <c r="N37" s="98"/>
    </row>
    <row r="38" spans="8:14" ht="12" customHeight="1" x14ac:dyDescent="0.2">
      <c r="H38" s="117" t="str">
        <f t="shared" si="2"/>
        <v>University of Missouri</v>
      </c>
      <c r="I38" s="118">
        <f t="shared" si="3"/>
        <v>0.21721548238012708</v>
      </c>
      <c r="M38" s="81"/>
      <c r="N38" s="98"/>
    </row>
    <row r="39" spans="8:14" ht="12" customHeight="1" x14ac:dyDescent="0.2">
      <c r="H39" s="117" t="str">
        <f t="shared" si="2"/>
        <v>North Carolina State University</v>
      </c>
      <c r="I39" s="118">
        <f t="shared" si="3"/>
        <v>0.2159609508313822</v>
      </c>
    </row>
    <row r="40" spans="8:14" ht="12" customHeight="1" x14ac:dyDescent="0.2">
      <c r="H40" s="117" t="str">
        <f t="shared" si="2"/>
        <v>Iowa State University</v>
      </c>
      <c r="I40" s="118">
        <f t="shared" si="3"/>
        <v>0.21383477937949427</v>
      </c>
      <c r="M40" s="81"/>
      <c r="N40" s="98"/>
    </row>
    <row r="41" spans="8:14" ht="12" customHeight="1" x14ac:dyDescent="0.2">
      <c r="H41" s="117" t="str">
        <f t="shared" si="2"/>
        <v>University of Iowa</v>
      </c>
      <c r="I41" s="118">
        <f t="shared" si="3"/>
        <v>0.19775730543165618</v>
      </c>
      <c r="M41" s="81"/>
      <c r="N41" s="98"/>
    </row>
    <row r="42" spans="8:14" ht="12" customHeight="1" x14ac:dyDescent="0.2">
      <c r="H42" s="117" t="str">
        <f t="shared" si="2"/>
        <v>University of Maryland - College Park</v>
      </c>
      <c r="I42" s="118">
        <f t="shared" si="3"/>
        <v>0.19355048436382549</v>
      </c>
      <c r="M42" s="81"/>
      <c r="N42" s="98"/>
    </row>
    <row r="43" spans="8:14" ht="12" customHeight="1" x14ac:dyDescent="0.2">
      <c r="H43" s="117" t="str">
        <f t="shared" si="2"/>
        <v>Indiana University - Bloomington</v>
      </c>
      <c r="I43" s="118">
        <f t="shared" si="3"/>
        <v>0.19287709077805471</v>
      </c>
      <c r="M43" s="81"/>
      <c r="N43" s="98"/>
    </row>
    <row r="44" spans="8:14" ht="12" customHeight="1" x14ac:dyDescent="0.2">
      <c r="H44" s="117" t="str">
        <f t="shared" si="2"/>
        <v>Purdue University</v>
      </c>
      <c r="I44" s="118">
        <f t="shared" si="3"/>
        <v>0.16723800195886385</v>
      </c>
      <c r="M44" s="81"/>
      <c r="N44" s="98"/>
    </row>
    <row r="45" spans="8:14" ht="12" customHeight="1" x14ac:dyDescent="0.2">
      <c r="H45" s="117" t="str">
        <f t="shared" si="2"/>
        <v>Virginia Polytechnic Institute</v>
      </c>
      <c r="I45" s="118">
        <f t="shared" si="3"/>
        <v>0.15727589802596095</v>
      </c>
      <c r="M45" s="81"/>
      <c r="N45" s="98"/>
    </row>
    <row r="46" spans="8:14" ht="15" x14ac:dyDescent="0.2">
      <c r="H46" s="119"/>
      <c r="I46" s="119"/>
      <c r="M46" s="81"/>
      <c r="N46" s="98"/>
    </row>
    <row r="61" spans="2:3" x14ac:dyDescent="0.2">
      <c r="B61" s="4" t="str">
        <f>'SEC Institutions'!A61</f>
        <v>Start</v>
      </c>
      <c r="C61" s="111">
        <f>'SEC Institutions'!B61</f>
        <v>43761</v>
      </c>
    </row>
    <row r="62" spans="2:3" x14ac:dyDescent="0.2">
      <c r="B62" s="4" t="str">
        <f>'SEC Institutions'!A62</f>
        <v>Finish</v>
      </c>
      <c r="C62" s="111">
        <f>'SEC Institutions'!B62</f>
        <v>43787</v>
      </c>
    </row>
  </sheetData>
  <sortState ref="A6:G21">
    <sortCondition descending="1" ref="D6:D21"/>
  </sortState>
  <mergeCells count="7">
    <mergeCell ref="A1:F1"/>
    <mergeCell ref="A2:F2"/>
    <mergeCell ref="A25:F25"/>
    <mergeCell ref="A24:F24"/>
    <mergeCell ref="L4:M4"/>
    <mergeCell ref="J3:M3"/>
    <mergeCell ref="G2:H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showGridLines="0" zoomScaleNormal="100" workbookViewId="0">
      <selection sqref="A1:F46"/>
    </sheetView>
  </sheetViews>
  <sheetFormatPr defaultColWidth="9.140625" defaultRowHeight="12" x14ac:dyDescent="0.2"/>
  <cols>
    <col min="1" max="1" width="31.28515625" style="1" customWidth="1"/>
    <col min="2" max="2" width="12.7109375" style="4" customWidth="1"/>
    <col min="3" max="3" width="9.140625" style="4"/>
    <col min="4" max="4" width="9.140625" style="1"/>
    <col min="5" max="5" width="15.42578125" style="7" customWidth="1"/>
    <col min="6" max="6" width="9.140625" style="7"/>
    <col min="7" max="7" width="2.85546875" style="1" bestFit="1" customWidth="1"/>
    <col min="8" max="8" width="33.140625" style="1" bestFit="1" customWidth="1"/>
    <col min="9" max="9" width="13.7109375" style="6" customWidth="1"/>
    <col min="10" max="10" width="9.140625" style="1" customWidth="1"/>
    <col min="11" max="11" width="32.140625" style="1" customWidth="1"/>
    <col min="12" max="12" width="11.42578125" style="1" customWidth="1"/>
    <col min="13" max="13" width="14.85546875" style="1" customWidth="1"/>
    <col min="14" max="14" width="2.85546875" style="1" bestFit="1" customWidth="1"/>
    <col min="15" max="16384" width="9.140625" style="1"/>
  </cols>
  <sheetData>
    <row r="1" spans="1:15" ht="23.25" x14ac:dyDescent="0.35">
      <c r="A1" s="129" t="s">
        <v>21</v>
      </c>
      <c r="B1" s="129"/>
      <c r="C1" s="129"/>
      <c r="D1" s="129"/>
      <c r="E1" s="129"/>
      <c r="F1" s="129"/>
    </row>
    <row r="2" spans="1:15" s="62" customFormat="1" ht="18.75" customHeight="1" thickBot="1" x14ac:dyDescent="0.3">
      <c r="A2" s="139" t="str">
        <f xml:space="preserve"> "Comparison of " &amp; MID('SEC Institutions'!A2, 15,7)  &amp;" Federal Pell Grant Recipients to Aspirational Peer Institutions"</f>
        <v>Comparison of 2018-19 Federal Pell Grant Recipients to Aspirational Peer Institutions</v>
      </c>
      <c r="B2" s="140"/>
      <c r="C2" s="140"/>
      <c r="D2" s="140"/>
      <c r="E2" s="140"/>
      <c r="F2" s="140"/>
      <c r="I2" s="63"/>
    </row>
    <row r="3" spans="1:15" ht="11.25" customHeight="1" thickBot="1" x14ac:dyDescent="0.3">
      <c r="J3" s="136" t="str">
        <f>'SEC Institutions'!J3</f>
        <v>Data Input</v>
      </c>
      <c r="K3" s="137"/>
      <c r="L3" s="137"/>
      <c r="M3" s="138"/>
    </row>
    <row r="4" spans="1:15" ht="52.5" customHeight="1" thickBot="1" x14ac:dyDescent="0.3">
      <c r="A4" s="2" t="str">
        <f>'SEC Institutions'!A4</f>
        <v>Institution</v>
      </c>
      <c r="B4" s="5" t="str">
        <f>'SEC Institutions'!B4</f>
        <v>2019 Fall Undergraduate Enrollment</v>
      </c>
      <c r="C4" s="5" t="str">
        <f>'SEC Institutions'!C4</f>
        <v># of Pell Grant Recipients 2018-19**</v>
      </c>
      <c r="D4" s="32" t="str">
        <f>'SEC Institutions'!D4</f>
        <v>% With Pell Grant</v>
      </c>
      <c r="E4" s="8" t="str">
        <f>'SEC Institutions'!E4</f>
        <v>Total Dollars Received 2018-19 **</v>
      </c>
      <c r="F4" s="8" t="str">
        <f>'SEC Institutions'!F4</f>
        <v>Average Award</v>
      </c>
      <c r="J4" s="106"/>
      <c r="K4" s="104"/>
      <c r="L4" s="141" t="s">
        <v>46</v>
      </c>
      <c r="M4" s="142"/>
    </row>
    <row r="5" spans="1:15" ht="12.6" customHeight="1" x14ac:dyDescent="0.2">
      <c r="J5" s="97" t="s">
        <v>56</v>
      </c>
      <c r="K5" s="107" t="s">
        <v>0</v>
      </c>
      <c r="L5" s="105" t="s">
        <v>47</v>
      </c>
      <c r="M5" s="108" t="s">
        <v>48</v>
      </c>
    </row>
    <row r="6" spans="1:15" ht="12.75" x14ac:dyDescent="0.2">
      <c r="A6" s="11" t="s">
        <v>24</v>
      </c>
      <c r="B6" s="12">
        <f>'[1]Aspirational Peers'!$C$5</f>
        <v>40363</v>
      </c>
      <c r="C6" s="24">
        <f>VLOOKUP(A6,K$6:M$15,2,)</f>
        <v>19390</v>
      </c>
      <c r="D6" s="31">
        <f t="shared" ref="D6:D15" si="0">C6/B6</f>
        <v>0.48039045660629787</v>
      </c>
      <c r="E6" s="14">
        <f>VLOOKUP(A6,K$6:M$15,3,)</f>
        <v>82388403</v>
      </c>
      <c r="F6" s="14">
        <f t="shared" ref="F6:F15" si="1">E6/C6</f>
        <v>4249.0151108818982</v>
      </c>
      <c r="G6" s="114" t="s">
        <v>116</v>
      </c>
      <c r="I6" s="74">
        <v>1</v>
      </c>
      <c r="J6" s="64" t="s">
        <v>107</v>
      </c>
      <c r="K6" s="40" t="s">
        <v>100</v>
      </c>
      <c r="L6" s="29">
        <f>VLOOKUP(J6,'[2]Award Year Summary'!$A$6:$K$5142,6,)</f>
        <v>8830</v>
      </c>
      <c r="M6" s="65">
        <f>VLOOKUP(J6,'[2]Award Year Summary'!$A$6:$K$5142,7,)</f>
        <v>43947868</v>
      </c>
      <c r="N6" s="113" t="s">
        <v>116</v>
      </c>
    </row>
    <row r="7" spans="1:15" ht="12.75" x14ac:dyDescent="0.2">
      <c r="A7" s="11" t="s">
        <v>101</v>
      </c>
      <c r="B7" s="12">
        <f>'[1]Aspirational Peers'!$C$8</f>
        <v>31577</v>
      </c>
      <c r="C7" s="24">
        <f>VLOOKUP(A7,K$6:M$15,2,)</f>
        <v>10764</v>
      </c>
      <c r="D7" s="31">
        <f t="shared" si="0"/>
        <v>0.34088102099629475</v>
      </c>
      <c r="E7" s="84">
        <f>VLOOKUP(A7,K$6:M$15,3,)</f>
        <v>55671484</v>
      </c>
      <c r="F7" s="14">
        <f t="shared" si="1"/>
        <v>5172.0070605722776</v>
      </c>
      <c r="G7" s="114" t="s">
        <v>116</v>
      </c>
      <c r="I7" s="74">
        <v>2</v>
      </c>
      <c r="J7" s="64" t="s">
        <v>108</v>
      </c>
      <c r="K7" s="40" t="s">
        <v>101</v>
      </c>
      <c r="L7" s="29">
        <f>VLOOKUP(J7,'[2]Award Year Summary'!$A$6:$K$5142,6,)</f>
        <v>10764</v>
      </c>
      <c r="M7" s="65">
        <f>VLOOKUP(J7,'[2]Award Year Summary'!$A$6:$K$5142,7,)</f>
        <v>55671484</v>
      </c>
      <c r="N7" s="113" t="s">
        <v>116</v>
      </c>
      <c r="O7" s="81"/>
    </row>
    <row r="8" spans="1:15" ht="12.75" x14ac:dyDescent="0.2">
      <c r="A8" s="11" t="s">
        <v>100</v>
      </c>
      <c r="B8" s="83">
        <f>'[1]Aspirational Peers'!$C$7</f>
        <v>30853</v>
      </c>
      <c r="C8" s="24">
        <f>VLOOKUP(A8,K$6:M$15,2,)</f>
        <v>8830</v>
      </c>
      <c r="D8" s="85">
        <f t="shared" si="0"/>
        <v>0.2861958318477944</v>
      </c>
      <c r="E8" s="84">
        <f>VLOOKUP(A8,K$6:M$15,3,)</f>
        <v>43947868</v>
      </c>
      <c r="F8" s="84">
        <f t="shared" si="1"/>
        <v>4977.1084937712349</v>
      </c>
      <c r="G8" s="114" t="s">
        <v>116</v>
      </c>
      <c r="I8" s="74">
        <v>3</v>
      </c>
      <c r="J8" s="112" t="s">
        <v>57</v>
      </c>
      <c r="K8" s="51" t="s">
        <v>3</v>
      </c>
      <c r="L8" s="52">
        <f>'SEC Institutions'!L10</f>
        <v>6674</v>
      </c>
      <c r="M8" s="121">
        <f>VLOOKUP(J8,'[2]Award Year Summary'!$A$6:$K$5142,7,)</f>
        <v>31528816</v>
      </c>
      <c r="N8" s="113" t="s">
        <v>116</v>
      </c>
      <c r="O8" s="81"/>
    </row>
    <row r="9" spans="1:15" ht="12.75" x14ac:dyDescent="0.2">
      <c r="A9" s="11" t="s">
        <v>102</v>
      </c>
      <c r="B9" s="12">
        <f>'[1]Aspirational Peers'!$C$6</f>
        <v>40804</v>
      </c>
      <c r="C9" s="24">
        <f>VLOOKUP(A9,K$6:M$15,2,)</f>
        <v>9671</v>
      </c>
      <c r="D9" s="31">
        <f t="shared" si="0"/>
        <v>0.23701107734535831</v>
      </c>
      <c r="E9" s="84">
        <f>VLOOKUP(A9,K$6:M$15,3,)</f>
        <v>46330511.18</v>
      </c>
      <c r="F9" s="14">
        <f t="shared" si="1"/>
        <v>4790.6639623617002</v>
      </c>
      <c r="G9" s="114" t="s">
        <v>116</v>
      </c>
      <c r="I9" s="74">
        <v>4</v>
      </c>
      <c r="J9" s="64" t="s">
        <v>109</v>
      </c>
      <c r="K9" s="40" t="s">
        <v>106</v>
      </c>
      <c r="L9" s="29">
        <f>VLOOKUP(J9,'[2]Award Year Summary'!$A$6:$K$5142,6,)</f>
        <v>8033</v>
      </c>
      <c r="M9" s="65">
        <f>VLOOKUP(J9,'[2]Award Year Summary'!$A$6:$K$5142,7,)</f>
        <v>39649785.189999998</v>
      </c>
      <c r="N9" s="113" t="s">
        <v>116</v>
      </c>
      <c r="O9" s="81"/>
    </row>
    <row r="10" spans="1:15" ht="12.75" x14ac:dyDescent="0.2">
      <c r="A10" s="11" t="s">
        <v>106</v>
      </c>
      <c r="B10" s="12">
        <f>'[1]Aspirational Peers'!$C$2</f>
        <v>33915</v>
      </c>
      <c r="C10" s="24">
        <f>VLOOKUP(A10,K$6:M$15,2,)</f>
        <v>8033</v>
      </c>
      <c r="D10" s="31">
        <f t="shared" si="0"/>
        <v>0.23685684800235884</v>
      </c>
      <c r="E10" s="14">
        <f>VLOOKUP(A10,K$6:M$15,3,)</f>
        <v>39649785.189999998</v>
      </c>
      <c r="F10" s="14">
        <f t="shared" si="1"/>
        <v>4935.8627150504171</v>
      </c>
      <c r="G10" s="114" t="s">
        <v>116</v>
      </c>
      <c r="I10" s="74">
        <v>5</v>
      </c>
      <c r="J10" s="64" t="s">
        <v>110</v>
      </c>
      <c r="K10" s="40" t="s">
        <v>103</v>
      </c>
      <c r="L10" s="29">
        <f>VLOOKUP(J10,'[2]Award Year Summary'!$A$6:$K$5142,6,)</f>
        <v>5589</v>
      </c>
      <c r="M10" s="65">
        <f>VLOOKUP(J10,'[2]Award Year Summary'!$A$6:$K$5142,7,)</f>
        <v>26109881.039999999</v>
      </c>
      <c r="N10" s="113" t="s">
        <v>116</v>
      </c>
      <c r="O10" s="81"/>
    </row>
    <row r="11" spans="1:15" ht="12.75" x14ac:dyDescent="0.2">
      <c r="A11" s="10" t="s">
        <v>3</v>
      </c>
      <c r="B11" s="22">
        <f>'SEC Institutions'!B12</f>
        <v>29611</v>
      </c>
      <c r="C11" s="120">
        <f>'SEC Institutions'!C12</f>
        <v>6674</v>
      </c>
      <c r="D11" s="17">
        <f t="shared" si="0"/>
        <v>0.22538921346796797</v>
      </c>
      <c r="E11" s="18">
        <f>'SEC Institutions'!E12</f>
        <v>31463054</v>
      </c>
      <c r="F11" s="18">
        <f t="shared" si="1"/>
        <v>4714.272400359604</v>
      </c>
      <c r="G11" s="114" t="s">
        <v>116</v>
      </c>
      <c r="I11" s="74">
        <v>6</v>
      </c>
      <c r="J11" s="64" t="s">
        <v>111</v>
      </c>
      <c r="K11" s="40" t="s">
        <v>24</v>
      </c>
      <c r="L11" s="29">
        <f>VLOOKUP(J11,'[2]Award Year Summary'!$A$6:$K$5142,6,)</f>
        <v>19390</v>
      </c>
      <c r="M11" s="65">
        <f>VLOOKUP(J11,'[2]Award Year Summary'!$A$6:$K$5142,7,)</f>
        <v>82388403</v>
      </c>
      <c r="N11" s="113" t="s">
        <v>116</v>
      </c>
      <c r="O11" s="81"/>
    </row>
    <row r="12" spans="1:15" ht="12.75" x14ac:dyDescent="0.2">
      <c r="A12" s="11" t="s">
        <v>104</v>
      </c>
      <c r="B12" s="12">
        <f>'[1]Aspirational Peers'!$C$4</f>
        <v>34633</v>
      </c>
      <c r="C12" s="24">
        <f>VLOOKUP(A12,K$6:M$15,2,)</f>
        <v>6866</v>
      </c>
      <c r="D12" s="31">
        <f t="shared" si="0"/>
        <v>0.19825022377501228</v>
      </c>
      <c r="E12" s="84">
        <f>VLOOKUP(A12,K$6:M$15,3,)</f>
        <v>29731488</v>
      </c>
      <c r="F12" s="14">
        <f t="shared" si="1"/>
        <v>4330.2487620157299</v>
      </c>
      <c r="G12" s="114" t="s">
        <v>116</v>
      </c>
      <c r="I12" s="74">
        <v>7</v>
      </c>
      <c r="J12" s="64" t="s">
        <v>112</v>
      </c>
      <c r="K12" s="40" t="s">
        <v>102</v>
      </c>
      <c r="L12" s="29">
        <f>VLOOKUP(J12,'[2]Award Year Summary'!$A$6:$K$5142,6,)</f>
        <v>9671</v>
      </c>
      <c r="M12" s="65">
        <f>VLOOKUP(J12,'[2]Award Year Summary'!$A$6:$K$5142,7,)</f>
        <v>46330511.18</v>
      </c>
      <c r="N12" s="113" t="s">
        <v>116</v>
      </c>
      <c r="O12" s="81"/>
    </row>
    <row r="13" spans="1:15" ht="12.75" x14ac:dyDescent="0.2">
      <c r="A13" s="11" t="s">
        <v>103</v>
      </c>
      <c r="B13" s="12">
        <f>'[1]Aspirational Peers'!$C$3</f>
        <v>30318</v>
      </c>
      <c r="C13" s="24">
        <f>VLOOKUP(A13,K$6:M$15,2,)</f>
        <v>5589</v>
      </c>
      <c r="D13" s="31">
        <f t="shared" si="0"/>
        <v>0.18434593310904412</v>
      </c>
      <c r="E13" s="84">
        <f>VLOOKUP(A13,K$6:M$15,3,)</f>
        <v>26109881.039999999</v>
      </c>
      <c r="F13" s="14">
        <f t="shared" si="1"/>
        <v>4671.6552227589909</v>
      </c>
      <c r="G13" s="114" t="s">
        <v>116</v>
      </c>
      <c r="I13" s="74">
        <v>8</v>
      </c>
      <c r="J13" s="64" t="s">
        <v>113</v>
      </c>
      <c r="K13" s="40" t="s">
        <v>19</v>
      </c>
      <c r="L13" s="29">
        <f>VLOOKUP(J13,'[2]Award Year Summary'!$A$6:$K$5142,6,)</f>
        <v>2309</v>
      </c>
      <c r="M13" s="65">
        <f>VLOOKUP(J13,'[2]Award Year Summary'!$A$6:$K$5142,7,)</f>
        <v>10962924.34</v>
      </c>
      <c r="N13" s="113" t="s">
        <v>116</v>
      </c>
      <c r="O13" s="81"/>
    </row>
    <row r="14" spans="1:15" ht="12.75" x14ac:dyDescent="0.2">
      <c r="A14" s="11" t="s">
        <v>105</v>
      </c>
      <c r="B14" s="12">
        <f>'[1]Aspirational Peers'!$C$10</f>
        <v>32648</v>
      </c>
      <c r="C14" s="24">
        <f>VLOOKUP(A14,K$6:M$15,2,)</f>
        <v>4573</v>
      </c>
      <c r="D14" s="31">
        <f t="shared" si="0"/>
        <v>0.14006983582455282</v>
      </c>
      <c r="E14" s="84">
        <f>VLOOKUP(A14,K$6:M$15,3,)</f>
        <v>21061549.120000001</v>
      </c>
      <c r="F14" s="14">
        <f t="shared" si="1"/>
        <v>4605.6306844522196</v>
      </c>
      <c r="G14" s="114" t="s">
        <v>116</v>
      </c>
      <c r="I14" s="74">
        <v>9</v>
      </c>
      <c r="J14" s="64" t="s">
        <v>114</v>
      </c>
      <c r="K14" s="40" t="s">
        <v>105</v>
      </c>
      <c r="L14" s="29">
        <f>VLOOKUP(J14,'[2]Award Year Summary'!$A$6:$K$5142,6,)</f>
        <v>4573</v>
      </c>
      <c r="M14" s="65">
        <f>VLOOKUP(J14,'[2]Award Year Summary'!$A$6:$K$5142,7,)</f>
        <v>21061549.120000001</v>
      </c>
      <c r="N14" s="113" t="s">
        <v>116</v>
      </c>
      <c r="O14" s="81"/>
    </row>
    <row r="15" spans="1:15" ht="13.5" thickBot="1" x14ac:dyDescent="0.25">
      <c r="A15" s="11" t="s">
        <v>19</v>
      </c>
      <c r="B15" s="12">
        <f>'[1]Aspirational Peers'!$C$9</f>
        <v>16777</v>
      </c>
      <c r="C15" s="24">
        <f>VLOOKUP(A15,K$6:M$15,2,)</f>
        <v>2309</v>
      </c>
      <c r="D15" s="31">
        <f t="shared" si="0"/>
        <v>0.1376288967038207</v>
      </c>
      <c r="E15" s="84">
        <f>VLOOKUP(A15,K$6:M$15,3,)</f>
        <v>10962924.34</v>
      </c>
      <c r="F15" s="14">
        <f t="shared" si="1"/>
        <v>4747.9100649631873</v>
      </c>
      <c r="G15" s="114" t="s">
        <v>116</v>
      </c>
      <c r="I15" s="74">
        <v>10</v>
      </c>
      <c r="J15" s="66" t="s">
        <v>115</v>
      </c>
      <c r="K15" s="67" t="s">
        <v>104</v>
      </c>
      <c r="L15" s="47">
        <f>VLOOKUP(J15,'[2]Award Year Summary'!$A$6:$K$5142,6,)</f>
        <v>6866</v>
      </c>
      <c r="M15" s="68">
        <f>VLOOKUP(J15,'[2]Award Year Summary'!$A$6:$K$5142,7,)</f>
        <v>29731488</v>
      </c>
      <c r="N15" s="113" t="s">
        <v>116</v>
      </c>
      <c r="O15" s="81"/>
    </row>
    <row r="16" spans="1:15" ht="12.75" thickTop="1" x14ac:dyDescent="0.2">
      <c r="A16" s="11"/>
      <c r="B16" s="21"/>
      <c r="C16" s="12"/>
      <c r="D16" s="81"/>
      <c r="E16" s="14"/>
      <c r="F16" s="14"/>
      <c r="I16" s="74"/>
    </row>
    <row r="17" spans="1:13" x14ac:dyDescent="0.2">
      <c r="B17" s="12"/>
      <c r="C17" s="12"/>
      <c r="D17" s="11"/>
      <c r="E17" s="14"/>
      <c r="F17" s="14"/>
    </row>
    <row r="18" spans="1:13" x14ac:dyDescent="0.2">
      <c r="A18" s="9" t="s">
        <v>27</v>
      </c>
      <c r="J18" s="33"/>
    </row>
    <row r="19" spans="1:13" ht="19.149999999999999" customHeight="1" x14ac:dyDescent="0.25">
      <c r="A19" s="132" t="s">
        <v>98</v>
      </c>
      <c r="B19" s="133"/>
      <c r="C19" s="133"/>
      <c r="D19" s="133"/>
      <c r="E19" s="133"/>
      <c r="F19" s="133"/>
    </row>
    <row r="20" spans="1:13" ht="20.100000000000001" customHeight="1" x14ac:dyDescent="0.25">
      <c r="A20" s="132" t="s">
        <v>122</v>
      </c>
      <c r="B20" s="133"/>
      <c r="C20" s="133"/>
      <c r="D20" s="133"/>
      <c r="E20" s="133"/>
      <c r="F20" s="133"/>
    </row>
    <row r="21" spans="1:13" x14ac:dyDescent="0.2">
      <c r="A21" s="9"/>
    </row>
    <row r="22" spans="1:13" ht="12" customHeight="1" x14ac:dyDescent="0.2">
      <c r="H22" s="119"/>
      <c r="I22" s="124"/>
    </row>
    <row r="23" spans="1:13" ht="12" customHeight="1" x14ac:dyDescent="0.2">
      <c r="H23" s="115" t="s">
        <v>0</v>
      </c>
      <c r="I23" s="125" t="s">
        <v>1</v>
      </c>
    </row>
    <row r="24" spans="1:13" ht="12" customHeight="1" x14ac:dyDescent="0.2">
      <c r="H24" s="117" t="str">
        <f>A6</f>
        <v>Pennsylvania State University</v>
      </c>
      <c r="I24" s="118">
        <f>D6</f>
        <v>0.48039045660629787</v>
      </c>
    </row>
    <row r="25" spans="1:13" ht="12" customHeight="1" x14ac:dyDescent="0.2">
      <c r="H25" s="117" t="str">
        <f t="shared" ref="H25:H33" si="2">A7</f>
        <v>University of California, Los Angeles</v>
      </c>
      <c r="I25" s="118">
        <f t="shared" ref="I25:I33" si="3">D7</f>
        <v>0.34088102099629475</v>
      </c>
    </row>
    <row r="26" spans="1:13" ht="12" customHeight="1" x14ac:dyDescent="0.2">
      <c r="H26" s="117" t="str">
        <f t="shared" si="2"/>
        <v>University of California, Berkeley</v>
      </c>
      <c r="I26" s="118">
        <f t="shared" si="3"/>
        <v>0.2861958318477944</v>
      </c>
    </row>
    <row r="27" spans="1:13" ht="12" customHeight="1" x14ac:dyDescent="0.2">
      <c r="H27" s="117" t="str">
        <f t="shared" si="2"/>
        <v>University of Texas - Austin</v>
      </c>
      <c r="I27" s="118">
        <f t="shared" si="3"/>
        <v>0.23701107734535831</v>
      </c>
    </row>
    <row r="28" spans="1:13" ht="12" customHeight="1" x14ac:dyDescent="0.2">
      <c r="H28" s="117" t="str">
        <f>A10</f>
        <v>University of Illinois - Urbana-Champaign</v>
      </c>
      <c r="I28" s="118">
        <f>D10</f>
        <v>0.23685684800235884</v>
      </c>
    </row>
    <row r="29" spans="1:13" ht="12" customHeight="1" x14ac:dyDescent="0.25">
      <c r="H29" s="117" t="str">
        <f>A11</f>
        <v>University of Georgia</v>
      </c>
      <c r="I29" s="118">
        <f>D11</f>
        <v>0.22538921346796797</v>
      </c>
      <c r="M29"/>
    </row>
    <row r="30" spans="1:13" ht="12" customHeight="1" x14ac:dyDescent="0.25">
      <c r="H30" s="117" t="str">
        <f t="shared" si="2"/>
        <v>University of Minnesota - Twin Cities</v>
      </c>
      <c r="I30" s="118">
        <f t="shared" si="3"/>
        <v>0.19825022377501228</v>
      </c>
      <c r="M30"/>
    </row>
    <row r="31" spans="1:13" ht="12" customHeight="1" x14ac:dyDescent="0.25">
      <c r="H31" s="117" t="str">
        <f t="shared" si="2"/>
        <v>University of Michigan</v>
      </c>
      <c r="I31" s="118">
        <f t="shared" si="3"/>
        <v>0.18434593310904412</v>
      </c>
      <c r="M31"/>
    </row>
    <row r="32" spans="1:13" ht="12" customHeight="1" x14ac:dyDescent="0.2">
      <c r="H32" s="117" t="str">
        <f t="shared" si="2"/>
        <v>University of Wisconsin - Madison</v>
      </c>
      <c r="I32" s="118">
        <f t="shared" si="3"/>
        <v>0.14006983582455282</v>
      </c>
    </row>
    <row r="33" spans="8:9" ht="12" customHeight="1" x14ac:dyDescent="0.2">
      <c r="H33" s="117" t="str">
        <f t="shared" si="2"/>
        <v>University of Virginia</v>
      </c>
      <c r="I33" s="118">
        <f t="shared" si="3"/>
        <v>0.1376288967038207</v>
      </c>
    </row>
    <row r="34" spans="8:9" ht="12" customHeight="1" x14ac:dyDescent="0.2"/>
    <row r="35" spans="8:9" ht="12" customHeight="1" x14ac:dyDescent="0.2">
      <c r="H35" s="119"/>
      <c r="I35" s="124"/>
    </row>
    <row r="36" spans="8:9" ht="12" customHeight="1" x14ac:dyDescent="0.2">
      <c r="H36" s="119"/>
      <c r="I36" s="124"/>
    </row>
    <row r="37" spans="8:9" x14ac:dyDescent="0.2">
      <c r="H37" s="119"/>
      <c r="I37" s="124"/>
    </row>
    <row r="38" spans="8:9" x14ac:dyDescent="0.2">
      <c r="H38" s="119"/>
      <c r="I38" s="124"/>
    </row>
    <row r="39" spans="8:9" x14ac:dyDescent="0.2">
      <c r="H39" s="119"/>
      <c r="I39" s="124"/>
    </row>
    <row r="40" spans="8:9" x14ac:dyDescent="0.2">
      <c r="H40" s="119"/>
      <c r="I40" s="124"/>
    </row>
    <row r="41" spans="8:9" x14ac:dyDescent="0.2">
      <c r="H41" s="119"/>
      <c r="I41" s="124"/>
    </row>
    <row r="42" spans="8:9" x14ac:dyDescent="0.2">
      <c r="H42" s="119"/>
      <c r="I42" s="124"/>
    </row>
    <row r="43" spans="8:9" x14ac:dyDescent="0.2">
      <c r="H43" s="119"/>
      <c r="I43" s="124"/>
    </row>
    <row r="60" spans="2:3" x14ac:dyDescent="0.2">
      <c r="B60" s="4" t="str">
        <f>'SEC Institutions'!A61</f>
        <v>Start</v>
      </c>
      <c r="C60" s="111">
        <f>'SEC Institutions'!B61</f>
        <v>43761</v>
      </c>
    </row>
    <row r="61" spans="2:3" x14ac:dyDescent="0.2">
      <c r="B61" s="4" t="str">
        <f>'SEC Institutions'!A62</f>
        <v>Finish</v>
      </c>
      <c r="C61" s="111">
        <f>'SEC Institutions'!B62</f>
        <v>43787</v>
      </c>
    </row>
  </sheetData>
  <sortState ref="A6:G15">
    <sortCondition descending="1" ref="D6:D15"/>
  </sortState>
  <mergeCells count="6">
    <mergeCell ref="A2:F2"/>
    <mergeCell ref="A1:F1"/>
    <mergeCell ref="A20:F20"/>
    <mergeCell ref="A19:F19"/>
    <mergeCell ref="J3:M3"/>
    <mergeCell ref="L4:M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showGridLines="0" zoomScaleNormal="100" workbookViewId="0">
      <selection activeCell="L6" sqref="L6"/>
    </sheetView>
  </sheetViews>
  <sheetFormatPr defaultColWidth="9.140625" defaultRowHeight="12" x14ac:dyDescent="0.2"/>
  <cols>
    <col min="1" max="1" width="32.42578125" style="1" customWidth="1"/>
    <col min="2" max="2" width="12.7109375" style="4" customWidth="1"/>
    <col min="3" max="3" width="9.140625" style="4"/>
    <col min="4" max="4" width="9.140625" style="1"/>
    <col min="5" max="5" width="15" style="7" customWidth="1"/>
    <col min="6" max="6" width="11.85546875" style="7" bestFit="1" customWidth="1"/>
    <col min="7" max="7" width="9.140625" style="1"/>
    <col min="8" max="8" width="26.5703125" style="1" customWidth="1"/>
    <col min="9" max="9" width="9.140625" style="6" customWidth="1"/>
    <col min="10" max="10" width="29.140625" style="1" bestFit="1" customWidth="1"/>
    <col min="11" max="11" width="11.42578125" style="1" customWidth="1"/>
    <col min="12" max="12" width="14.85546875" style="1" customWidth="1"/>
    <col min="13" max="13" width="2.42578125" style="1" customWidth="1"/>
    <col min="14" max="16384" width="9.140625" style="1"/>
  </cols>
  <sheetData>
    <row r="1" spans="1:12" ht="33" customHeight="1" x14ac:dyDescent="0.35">
      <c r="A1" s="129" t="s">
        <v>21</v>
      </c>
      <c r="B1" s="129"/>
      <c r="C1" s="129"/>
      <c r="D1" s="129"/>
      <c r="E1" s="129"/>
      <c r="F1" s="129"/>
    </row>
    <row r="2" spans="1:12" ht="18.75" x14ac:dyDescent="0.3">
      <c r="A2" s="130" t="s">
        <v>61</v>
      </c>
      <c r="B2" s="131"/>
      <c r="C2" s="131"/>
      <c r="D2" s="131"/>
      <c r="E2" s="131"/>
      <c r="F2" s="131"/>
    </row>
    <row r="3" spans="1:12" ht="12.75" thickBot="1" x14ac:dyDescent="0.25"/>
    <row r="4" spans="1:12" ht="48" customHeight="1" x14ac:dyDescent="0.25">
      <c r="A4" s="2" t="s">
        <v>0</v>
      </c>
      <c r="B4" s="5" t="s">
        <v>58</v>
      </c>
      <c r="C4" s="5" t="s">
        <v>59</v>
      </c>
      <c r="D4" s="32" t="s">
        <v>1</v>
      </c>
      <c r="E4" s="8" t="s">
        <v>60</v>
      </c>
      <c r="F4" s="8" t="s">
        <v>2</v>
      </c>
      <c r="I4" s="146">
        <f>'SEC Institutions'!J4:J5</f>
        <v>0</v>
      </c>
      <c r="J4" s="148">
        <f>'SEC Institutions'!K4:K5</f>
        <v>0</v>
      </c>
      <c r="K4" s="134" t="str">
        <f>'SEC Institutions'!L4</f>
        <v>FEDERAL PELL GRANT PROGRAM</v>
      </c>
      <c r="L4" s="135"/>
    </row>
    <row r="5" spans="1:12" ht="22.5" customHeight="1" x14ac:dyDescent="0.2">
      <c r="D5" s="28"/>
      <c r="I5" s="147"/>
      <c r="J5" s="149"/>
      <c r="K5" s="41" t="str">
        <f>'SEC Institutions'!L5</f>
        <v>YTD Recipients</v>
      </c>
      <c r="L5" s="42" t="str">
        <f>'SEC Institutions'!M5</f>
        <v>YTD Disbursements</v>
      </c>
    </row>
    <row r="6" spans="1:12" ht="12.75" x14ac:dyDescent="0.2">
      <c r="A6" s="1" t="s">
        <v>34</v>
      </c>
      <c r="B6" s="34">
        <v>28384</v>
      </c>
      <c r="C6" s="34">
        <v>11546</v>
      </c>
      <c r="D6" s="31">
        <f t="shared" ref="D6:D18" si="0">C6/B6</f>
        <v>0.40677846674182638</v>
      </c>
      <c r="E6" s="35">
        <v>51540160.600000001</v>
      </c>
      <c r="F6" s="14">
        <f t="shared" ref="F6:F18" si="1">E6/C6</f>
        <v>4463.8975056296558</v>
      </c>
      <c r="I6" s="43" t="s">
        <v>63</v>
      </c>
      <c r="J6" s="37" t="s">
        <v>16</v>
      </c>
      <c r="K6" s="29">
        <v>11295</v>
      </c>
      <c r="L6" s="44">
        <v>47772453.380000003</v>
      </c>
    </row>
    <row r="7" spans="1:12" ht="12.75" x14ac:dyDescent="0.2">
      <c r="A7" s="1" t="s">
        <v>16</v>
      </c>
      <c r="B7" s="34">
        <v>33732</v>
      </c>
      <c r="C7" s="34">
        <v>10864</v>
      </c>
      <c r="D7" s="31">
        <f t="shared" si="0"/>
        <v>0.32206806593145976</v>
      </c>
      <c r="E7" s="35">
        <v>46649700.460000001</v>
      </c>
      <c r="F7" s="14">
        <f t="shared" si="1"/>
        <v>4293.9709554491901</v>
      </c>
      <c r="I7" s="43" t="s">
        <v>62</v>
      </c>
      <c r="J7" s="37" t="s">
        <v>34</v>
      </c>
      <c r="K7" s="29">
        <v>11546</v>
      </c>
      <c r="L7" s="44">
        <v>51984791</v>
      </c>
    </row>
    <row r="8" spans="1:12" ht="12.75" x14ac:dyDescent="0.2">
      <c r="A8" s="1" t="s">
        <v>7</v>
      </c>
      <c r="B8" s="34">
        <v>35043</v>
      </c>
      <c r="C8" s="34">
        <v>11175</v>
      </c>
      <c r="D8" s="31">
        <f t="shared" si="0"/>
        <v>0.31889393031418545</v>
      </c>
      <c r="E8" s="35">
        <v>46016353.420000002</v>
      </c>
      <c r="F8" s="14">
        <f t="shared" si="1"/>
        <v>4117.7944894854591</v>
      </c>
      <c r="I8" s="43" t="s">
        <v>64</v>
      </c>
      <c r="J8" s="37" t="s">
        <v>7</v>
      </c>
      <c r="K8" s="29">
        <v>11545</v>
      </c>
      <c r="L8" s="44">
        <v>47320300.149999999</v>
      </c>
    </row>
    <row r="9" spans="1:12" ht="12.75" x14ac:dyDescent="0.2">
      <c r="A9" s="1" t="s">
        <v>23</v>
      </c>
      <c r="B9" s="34">
        <v>45289</v>
      </c>
      <c r="C9" s="34">
        <v>12703</v>
      </c>
      <c r="D9" s="31">
        <f t="shared" si="0"/>
        <v>0.28048753560467221</v>
      </c>
      <c r="E9" s="35">
        <v>51459807</v>
      </c>
      <c r="F9" s="14">
        <f t="shared" si="1"/>
        <v>4050.9963788081554</v>
      </c>
      <c r="I9" s="50" t="str">
        <f>'SEC Institutions'!J10</f>
        <v>00159800</v>
      </c>
      <c r="J9" s="51" t="str">
        <f>'SEC Institutions'!K10</f>
        <v>University of Georgia</v>
      </c>
      <c r="K9" s="52">
        <f>'SEC Institutions'!L10</f>
        <v>6674</v>
      </c>
      <c r="L9" s="53">
        <f>'SEC Institutions'!M10</f>
        <v>31463054</v>
      </c>
    </row>
    <row r="10" spans="1:12" ht="12.75" x14ac:dyDescent="0.2">
      <c r="A10" s="1" t="s">
        <v>8</v>
      </c>
      <c r="B10" s="34">
        <v>22705</v>
      </c>
      <c r="C10" s="34">
        <v>5486</v>
      </c>
      <c r="D10" s="31">
        <f t="shared" si="0"/>
        <v>0.24162078837260514</v>
      </c>
      <c r="E10" s="35">
        <v>23172943</v>
      </c>
      <c r="F10" s="14">
        <f t="shared" si="1"/>
        <v>4224.0144002916513</v>
      </c>
      <c r="I10" s="43" t="s">
        <v>69</v>
      </c>
      <c r="J10" s="37" t="s">
        <v>25</v>
      </c>
      <c r="K10" s="29">
        <v>6465</v>
      </c>
      <c r="L10" s="44">
        <v>25014866</v>
      </c>
    </row>
    <row r="11" spans="1:12" ht="12.75" x14ac:dyDescent="0.2">
      <c r="A11" s="10" t="s">
        <v>3</v>
      </c>
      <c r="B11" s="30">
        <f>'SEC Institutions'!B13</f>
        <v>53743</v>
      </c>
      <c r="C11" s="30">
        <f>'SEC Institutions'!L10</f>
        <v>6674</v>
      </c>
      <c r="D11" s="17">
        <f t="shared" si="0"/>
        <v>0.12418361461027483</v>
      </c>
      <c r="E11" s="18">
        <f>'SEC Institutions'!M10</f>
        <v>31463054</v>
      </c>
      <c r="F11" s="18">
        <f t="shared" si="1"/>
        <v>4714.272400359604</v>
      </c>
      <c r="I11" s="43" t="s">
        <v>73</v>
      </c>
      <c r="J11" s="37" t="s">
        <v>13</v>
      </c>
      <c r="K11" s="29">
        <v>4429</v>
      </c>
      <c r="L11" s="44">
        <v>16778053.739999998</v>
      </c>
    </row>
    <row r="12" spans="1:12" ht="12.75" x14ac:dyDescent="0.2">
      <c r="A12" s="1" t="s">
        <v>14</v>
      </c>
      <c r="B12" s="34">
        <v>39143</v>
      </c>
      <c r="C12" s="34">
        <v>9093</v>
      </c>
      <c r="D12" s="31">
        <f t="shared" si="0"/>
        <v>0.23230207189024857</v>
      </c>
      <c r="E12" s="35">
        <v>39178119</v>
      </c>
      <c r="F12" s="14">
        <f t="shared" si="1"/>
        <v>4308.6021115143521</v>
      </c>
      <c r="I12" s="43" t="s">
        <v>66</v>
      </c>
      <c r="J12" s="37" t="s">
        <v>8</v>
      </c>
      <c r="K12" s="29">
        <v>5727</v>
      </c>
      <c r="L12" s="44">
        <v>23516168</v>
      </c>
    </row>
    <row r="13" spans="1:12" ht="12.75" x14ac:dyDescent="0.2">
      <c r="A13" s="1" t="s">
        <v>15</v>
      </c>
      <c r="B13" s="34">
        <v>24111</v>
      </c>
      <c r="C13" s="34">
        <v>5240</v>
      </c>
      <c r="D13" s="31">
        <f t="shared" si="0"/>
        <v>0.21732819045249058</v>
      </c>
      <c r="E13" s="35">
        <v>20976012</v>
      </c>
      <c r="F13" s="14">
        <f t="shared" si="1"/>
        <v>4003.0557251908399</v>
      </c>
      <c r="I13" s="43" t="s">
        <v>72</v>
      </c>
      <c r="J13" s="37" t="s">
        <v>26</v>
      </c>
      <c r="K13" s="29">
        <v>5396</v>
      </c>
      <c r="L13" s="44">
        <v>22766248</v>
      </c>
    </row>
    <row r="14" spans="1:12" ht="12.75" x14ac:dyDescent="0.2">
      <c r="A14" s="1" t="s">
        <v>25</v>
      </c>
      <c r="B14" s="34">
        <v>30034</v>
      </c>
      <c r="C14" s="34">
        <v>6438</v>
      </c>
      <c r="D14" s="31">
        <f t="shared" si="0"/>
        <v>0.21435706199640409</v>
      </c>
      <c r="E14" s="35">
        <v>24849823</v>
      </c>
      <c r="F14" s="14">
        <f t="shared" si="1"/>
        <v>3859.8668841255048</v>
      </c>
      <c r="I14" s="43" t="s">
        <v>71</v>
      </c>
      <c r="J14" s="37" t="s">
        <v>33</v>
      </c>
      <c r="K14" s="29">
        <v>5820</v>
      </c>
      <c r="L14" s="44">
        <v>23909516</v>
      </c>
    </row>
    <row r="15" spans="1:12" ht="12.75" x14ac:dyDescent="0.2">
      <c r="A15" s="1" t="s">
        <v>32</v>
      </c>
      <c r="B15" s="34">
        <v>27812</v>
      </c>
      <c r="C15" s="34">
        <v>5624</v>
      </c>
      <c r="D15" s="31">
        <f t="shared" si="0"/>
        <v>0.20221487127858478</v>
      </c>
      <c r="E15" s="35">
        <v>22403541</v>
      </c>
      <c r="F15" s="14">
        <f t="shared" si="1"/>
        <v>3983.5599217638692</v>
      </c>
      <c r="I15" s="43" t="s">
        <v>67</v>
      </c>
      <c r="J15" s="37" t="s">
        <v>14</v>
      </c>
      <c r="K15" s="29">
        <v>8851</v>
      </c>
      <c r="L15" s="44">
        <v>37773631</v>
      </c>
    </row>
    <row r="16" spans="1:12" ht="12.75" x14ac:dyDescent="0.2">
      <c r="A16" s="1" t="s">
        <v>33</v>
      </c>
      <c r="B16" s="36">
        <v>27443</v>
      </c>
      <c r="C16" s="34">
        <v>5722</v>
      </c>
      <c r="D16" s="31">
        <f t="shared" si="0"/>
        <v>0.20850490106766753</v>
      </c>
      <c r="E16" s="35">
        <v>23864460</v>
      </c>
      <c r="F16" s="14">
        <f t="shared" si="1"/>
        <v>4170.6501223348478</v>
      </c>
      <c r="I16" s="43" t="s">
        <v>70</v>
      </c>
      <c r="J16" s="37" t="s">
        <v>32</v>
      </c>
      <c r="K16" s="29">
        <v>6036</v>
      </c>
      <c r="L16" s="44">
        <v>23506194</v>
      </c>
    </row>
    <row r="17" spans="1:12" ht="12.75" x14ac:dyDescent="0.2">
      <c r="A17" s="1" t="s">
        <v>26</v>
      </c>
      <c r="B17" s="34">
        <v>26156</v>
      </c>
      <c r="C17" s="34">
        <v>5611</v>
      </c>
      <c r="D17" s="31">
        <f t="shared" si="0"/>
        <v>0.21452056889432636</v>
      </c>
      <c r="E17" s="35">
        <v>23803310</v>
      </c>
      <c r="F17" s="14">
        <f t="shared" si="1"/>
        <v>4242.2580645161288</v>
      </c>
      <c r="I17" s="43" t="s">
        <v>68</v>
      </c>
      <c r="J17" s="37" t="s">
        <v>15</v>
      </c>
      <c r="K17" s="29">
        <v>5565</v>
      </c>
      <c r="L17" s="44">
        <v>22301807</v>
      </c>
    </row>
    <row r="18" spans="1:12" ht="13.5" thickBot="1" x14ac:dyDescent="0.25">
      <c r="A18" s="1" t="s">
        <v>13</v>
      </c>
      <c r="B18" s="34">
        <v>23357</v>
      </c>
      <c r="C18" s="34">
        <v>4464</v>
      </c>
      <c r="D18" s="31">
        <f t="shared" si="0"/>
        <v>0.19112043498736994</v>
      </c>
      <c r="E18" s="35">
        <v>17274704.75</v>
      </c>
      <c r="F18" s="14">
        <f t="shared" si="1"/>
        <v>3869.7815300179213</v>
      </c>
      <c r="I18" s="45" t="s">
        <v>65</v>
      </c>
      <c r="J18" s="46" t="s">
        <v>23</v>
      </c>
      <c r="K18" s="47">
        <v>13264</v>
      </c>
      <c r="L18" s="48">
        <v>52614903</v>
      </c>
    </row>
    <row r="19" spans="1:12" ht="12.75" thickTop="1" x14ac:dyDescent="0.2"/>
    <row r="20" spans="1:12" x14ac:dyDescent="0.2">
      <c r="A20" s="9" t="s">
        <v>27</v>
      </c>
    </row>
    <row r="21" spans="1:12" ht="19.899999999999999" customHeight="1" x14ac:dyDescent="0.25">
      <c r="A21" s="132" t="s">
        <v>28</v>
      </c>
      <c r="B21" s="133"/>
      <c r="C21" s="133"/>
      <c r="D21" s="133"/>
      <c r="E21" s="133"/>
      <c r="F21" s="133"/>
    </row>
    <row r="22" spans="1:12" ht="19.899999999999999" customHeight="1" x14ac:dyDescent="0.25">
      <c r="A22" s="132" t="s">
        <v>53</v>
      </c>
      <c r="B22" s="133"/>
      <c r="C22" s="133"/>
      <c r="D22" s="133"/>
      <c r="E22" s="133"/>
      <c r="F22" s="133"/>
    </row>
    <row r="23" spans="1:12" ht="24" x14ac:dyDescent="0.2">
      <c r="A23" s="9"/>
      <c r="H23" s="11" t="s">
        <v>52</v>
      </c>
      <c r="I23" s="25" t="s">
        <v>1</v>
      </c>
    </row>
    <row r="24" spans="1:12" x14ac:dyDescent="0.2">
      <c r="H24" s="11" t="str">
        <f t="shared" ref="H24:H36" si="2">A6</f>
        <v>University of California-Davis</v>
      </c>
      <c r="I24" s="13">
        <f t="shared" ref="I24:I36" si="3">D6</f>
        <v>0.40677846674182638</v>
      </c>
    </row>
    <row r="25" spans="1:12" x14ac:dyDescent="0.2">
      <c r="H25" s="11" t="str">
        <f t="shared" si="2"/>
        <v>University of Arizona</v>
      </c>
      <c r="I25" s="13">
        <f t="shared" si="3"/>
        <v>0.32206806593145976</v>
      </c>
    </row>
    <row r="26" spans="1:12" x14ac:dyDescent="0.2">
      <c r="H26" s="11" t="str">
        <f t="shared" si="2"/>
        <v>University of Florida</v>
      </c>
      <c r="I26" s="13">
        <f t="shared" si="3"/>
        <v>0.31889393031418545</v>
      </c>
    </row>
    <row r="27" spans="1:12" x14ac:dyDescent="0.2">
      <c r="H27" s="11" t="str">
        <f t="shared" si="2"/>
        <v>Ohio State University</v>
      </c>
      <c r="I27" s="13">
        <f t="shared" si="3"/>
        <v>0.28048753560467221</v>
      </c>
    </row>
    <row r="28" spans="1:12" x14ac:dyDescent="0.2">
      <c r="H28" s="11" t="str">
        <f t="shared" si="2"/>
        <v>University of Kentucky</v>
      </c>
      <c r="I28" s="13">
        <f t="shared" si="3"/>
        <v>0.24162078837260514</v>
      </c>
    </row>
    <row r="29" spans="1:12" x14ac:dyDescent="0.2">
      <c r="H29" s="11" t="str">
        <f t="shared" si="2"/>
        <v>University of Georgia</v>
      </c>
      <c r="I29" s="13">
        <f t="shared" si="3"/>
        <v>0.12418361461027483</v>
      </c>
    </row>
    <row r="30" spans="1:12" x14ac:dyDescent="0.2">
      <c r="H30" s="11" t="str">
        <f t="shared" si="2"/>
        <v>Michigan State University</v>
      </c>
      <c r="I30" s="13">
        <f t="shared" si="3"/>
        <v>0.23230207189024857</v>
      </c>
    </row>
    <row r="31" spans="1:12" x14ac:dyDescent="0.2">
      <c r="H31" s="11" t="str">
        <f t="shared" si="2"/>
        <v>North Carolina State University</v>
      </c>
      <c r="I31" s="13">
        <f t="shared" si="3"/>
        <v>0.21732819045249058</v>
      </c>
    </row>
    <row r="32" spans="1:12" x14ac:dyDescent="0.2">
      <c r="H32" s="11" t="str">
        <f t="shared" si="2"/>
        <v xml:space="preserve">Iowa State University </v>
      </c>
      <c r="I32" s="13">
        <f t="shared" si="3"/>
        <v>0.21435706199640409</v>
      </c>
    </row>
    <row r="33" spans="8:9" x14ac:dyDescent="0.2">
      <c r="H33" s="11" t="str">
        <f t="shared" si="2"/>
        <v>University of Missouri-Columbia</v>
      </c>
      <c r="I33" s="13">
        <f t="shared" si="3"/>
        <v>0.20221487127858478</v>
      </c>
    </row>
    <row r="34" spans="8:9" x14ac:dyDescent="0.2">
      <c r="H34" s="11" t="str">
        <f t="shared" si="2"/>
        <v>University of Maryland-College Park</v>
      </c>
      <c r="I34" s="13">
        <f t="shared" si="3"/>
        <v>0.20850490106766753</v>
      </c>
    </row>
    <row r="35" spans="8:9" x14ac:dyDescent="0.2">
      <c r="H35" s="11" t="str">
        <f t="shared" si="2"/>
        <v xml:space="preserve">Louisiana State University </v>
      </c>
      <c r="I35" s="13">
        <f t="shared" si="3"/>
        <v>0.21452056889432636</v>
      </c>
    </row>
    <row r="36" spans="8:9" x14ac:dyDescent="0.2">
      <c r="H36" s="11" t="str">
        <f t="shared" si="2"/>
        <v>University of Iowa</v>
      </c>
      <c r="I36" s="13">
        <f t="shared" si="3"/>
        <v>0.19112043498736994</v>
      </c>
    </row>
  </sheetData>
  <mergeCells count="7">
    <mergeCell ref="A1:F1"/>
    <mergeCell ref="A2:F2"/>
    <mergeCell ref="K4:L4"/>
    <mergeCell ref="A21:F21"/>
    <mergeCell ref="A22:F22"/>
    <mergeCell ref="I4:I5"/>
    <mergeCell ref="J4:J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L15" sqref="L15"/>
    </sheetView>
  </sheetViews>
  <sheetFormatPr defaultRowHeight="15" x14ac:dyDescent="0.25"/>
  <cols>
    <col min="1" max="1" width="28.140625" bestFit="1" customWidth="1"/>
  </cols>
  <sheetData>
    <row r="1" spans="1:6" x14ac:dyDescent="0.25">
      <c r="A1" t="s">
        <v>49</v>
      </c>
    </row>
    <row r="3" spans="1:6" x14ac:dyDescent="0.25">
      <c r="A3" s="1" t="s">
        <v>10</v>
      </c>
      <c r="B3" s="12">
        <v>16390</v>
      </c>
      <c r="C3" s="19">
        <v>5981</v>
      </c>
      <c r="D3" s="13">
        <f t="shared" ref="D3:D16" si="0">C3/B3</f>
        <v>0.36491763270286759</v>
      </c>
      <c r="E3" s="26">
        <v>24330586</v>
      </c>
      <c r="F3" s="14">
        <f t="shared" ref="F3:F16" si="1">E3/C3</f>
        <v>4067.9796020732319</v>
      </c>
    </row>
    <row r="4" spans="1:6" x14ac:dyDescent="0.25">
      <c r="A4" s="1" t="s">
        <v>7</v>
      </c>
      <c r="B4" s="15">
        <v>33754</v>
      </c>
      <c r="C4" s="19">
        <v>11628</v>
      </c>
      <c r="D4" s="13">
        <f t="shared" si="0"/>
        <v>0.34449250459204833</v>
      </c>
      <c r="E4" s="26">
        <v>46695289.219999999</v>
      </c>
      <c r="F4" s="14">
        <f t="shared" si="1"/>
        <v>4015.7627468180253</v>
      </c>
    </row>
    <row r="5" spans="1:6" x14ac:dyDescent="0.25">
      <c r="A5" s="1" t="s">
        <v>31</v>
      </c>
      <c r="B5" s="12">
        <v>20829</v>
      </c>
      <c r="C5" s="19">
        <v>6691</v>
      </c>
      <c r="D5" s="13">
        <f t="shared" si="0"/>
        <v>0.32123481684190314</v>
      </c>
      <c r="E5" s="26">
        <v>26420921</v>
      </c>
      <c r="F5" s="14">
        <f t="shared" si="1"/>
        <v>3948.7253026453445</v>
      </c>
    </row>
    <row r="6" spans="1:6" x14ac:dyDescent="0.25">
      <c r="A6" s="1" t="s">
        <v>11</v>
      </c>
      <c r="B6" s="12">
        <v>16684</v>
      </c>
      <c r="C6" s="19">
        <v>5307</v>
      </c>
      <c r="D6" s="13">
        <f t="shared" si="0"/>
        <v>0.31808918724526491</v>
      </c>
      <c r="E6" s="26">
        <v>22029550</v>
      </c>
      <c r="F6" s="14">
        <f t="shared" si="1"/>
        <v>4151.0363670623701</v>
      </c>
    </row>
    <row r="7" spans="1:6" x14ac:dyDescent="0.25">
      <c r="A7" s="1" t="s">
        <v>6</v>
      </c>
      <c r="B7" s="15">
        <v>20350</v>
      </c>
      <c r="C7" s="19">
        <v>5309</v>
      </c>
      <c r="D7" s="13">
        <f t="shared" si="0"/>
        <v>0.26088452088452091</v>
      </c>
      <c r="E7" s="26">
        <v>20544115.530000001</v>
      </c>
      <c r="F7" s="14">
        <f t="shared" si="1"/>
        <v>3869.6770634771146</v>
      </c>
    </row>
    <row r="8" spans="1:6" x14ac:dyDescent="0.25">
      <c r="A8" s="10" t="s">
        <v>3</v>
      </c>
      <c r="B8" s="16">
        <v>26259</v>
      </c>
      <c r="C8" s="20">
        <v>6750</v>
      </c>
      <c r="D8" s="17">
        <f t="shared" si="0"/>
        <v>0.25705472409459612</v>
      </c>
      <c r="E8" s="27">
        <v>26463148</v>
      </c>
      <c r="F8" s="18">
        <f t="shared" si="1"/>
        <v>3920.4663703703704</v>
      </c>
    </row>
    <row r="9" spans="1:6" x14ac:dyDescent="0.25">
      <c r="A9" s="1" t="s">
        <v>8</v>
      </c>
      <c r="B9" s="15">
        <v>20878</v>
      </c>
      <c r="C9" s="19">
        <v>5323</v>
      </c>
      <c r="D9" s="13">
        <f t="shared" si="0"/>
        <v>0.25495737139572755</v>
      </c>
      <c r="E9" s="26">
        <v>21358156</v>
      </c>
      <c r="F9" s="14">
        <f t="shared" si="1"/>
        <v>4012.4283298891601</v>
      </c>
    </row>
    <row r="10" spans="1:6" x14ac:dyDescent="0.25">
      <c r="A10" s="1" t="s">
        <v>22</v>
      </c>
      <c r="B10" s="12">
        <v>23363</v>
      </c>
      <c r="C10" s="19">
        <v>5889</v>
      </c>
      <c r="D10" s="13">
        <f t="shared" si="0"/>
        <v>0.25206523134871378</v>
      </c>
      <c r="E10" s="26">
        <v>23979194.690000001</v>
      </c>
      <c r="F10" s="14">
        <f t="shared" si="1"/>
        <v>4071.861893360503</v>
      </c>
    </row>
    <row r="11" spans="1:6" x14ac:dyDescent="0.25">
      <c r="A11" s="1" t="s">
        <v>30</v>
      </c>
      <c r="B11" s="12">
        <v>26996</v>
      </c>
      <c r="C11" s="19">
        <v>6120</v>
      </c>
      <c r="D11" s="13">
        <f t="shared" si="0"/>
        <v>0.22670025188916876</v>
      </c>
      <c r="E11" s="26">
        <v>23300852</v>
      </c>
      <c r="F11" s="14">
        <f t="shared" si="1"/>
        <v>3807.3287581699346</v>
      </c>
    </row>
    <row r="12" spans="1:6" x14ac:dyDescent="0.25">
      <c r="A12" s="1" t="s">
        <v>5</v>
      </c>
      <c r="B12" s="15">
        <v>28026</v>
      </c>
      <c r="C12" s="19">
        <v>6320</v>
      </c>
      <c r="D12" s="13">
        <f t="shared" si="0"/>
        <v>0.22550488831799043</v>
      </c>
      <c r="E12" s="26">
        <v>24489164</v>
      </c>
      <c r="F12" s="14">
        <f t="shared" si="1"/>
        <v>3874.8677215189873</v>
      </c>
    </row>
    <row r="13" spans="1:6" x14ac:dyDescent="0.25">
      <c r="A13" s="1" t="s">
        <v>29</v>
      </c>
      <c r="B13" s="12">
        <v>42514</v>
      </c>
      <c r="C13" s="19">
        <v>9554</v>
      </c>
      <c r="D13" s="13">
        <f t="shared" si="0"/>
        <v>0.22472597262078375</v>
      </c>
      <c r="E13" s="26">
        <v>38281884.75</v>
      </c>
      <c r="F13" s="14">
        <f t="shared" si="1"/>
        <v>4006.8960383085619</v>
      </c>
    </row>
    <row r="14" spans="1:6" x14ac:dyDescent="0.25">
      <c r="A14" s="1" t="s">
        <v>9</v>
      </c>
      <c r="B14" s="12">
        <v>24631</v>
      </c>
      <c r="C14" s="19">
        <v>5124</v>
      </c>
      <c r="D14" s="13">
        <f t="shared" si="0"/>
        <v>0.20803053063213026</v>
      </c>
      <c r="E14" s="26">
        <v>20451226</v>
      </c>
      <c r="F14" s="14">
        <f t="shared" si="1"/>
        <v>3991.2619047619046</v>
      </c>
    </row>
    <row r="15" spans="1:6" x14ac:dyDescent="0.25">
      <c r="A15" s="1" t="s">
        <v>4</v>
      </c>
      <c r="B15" s="4">
        <f>9176+9273+1083+643</f>
        <v>20175</v>
      </c>
      <c r="C15" s="19">
        <v>3615</v>
      </c>
      <c r="D15" s="13">
        <f t="shared" si="0"/>
        <v>0.17918215613382898</v>
      </c>
      <c r="E15" s="26">
        <v>14059009</v>
      </c>
      <c r="F15" s="14">
        <f t="shared" si="1"/>
        <v>3889.0757952973722</v>
      </c>
    </row>
    <row r="16" spans="1:6" x14ac:dyDescent="0.25">
      <c r="A16" s="1" t="s">
        <v>12</v>
      </c>
      <c r="B16" s="12">
        <v>6796</v>
      </c>
      <c r="C16" s="19">
        <v>976</v>
      </c>
      <c r="D16" s="13">
        <f t="shared" si="0"/>
        <v>0.14361389052383755</v>
      </c>
      <c r="E16" s="26">
        <v>3866146</v>
      </c>
      <c r="F16" s="14">
        <f t="shared" si="1"/>
        <v>3961.2151639344261</v>
      </c>
    </row>
  </sheetData>
  <sortState ref="A1:XFD14">
    <sortCondition descending="1" ref="D1:D1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3" sqref="A3:F15"/>
    </sheetView>
  </sheetViews>
  <sheetFormatPr defaultRowHeight="15" x14ac:dyDescent="0.25"/>
  <cols>
    <col min="1" max="1" width="25.85546875" bestFit="1" customWidth="1"/>
  </cols>
  <sheetData>
    <row r="1" spans="1:6" x14ac:dyDescent="0.25">
      <c r="A1" t="s">
        <v>50</v>
      </c>
    </row>
    <row r="2" spans="1:6" ht="60.75" x14ac:dyDescent="0.25">
      <c r="A2" s="2" t="s">
        <v>0</v>
      </c>
      <c r="B2" s="5" t="s">
        <v>43</v>
      </c>
      <c r="C2" s="5" t="s">
        <v>44</v>
      </c>
      <c r="D2" s="3" t="s">
        <v>1</v>
      </c>
      <c r="E2" s="8" t="s">
        <v>45</v>
      </c>
      <c r="F2" s="8" t="s">
        <v>2</v>
      </c>
    </row>
    <row r="3" spans="1:6" x14ac:dyDescent="0.25">
      <c r="A3" s="1" t="s">
        <v>34</v>
      </c>
      <c r="B3" s="12">
        <v>25759</v>
      </c>
      <c r="C3" s="12">
        <v>11240</v>
      </c>
      <c r="D3" s="13">
        <f t="shared" ref="D3:D15" si="0">C3/B3</f>
        <v>0.43635234287045305</v>
      </c>
      <c r="E3" s="14">
        <v>48921345</v>
      </c>
      <c r="F3" s="14">
        <f t="shared" ref="F3:F15" si="1">E3/C3</f>
        <v>4352.4328291814945</v>
      </c>
    </row>
    <row r="4" spans="1:6" x14ac:dyDescent="0.25">
      <c r="A4" s="1" t="s">
        <v>16</v>
      </c>
      <c r="B4" s="12">
        <v>31565</v>
      </c>
      <c r="C4" s="12">
        <v>10951</v>
      </c>
      <c r="D4" s="13">
        <f t="shared" si="0"/>
        <v>0.3469348962458419</v>
      </c>
      <c r="E4" s="14">
        <v>44851259.520000003</v>
      </c>
      <c r="F4" s="23">
        <f t="shared" si="1"/>
        <v>4095.6314053511096</v>
      </c>
    </row>
    <row r="5" spans="1:6" x14ac:dyDescent="0.25">
      <c r="A5" s="1" t="s">
        <v>7</v>
      </c>
      <c r="B5" s="15">
        <v>33754</v>
      </c>
      <c r="C5" s="12">
        <v>11628</v>
      </c>
      <c r="D5" s="13">
        <f t="shared" si="0"/>
        <v>0.34449250459204833</v>
      </c>
      <c r="E5" s="14">
        <v>46695289.219999999</v>
      </c>
      <c r="F5" s="14">
        <f t="shared" si="1"/>
        <v>4015.7627468180253</v>
      </c>
    </row>
    <row r="6" spans="1:6" x14ac:dyDescent="0.25">
      <c r="A6" s="1" t="s">
        <v>23</v>
      </c>
      <c r="B6" s="12">
        <v>43058</v>
      </c>
      <c r="C6" s="12">
        <v>13622</v>
      </c>
      <c r="D6" s="13">
        <f t="shared" si="0"/>
        <v>0.31636397417436946</v>
      </c>
      <c r="E6" s="14">
        <v>50283860</v>
      </c>
      <c r="F6" s="14">
        <f t="shared" si="1"/>
        <v>3691.3713111143738</v>
      </c>
    </row>
    <row r="7" spans="1:6" x14ac:dyDescent="0.25">
      <c r="A7" s="10" t="s">
        <v>3</v>
      </c>
      <c r="B7" s="16">
        <v>26259</v>
      </c>
      <c r="C7" s="22">
        <v>6750</v>
      </c>
      <c r="D7" s="17">
        <f t="shared" si="0"/>
        <v>0.25705472409459612</v>
      </c>
      <c r="E7" s="18">
        <v>26463148</v>
      </c>
      <c r="F7" s="18">
        <f t="shared" si="1"/>
        <v>3920.4663703703704</v>
      </c>
    </row>
    <row r="8" spans="1:6" x14ac:dyDescent="0.25">
      <c r="A8" s="1" t="s">
        <v>8</v>
      </c>
      <c r="B8" s="15">
        <v>20878</v>
      </c>
      <c r="C8" s="12">
        <v>5323</v>
      </c>
      <c r="D8" s="13">
        <f t="shared" si="0"/>
        <v>0.25495737139572755</v>
      </c>
      <c r="E8" s="14">
        <v>21358156</v>
      </c>
      <c r="F8" s="14">
        <f t="shared" si="1"/>
        <v>4012.4283298891601</v>
      </c>
    </row>
    <row r="9" spans="1:6" x14ac:dyDescent="0.25">
      <c r="A9" s="1" t="s">
        <v>14</v>
      </c>
      <c r="B9" s="12">
        <v>37454</v>
      </c>
      <c r="C9" s="12">
        <v>9237</v>
      </c>
      <c r="D9" s="13">
        <f t="shared" si="0"/>
        <v>0.24662252362898487</v>
      </c>
      <c r="E9" s="14">
        <v>37773828</v>
      </c>
      <c r="F9" s="14">
        <f t="shared" si="1"/>
        <v>4089.4043520623577</v>
      </c>
    </row>
    <row r="10" spans="1:6" x14ac:dyDescent="0.25">
      <c r="A10" s="1" t="s">
        <v>25</v>
      </c>
      <c r="B10" s="12">
        <v>25553</v>
      </c>
      <c r="C10" s="12">
        <v>6091</v>
      </c>
      <c r="D10" s="13">
        <f t="shared" si="0"/>
        <v>0.2383673149923688</v>
      </c>
      <c r="E10" s="14">
        <v>22966818</v>
      </c>
      <c r="F10" s="14">
        <f t="shared" si="1"/>
        <v>3770.6153340994911</v>
      </c>
    </row>
    <row r="11" spans="1:6" x14ac:dyDescent="0.25">
      <c r="A11" s="1" t="s">
        <v>15</v>
      </c>
      <c r="B11" s="12">
        <v>24833</v>
      </c>
      <c r="C11" s="12">
        <v>5795</v>
      </c>
      <c r="D11" s="13">
        <f t="shared" si="0"/>
        <v>0.23335883703136956</v>
      </c>
      <c r="E11" s="14">
        <v>22627304</v>
      </c>
      <c r="F11" s="14">
        <f t="shared" si="1"/>
        <v>3904.6253666954271</v>
      </c>
    </row>
    <row r="12" spans="1:6" x14ac:dyDescent="0.25">
      <c r="A12" s="1" t="s">
        <v>32</v>
      </c>
      <c r="B12" s="12">
        <v>26996</v>
      </c>
      <c r="C12" s="12">
        <v>6120</v>
      </c>
      <c r="D12" s="13">
        <f t="shared" si="0"/>
        <v>0.22670025188916876</v>
      </c>
      <c r="E12" s="14">
        <v>23300852</v>
      </c>
      <c r="F12" s="14">
        <f t="shared" si="1"/>
        <v>3807.3287581699346</v>
      </c>
    </row>
    <row r="13" spans="1:6" x14ac:dyDescent="0.25">
      <c r="A13" s="1" t="s">
        <v>33</v>
      </c>
      <c r="B13" s="21">
        <v>26538</v>
      </c>
      <c r="C13" s="12">
        <v>5610</v>
      </c>
      <c r="D13" s="13">
        <f t="shared" si="0"/>
        <v>0.21139498078227448</v>
      </c>
      <c r="E13" s="14">
        <v>21855889</v>
      </c>
      <c r="F13" s="14">
        <f t="shared" si="1"/>
        <v>3895.8803921568629</v>
      </c>
    </row>
    <row r="14" spans="1:6" x14ac:dyDescent="0.25">
      <c r="A14" s="1" t="s">
        <v>26</v>
      </c>
      <c r="B14" s="12">
        <v>24631</v>
      </c>
      <c r="C14" s="12">
        <v>5124</v>
      </c>
      <c r="D14" s="13">
        <f t="shared" si="0"/>
        <v>0.20803053063213026</v>
      </c>
      <c r="E14" s="14">
        <v>20451226</v>
      </c>
      <c r="F14" s="14">
        <f t="shared" si="1"/>
        <v>3991.2619047619046</v>
      </c>
    </row>
    <row r="15" spans="1:6" x14ac:dyDescent="0.25">
      <c r="A15" s="1" t="s">
        <v>13</v>
      </c>
      <c r="B15" s="12">
        <v>21999</v>
      </c>
      <c r="C15" s="12">
        <v>4397</v>
      </c>
      <c r="D15" s="13">
        <f t="shared" si="0"/>
        <v>0.19987272148734034</v>
      </c>
      <c r="E15" s="14">
        <v>16051011.060000001</v>
      </c>
      <c r="F15" s="14">
        <f t="shared" si="1"/>
        <v>3650.4459995451443</v>
      </c>
    </row>
    <row r="16" spans="1:6" x14ac:dyDescent="0.25">
      <c r="A16" s="1"/>
      <c r="B16" s="4"/>
      <c r="C16" s="4"/>
      <c r="D16" s="1"/>
      <c r="E16" s="7"/>
      <c r="F16" s="7"/>
    </row>
  </sheetData>
  <sortState ref="A3:XFD16">
    <sortCondition descending="1" ref="D3:D1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5" sqref="C5"/>
    </sheetView>
  </sheetViews>
  <sheetFormatPr defaultRowHeight="15" x14ac:dyDescent="0.25"/>
  <cols>
    <col min="1" max="1" width="28.7109375" bestFit="1" customWidth="1"/>
  </cols>
  <sheetData>
    <row r="1" spans="1:6" x14ac:dyDescent="0.25">
      <c r="A1" t="s">
        <v>51</v>
      </c>
    </row>
    <row r="2" spans="1:6" ht="60.75" x14ac:dyDescent="0.25">
      <c r="A2" s="2" t="s">
        <v>0</v>
      </c>
      <c r="B2" s="5" t="s">
        <v>43</v>
      </c>
      <c r="C2" s="5" t="s">
        <v>44</v>
      </c>
      <c r="D2" s="3" t="s">
        <v>1</v>
      </c>
      <c r="E2" s="8" t="s">
        <v>45</v>
      </c>
      <c r="F2" s="8" t="s">
        <v>2</v>
      </c>
    </row>
    <row r="4" spans="1:6" x14ac:dyDescent="0.25">
      <c r="A4" s="11" t="s">
        <v>36</v>
      </c>
      <c r="B4" s="12">
        <v>27941</v>
      </c>
      <c r="C4" s="12">
        <v>10883</v>
      </c>
      <c r="D4" s="13">
        <f t="shared" ref="D4:D15" si="0">C4/B4</f>
        <v>0.38949930210085537</v>
      </c>
      <c r="E4" s="14">
        <v>46583691</v>
      </c>
      <c r="F4" s="14">
        <f t="shared" ref="F4:F15" si="1">E4/C4</f>
        <v>4280.4089864926955</v>
      </c>
    </row>
    <row r="5" spans="1:6" x14ac:dyDescent="0.25">
      <c r="A5" s="11" t="s">
        <v>35</v>
      </c>
      <c r="B5" s="12">
        <v>25774</v>
      </c>
      <c r="C5" s="12">
        <v>9268</v>
      </c>
      <c r="D5" s="13">
        <f t="shared" si="0"/>
        <v>0.35958718087995656</v>
      </c>
      <c r="E5" s="14">
        <v>38954047</v>
      </c>
      <c r="F5" s="23">
        <f t="shared" si="1"/>
        <v>4203.0693785066896</v>
      </c>
    </row>
    <row r="6" spans="1:6" x14ac:dyDescent="0.25">
      <c r="A6" s="11" t="s">
        <v>20</v>
      </c>
      <c r="B6" s="12">
        <v>36792</v>
      </c>
      <c r="C6" s="12">
        <v>11370</v>
      </c>
      <c r="D6" s="13">
        <f t="shared" si="0"/>
        <v>0.30903457273320289</v>
      </c>
      <c r="E6" s="14">
        <v>45438357</v>
      </c>
      <c r="F6" s="14">
        <f t="shared" si="1"/>
        <v>3996.3374670184699</v>
      </c>
    </row>
    <row r="7" spans="1:6" x14ac:dyDescent="0.25">
      <c r="A7" s="11" t="s">
        <v>24</v>
      </c>
      <c r="B7" s="12">
        <v>75251</v>
      </c>
      <c r="C7" s="12">
        <v>22448</v>
      </c>
      <c r="D7" s="13">
        <f t="shared" si="0"/>
        <v>0.29830832812852986</v>
      </c>
      <c r="E7" s="14">
        <v>82000014</v>
      </c>
      <c r="F7" s="14">
        <f t="shared" si="1"/>
        <v>3652.8872950819673</v>
      </c>
    </row>
    <row r="8" spans="1:6" x14ac:dyDescent="0.25">
      <c r="A8" s="11" t="s">
        <v>40</v>
      </c>
      <c r="B8" s="12">
        <v>39955</v>
      </c>
      <c r="C8" s="12">
        <v>11258</v>
      </c>
      <c r="D8" s="13">
        <f t="shared" si="0"/>
        <v>0.28176698786134402</v>
      </c>
      <c r="E8" s="14">
        <v>47075960.409999996</v>
      </c>
      <c r="F8" s="14">
        <f t="shared" si="1"/>
        <v>4181.5562631017938</v>
      </c>
    </row>
    <row r="9" spans="1:6" x14ac:dyDescent="0.25">
      <c r="A9" s="10" t="s">
        <v>3</v>
      </c>
      <c r="B9" s="22">
        <v>26259</v>
      </c>
      <c r="C9" s="22">
        <v>6750</v>
      </c>
      <c r="D9" s="17">
        <f t="shared" si="0"/>
        <v>0.25705472409459612</v>
      </c>
      <c r="E9" s="18">
        <v>26463148</v>
      </c>
      <c r="F9" s="18">
        <f t="shared" si="1"/>
        <v>3920.4663703703704</v>
      </c>
    </row>
    <row r="10" spans="1:6" x14ac:dyDescent="0.25">
      <c r="A10" s="11" t="s">
        <v>37</v>
      </c>
      <c r="B10" s="12">
        <v>31901</v>
      </c>
      <c r="C10" s="12">
        <v>6680</v>
      </c>
      <c r="D10" s="13">
        <f t="shared" si="0"/>
        <v>0.20939782451960753</v>
      </c>
      <c r="E10" s="14">
        <v>28110414</v>
      </c>
      <c r="F10" s="14">
        <f t="shared" si="1"/>
        <v>4208.1458083832331</v>
      </c>
    </row>
    <row r="11" spans="1:6" x14ac:dyDescent="0.25">
      <c r="A11" s="11" t="s">
        <v>39</v>
      </c>
      <c r="B11" s="12">
        <v>18503</v>
      </c>
      <c r="C11" s="12">
        <v>3865</v>
      </c>
      <c r="D11" s="13">
        <f t="shared" si="0"/>
        <v>0.20888504566827001</v>
      </c>
      <c r="E11" s="14">
        <v>15922010.130000001</v>
      </c>
      <c r="F11" s="14">
        <f t="shared" si="1"/>
        <v>4119.5369029754211</v>
      </c>
    </row>
    <row r="12" spans="1:6" x14ac:dyDescent="0.25">
      <c r="A12" s="11" t="s">
        <v>18</v>
      </c>
      <c r="B12" s="21">
        <v>14261</v>
      </c>
      <c r="C12" s="12">
        <v>2414</v>
      </c>
      <c r="D12" s="13">
        <f t="shared" si="0"/>
        <v>0.16927284201668888</v>
      </c>
      <c r="E12" s="14">
        <v>9874775</v>
      </c>
      <c r="F12" s="14">
        <f t="shared" si="1"/>
        <v>4090.6275890637944</v>
      </c>
    </row>
    <row r="13" spans="1:6" x14ac:dyDescent="0.25">
      <c r="A13" s="11" t="s">
        <v>38</v>
      </c>
      <c r="B13" s="12">
        <v>27979</v>
      </c>
      <c r="C13" s="12">
        <v>4672</v>
      </c>
      <c r="D13" s="13">
        <f t="shared" si="0"/>
        <v>0.16698237964187426</v>
      </c>
      <c r="E13" s="14">
        <v>18615838</v>
      </c>
      <c r="F13" s="14">
        <f t="shared" si="1"/>
        <v>3984.5543664383563</v>
      </c>
    </row>
    <row r="14" spans="1:6" x14ac:dyDescent="0.25">
      <c r="A14" s="11" t="s">
        <v>41</v>
      </c>
      <c r="B14" s="12">
        <v>29118</v>
      </c>
      <c r="C14" s="12">
        <v>4731</v>
      </c>
      <c r="D14" s="13">
        <f t="shared" si="0"/>
        <v>0.16247681846280651</v>
      </c>
      <c r="E14" s="14">
        <v>18062693.850000001</v>
      </c>
      <c r="F14" s="14">
        <f t="shared" si="1"/>
        <v>3817.9441661382375</v>
      </c>
    </row>
    <row r="15" spans="1:6" x14ac:dyDescent="0.25">
      <c r="A15" s="11" t="s">
        <v>19</v>
      </c>
      <c r="B15" s="12">
        <v>14573</v>
      </c>
      <c r="C15" s="12">
        <v>1979</v>
      </c>
      <c r="D15" s="13">
        <f t="shared" si="0"/>
        <v>0.13579908049131956</v>
      </c>
      <c r="E15" s="14">
        <v>7918137</v>
      </c>
      <c r="F15" s="14">
        <f t="shared" si="1"/>
        <v>4001.0798383021729</v>
      </c>
    </row>
    <row r="16" spans="1:6" x14ac:dyDescent="0.25">
      <c r="A16" s="11" t="s">
        <v>17</v>
      </c>
      <c r="B16" s="12">
        <v>30375</v>
      </c>
      <c r="C16" s="24" t="s">
        <v>42</v>
      </c>
      <c r="D16" s="24" t="s">
        <v>42</v>
      </c>
      <c r="E16" s="24" t="s">
        <v>42</v>
      </c>
      <c r="F16" s="24" t="s">
        <v>42</v>
      </c>
    </row>
  </sheetData>
  <sortState ref="A3:XFD16">
    <sortCondition descending="1" ref="D3:D1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DBB8D7-E10D-48EB-AF4D-9CD7C1EC19D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SEC Institutions</vt:lpstr>
      <vt:lpstr>Comparator Peer Institutions</vt:lpstr>
      <vt:lpstr>Aspirational Peer Inst</vt:lpstr>
      <vt:lpstr>Comparator Peer Institution (2</vt:lpstr>
      <vt:lpstr>Sheet1</vt:lpstr>
      <vt:lpstr>Sheet2</vt:lpstr>
      <vt:lpstr>Sheet3</vt:lpstr>
      <vt:lpstr>lookupComparator</vt:lpstr>
      <vt:lpstr>lookupSEC</vt:lpstr>
      <vt:lpstr>'Aspirational Peer Inst'!Print_Area</vt:lpstr>
      <vt:lpstr>'Comparator Peer Institution (2'!Print_Area</vt:lpstr>
      <vt:lpstr>'Comparator Peer Institutions'!Print_Area</vt:lpstr>
      <vt:lpstr>'SEC Institutions'!Print_Area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bonniej</dc:creator>
  <cp:keywords>OSFA; Annual; Report; 12; 1516</cp:keywords>
  <cp:lastModifiedBy>Glen C Falk</cp:lastModifiedBy>
  <cp:lastPrinted>2018-11-12T16:41:59Z</cp:lastPrinted>
  <dcterms:created xsi:type="dcterms:W3CDTF">2009-07-01T11:37:00Z</dcterms:created>
  <dcterms:modified xsi:type="dcterms:W3CDTF">2019-11-19T19:33:23Z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1bce0934-b556-4ebd-9661-ca23e89db464</vt:lpwstr>
  </property>
</Properties>
</file>