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xr:revisionPtr revIDLastSave="0" documentId="13_ncr:1_{96D6B43E-6141-438C-84B2-C13E9C40193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" sheetId="10" r:id="rId7"/>
    <sheet name="position" sheetId="11" r:id="rId8"/>
    <sheet name="trade" sheetId="12" r:id="rId9"/>
    <sheet name="metrics" sheetId="7" r:id="rId10"/>
    <sheet name="z_sig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D7" i="10"/>
  <c r="D6" i="10"/>
  <c r="D5" i="10"/>
  <c r="D3" i="10"/>
  <c r="D4" i="10"/>
  <c r="H5" i="13" l="1"/>
  <c r="G5" i="13"/>
  <c r="F5" i="13"/>
  <c r="E5" i="13"/>
  <c r="H4" i="13"/>
  <c r="G4" i="13"/>
  <c r="F4" i="13"/>
  <c r="E4" i="13"/>
  <c r="L3" i="13"/>
  <c r="I3" i="13"/>
  <c r="H3" i="13"/>
  <c r="G3" i="13"/>
  <c r="F3" i="13"/>
  <c r="E3" i="13"/>
  <c r="L2" i="13"/>
  <c r="I2" i="13"/>
  <c r="H2" i="13"/>
  <c r="G2" i="13"/>
  <c r="F2" i="13"/>
  <c r="E2" i="13"/>
  <c r="E5" i="9" l="1"/>
  <c r="E4" i="9"/>
  <c r="E3" i="9"/>
  <c r="E2" i="9"/>
</calcChain>
</file>

<file path=xl/sharedStrings.xml><?xml version="1.0" encoding="utf-8"?>
<sst xmlns="http://schemas.openxmlformats.org/spreadsheetml/2006/main" count="102" uniqueCount="61">
  <si>
    <t>id</t>
  </si>
  <si>
    <t>cross</t>
  </si>
  <si>
    <t>name</t>
  </si>
  <si>
    <t>deathx</t>
  </si>
  <si>
    <t>Death Cross</t>
  </si>
  <si>
    <t>dX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</si>
  <si>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</si>
  <si>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</si>
  <si>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</si>
  <si>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</si>
  <si>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</si>
  <si>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</si>
  <si>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</si>
  <si>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</si>
  <si>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gX</t>
  </si>
  <si>
    <t>nox</t>
  </si>
  <si>
    <t>No Cross</t>
  </si>
  <si>
    <t>nX</t>
  </si>
  <si>
    <t>sigFormula</t>
  </si>
  <si>
    <t>colA</t>
  </si>
  <si>
    <t>colB</t>
  </si>
  <si>
    <t>colC</t>
  </si>
  <si>
    <t>colD</t>
  </si>
  <si>
    <t>formula</t>
  </si>
  <si>
    <t>dXformula</t>
  </si>
  <si>
    <t>gXformula</t>
  </si>
  <si>
    <t>nXformula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</si>
  <si>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</si>
  <si>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</si>
  <si>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</si>
  <si>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</si>
  <si>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</si>
  <si>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</si>
  <si>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</si>
  <si>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</si>
  <si>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</si>
  <si>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</si>
  <si>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</si>
  <si>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</si>
  <si>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</si>
  <si>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</si>
  <si>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</si>
  <si>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</si>
  <si>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</si>
  <si>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</si>
  <si>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</si>
  <si>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</si>
  <si>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</si>
  <si>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</si>
  <si>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</si>
  <si>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"(EMA.020 &lt; EMA.050 &amp;  EMA.050 &lt; EMA.100 &amp;  EMA.100 &lt; EMA.200)",</t>
  </si>
  <si>
    <t>long</t>
  </si>
  <si>
    <t>short</t>
  </si>
  <si>
    <t>entry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</si>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</sst>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F19" sqref="F19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27</v>
      </c>
      <c r="D1" s="3" t="s">
        <v>28</v>
      </c>
      <c r="F1" s="3" t="s">
        <v>29</v>
      </c>
      <c r="H1" t="s">
        <v>30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22FF-AEF0-413E-A05B-FFEFADC5563B}">
  <dimension ref="A1:L5"/>
  <sheetViews>
    <sheetView zoomScaleNormal="100" workbookViewId="0">
      <selection activeCell="E2" sqref="E2"/>
    </sheetView>
  </sheetViews>
  <sheetFormatPr defaultRowHeight="15" x14ac:dyDescent="0.25"/>
  <cols>
    <col min="4" max="4" width="10.7109375" bestFit="1" customWidth="1"/>
    <col min="9" max="9" width="10.28515625" bestFit="1" customWidth="1"/>
    <col min="12" max="12" width="12.7109375" bestFit="1" customWidth="1"/>
  </cols>
  <sheetData>
    <row r="1" spans="1:12" x14ac:dyDescent="0.25">
      <c r="A1" s="2" t="s">
        <v>48</v>
      </c>
      <c r="B1" t="s">
        <v>54</v>
      </c>
      <c r="C1" s="2" t="s">
        <v>0</v>
      </c>
      <c r="D1" s="2" t="s">
        <v>2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11</v>
      </c>
      <c r="K1" s="2" t="s">
        <v>1</v>
      </c>
      <c r="L1" s="2" t="s">
        <v>11</v>
      </c>
    </row>
    <row r="2" spans="1:12" x14ac:dyDescent="0.25">
      <c r="A2">
        <v>1</v>
      </c>
      <c r="B2">
        <v>1</v>
      </c>
      <c r="C2">
        <v>1</v>
      </c>
      <c r="D2" t="s">
        <v>18</v>
      </c>
      <c r="E2" t="str">
        <f>ind!C2 &amp; "." &amp;indMetrics!E2</f>
        <v>EMA.020</v>
      </c>
      <c r="F2" t="str">
        <f>ind!C2 &amp; "." &amp;indMetrics!E3</f>
        <v>EMA.050</v>
      </c>
      <c r="G2" t="str">
        <f>ind!C2 &amp; "." &amp;indMetrics!E4</f>
        <v>EMA.100</v>
      </c>
      <c r="H2" t="str">
        <f>ind!C2 &amp; "." &amp;indMetrics!E5</f>
        <v>EMA.200</v>
      </c>
      <c r="I2" t="str">
        <f>strategy!F2</f>
        <v>dXformula</v>
      </c>
      <c r="J2" t="s">
        <v>47</v>
      </c>
      <c r="K2" t="b">
        <v>1</v>
      </c>
      <c r="L2" t="str">
        <f>strategy!E2&amp;ind!C2&amp;"_Entry"</f>
        <v>dXEMA_Entry</v>
      </c>
    </row>
    <row r="3" spans="1:12" x14ac:dyDescent="0.25">
      <c r="A3">
        <v>1</v>
      </c>
      <c r="B3">
        <v>1</v>
      </c>
      <c r="C3">
        <v>2</v>
      </c>
      <c r="D3" t="s">
        <v>18</v>
      </c>
      <c r="E3" t="str">
        <f>ind!C3 &amp; "." &amp;indMetrics!E2</f>
        <v>SMA.020</v>
      </c>
      <c r="F3" t="str">
        <f>ind!C3 &amp; "." &amp;indMetrics!E3</f>
        <v>SMA.050</v>
      </c>
      <c r="G3" t="str">
        <f>ind!C3 &amp; "." &amp;indMetrics!E4</f>
        <v>SMA.100</v>
      </c>
      <c r="H3" t="str">
        <f>ind!C3 &amp; "." &amp;indMetrics!E5</f>
        <v>SMA.200</v>
      </c>
      <c r="I3" t="str">
        <f>strategy!F2</f>
        <v>dXformula</v>
      </c>
      <c r="J3" t="s">
        <v>47</v>
      </c>
      <c r="K3" t="b">
        <v>1</v>
      </c>
      <c r="L3" t="str">
        <f>strategy!E2&amp;ind!C2&amp;"_Exit"</f>
        <v>dXEMA_Exit</v>
      </c>
    </row>
    <row r="4" spans="1:12" x14ac:dyDescent="0.25">
      <c r="A4">
        <v>1</v>
      </c>
      <c r="B4">
        <v>2</v>
      </c>
      <c r="C4">
        <v>3</v>
      </c>
      <c r="D4" t="s">
        <v>18</v>
      </c>
      <c r="E4" t="str">
        <f>ind!C2 &amp; "." &amp;indMetrics!E2</f>
        <v>EMA.020</v>
      </c>
      <c r="F4" t="str">
        <f>ind!C2 &amp; "." &amp;indMetrics!E3</f>
        <v>EMA.050</v>
      </c>
      <c r="G4" t="str">
        <f>ind!C2 &amp; "." &amp;indMetrics!E4</f>
        <v>EMA.100</v>
      </c>
      <c r="H4" t="str">
        <f>ind!C2 &amp; "." &amp;indMetrics!E5</f>
        <v>EMA.200</v>
      </c>
    </row>
    <row r="5" spans="1:12" x14ac:dyDescent="0.25">
      <c r="A5">
        <v>1</v>
      </c>
      <c r="B5">
        <v>2</v>
      </c>
      <c r="C5">
        <v>4</v>
      </c>
      <c r="D5" t="s">
        <v>18</v>
      </c>
      <c r="E5" t="str">
        <f>ind!C3 &amp; "." &amp;indMetrics!E2</f>
        <v>SMA.020</v>
      </c>
      <c r="F5" t="str">
        <f>ind!C3 &amp; "." &amp;indMetrics!E3</f>
        <v>SMA.050</v>
      </c>
      <c r="G5" t="str">
        <f>ind!C3 &amp; "." &amp;indMetrics!E4</f>
        <v>SMA.100</v>
      </c>
      <c r="H5" t="str">
        <f>ind!C3 &amp; "." &amp;indMetrics!E5</f>
        <v>SMA.200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G1" sqref="G1"/>
    </sheetView>
  </sheetViews>
  <sheetFormatPr defaultRowHeight="15" x14ac:dyDescent="0.25"/>
  <cols>
    <col min="4" max="4" width="11.42578125" bestFit="1" customWidth="1"/>
  </cols>
  <sheetData>
    <row r="1" spans="1:6" x14ac:dyDescent="0.25">
      <c r="A1" t="s">
        <v>0</v>
      </c>
      <c r="B1" s="2" t="s">
        <v>48</v>
      </c>
      <c r="C1" t="s">
        <v>2</v>
      </c>
      <c r="D1" t="s">
        <v>7</v>
      </c>
      <c r="E1" t="s">
        <v>6</v>
      </c>
      <c r="F1" t="s">
        <v>23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</v>
      </c>
      <c r="F2" t="s">
        <v>24</v>
      </c>
    </row>
    <row r="3" spans="1:6" x14ac:dyDescent="0.25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25</v>
      </c>
    </row>
    <row r="4" spans="1:6" x14ac:dyDescent="0.25">
      <c r="A4">
        <v>3</v>
      </c>
      <c r="B4">
        <v>1</v>
      </c>
      <c r="C4" t="s">
        <v>15</v>
      </c>
      <c r="D4" t="s">
        <v>16</v>
      </c>
      <c r="E4" t="s">
        <v>17</v>
      </c>
      <c r="F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s="2" t="s">
        <v>0</v>
      </c>
      <c r="B1" s="2" t="s">
        <v>48</v>
      </c>
      <c r="C1" s="2" t="s">
        <v>2</v>
      </c>
    </row>
    <row r="2" spans="1:3" x14ac:dyDescent="0.25">
      <c r="A2">
        <v>1</v>
      </c>
      <c r="B2">
        <v>1</v>
      </c>
      <c r="C2" t="s">
        <v>59</v>
      </c>
    </row>
    <row r="3" spans="1:3" x14ac:dyDescent="0.25">
      <c r="A3">
        <v>2</v>
      </c>
      <c r="B3">
        <v>1</v>
      </c>
      <c r="C3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A1" s="2" t="s">
        <v>0</v>
      </c>
      <c r="B1" s="2" t="s">
        <v>48</v>
      </c>
      <c r="C1" s="2" t="s">
        <v>8</v>
      </c>
      <c r="D1" s="2" t="s">
        <v>10</v>
      </c>
      <c r="E1" s="2" t="s">
        <v>11</v>
      </c>
    </row>
    <row r="2" spans="1:5" x14ac:dyDescent="0.25">
      <c r="A2">
        <v>1</v>
      </c>
      <c r="B2">
        <v>1</v>
      </c>
      <c r="C2" t="s">
        <v>9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9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9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9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/>
  </sheetViews>
  <sheetFormatPr defaultRowHeight="15" x14ac:dyDescent="0.25"/>
  <cols>
    <col min="2" max="2" width="10.7109375" bestFit="1" customWidth="1"/>
  </cols>
  <sheetData>
    <row r="1" spans="1:4" x14ac:dyDescent="0.25">
      <c r="A1" s="2" t="s">
        <v>0</v>
      </c>
      <c r="B1" s="2" t="s">
        <v>2</v>
      </c>
      <c r="C1" s="2" t="s">
        <v>11</v>
      </c>
      <c r="D1" s="2" t="s">
        <v>1</v>
      </c>
    </row>
    <row r="2" spans="1:4" x14ac:dyDescent="0.25">
      <c r="A2">
        <v>1</v>
      </c>
      <c r="B2" t="s">
        <v>18</v>
      </c>
      <c r="C2" t="s">
        <v>47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11" sqref="C11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7</v>
      </c>
    </row>
    <row r="2" spans="1:3" x14ac:dyDescent="0.25">
      <c r="A2">
        <v>1</v>
      </c>
      <c r="B2" t="s">
        <v>34</v>
      </c>
      <c r="C2" t="s">
        <v>39</v>
      </c>
    </row>
    <row r="3" spans="1:3" x14ac:dyDescent="0.25">
      <c r="A3">
        <v>2</v>
      </c>
      <c r="B3" t="s">
        <v>31</v>
      </c>
      <c r="C3" s="4" t="b">
        <v>1</v>
      </c>
    </row>
    <row r="4" spans="1:3" x14ac:dyDescent="0.25">
      <c r="A4">
        <v>3</v>
      </c>
      <c r="B4" t="s">
        <v>32</v>
      </c>
      <c r="C4" t="s">
        <v>40</v>
      </c>
    </row>
    <row r="5" spans="1:3" x14ac:dyDescent="0.25">
      <c r="A5">
        <v>4</v>
      </c>
      <c r="B5" t="s">
        <v>33</v>
      </c>
      <c r="C5" t="s">
        <v>41</v>
      </c>
    </row>
    <row r="6" spans="1:3" x14ac:dyDescent="0.25">
      <c r="A6">
        <v>5</v>
      </c>
      <c r="B6" t="s">
        <v>35</v>
      </c>
      <c r="C6" t="s">
        <v>36</v>
      </c>
    </row>
    <row r="7" spans="1:3" x14ac:dyDescent="0.25">
      <c r="A7">
        <v>6</v>
      </c>
      <c r="B7" t="s">
        <v>37</v>
      </c>
      <c r="C7" t="s">
        <v>38</v>
      </c>
    </row>
    <row r="8" spans="1:3" x14ac:dyDescent="0.25">
      <c r="A8">
        <v>7</v>
      </c>
      <c r="B8" t="s">
        <v>42</v>
      </c>
      <c r="C8" t="s">
        <v>43</v>
      </c>
    </row>
    <row r="9" spans="1:3" x14ac:dyDescent="0.25">
      <c r="A9">
        <v>8</v>
      </c>
      <c r="B9" t="s">
        <v>44</v>
      </c>
      <c r="C9">
        <v>-10</v>
      </c>
    </row>
    <row r="10" spans="1:3" x14ac:dyDescent="0.25">
      <c r="A10">
        <v>9</v>
      </c>
      <c r="B10" t="s">
        <v>45</v>
      </c>
      <c r="C10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F1" sqref="F1:F1048576"/>
    </sheetView>
  </sheetViews>
  <sheetFormatPr defaultRowHeight="15" x14ac:dyDescent="0.25"/>
  <cols>
    <col min="1" max="1" width="8.5703125" bestFit="1" customWidth="1"/>
    <col min="3" max="3" width="2.7109375" bestFit="1" customWidth="1"/>
    <col min="4" max="4" width="12.85546875" bestFit="1" customWidth="1"/>
    <col min="5" max="5" width="128" bestFit="1" customWidth="1"/>
  </cols>
  <sheetData>
    <row r="1" spans="1:5" x14ac:dyDescent="0.25">
      <c r="A1" t="s">
        <v>48</v>
      </c>
      <c r="B1" t="s">
        <v>54</v>
      </c>
      <c r="C1" t="s">
        <v>0</v>
      </c>
      <c r="D1" t="s">
        <v>2</v>
      </c>
      <c r="E1" t="s">
        <v>49</v>
      </c>
    </row>
    <row r="2" spans="1:5" x14ac:dyDescent="0.25">
      <c r="A2">
        <v>1</v>
      </c>
      <c r="B2">
        <v>1</v>
      </c>
      <c r="C2">
        <v>1</v>
      </c>
      <c r="D2" t="str">
        <f>strategy!E2&amp;ind!C2 &amp; "_" &amp; trade!B2</f>
        <v>dXEMA_entry</v>
      </c>
      <c r="E2" s="6" t="s">
        <v>50</v>
      </c>
    </row>
    <row r="3" spans="1:5" x14ac:dyDescent="0.25">
      <c r="A3">
        <v>1</v>
      </c>
      <c r="B3">
        <v>1</v>
      </c>
      <c r="C3">
        <v>2</v>
      </c>
      <c r="D3" t="str">
        <f>strategy!E2&amp;ind!C3 &amp; "_" &amp; trade!B2</f>
        <v>dXSMA_entry</v>
      </c>
      <c r="E3" s="5" t="s">
        <v>56</v>
      </c>
    </row>
    <row r="4" spans="1:5" x14ac:dyDescent="0.25">
      <c r="A4">
        <v>1</v>
      </c>
      <c r="B4">
        <v>1</v>
      </c>
      <c r="C4">
        <v>3</v>
      </c>
      <c r="D4" t="str">
        <f>strategy!E3&amp;ind!C2 &amp; "_" &amp; trade!B2</f>
        <v>gXEMA_entry</v>
      </c>
      <c r="E4" s="7" t="s">
        <v>55</v>
      </c>
    </row>
    <row r="5" spans="1:5" x14ac:dyDescent="0.25">
      <c r="A5">
        <v>1</v>
      </c>
      <c r="B5">
        <v>1</v>
      </c>
      <c r="C5">
        <v>4</v>
      </c>
      <c r="D5" t="str">
        <f>strategy!E3&amp;ind!C3 &amp; "_" &amp; trade!B2</f>
        <v>gXSMA_entry</v>
      </c>
      <c r="E5" s="5" t="s">
        <v>56</v>
      </c>
    </row>
    <row r="6" spans="1:5" x14ac:dyDescent="0.25">
      <c r="A6">
        <v>1</v>
      </c>
      <c r="B6">
        <v>1</v>
      </c>
      <c r="C6">
        <v>5</v>
      </c>
      <c r="D6" t="str">
        <f>strategy!E4&amp;ind!C2 &amp; "_" &amp; trade!B2</f>
        <v>nXEMA_entry</v>
      </c>
      <c r="E6" t="s">
        <v>57</v>
      </c>
    </row>
    <row r="7" spans="1:5" x14ac:dyDescent="0.25">
      <c r="A7">
        <v>1</v>
      </c>
      <c r="B7">
        <v>1</v>
      </c>
      <c r="C7">
        <v>6</v>
      </c>
      <c r="D7" t="str">
        <f>strategy!E4&amp;ind!C3 &amp; "_" &amp; trade!B2</f>
        <v>nXSMA_entry</v>
      </c>
      <c r="E7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3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51</v>
      </c>
    </row>
    <row r="3" spans="1:2" x14ac:dyDescent="0.25">
      <c r="A3">
        <v>2</v>
      </c>
      <c r="B3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53</v>
      </c>
    </row>
    <row r="3" spans="1:2" x14ac:dyDescent="0.25">
      <c r="A3">
        <v>2</v>
      </c>
      <c r="B3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2570FD-D002-4DB2-B296-49580870505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trend</vt:lpstr>
      <vt:lpstr>strategy</vt:lpstr>
      <vt:lpstr>ind</vt:lpstr>
      <vt:lpstr>indMetrics</vt:lpstr>
      <vt:lpstr>sig</vt:lpstr>
      <vt:lpstr>rules</vt:lpstr>
      <vt:lpstr>formula</vt:lpstr>
      <vt:lpstr>position</vt:lpstr>
      <vt:lpstr>trade</vt:lpstr>
      <vt:lpstr>metrics</vt:lpstr>
      <vt:lpstr>z_sig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2020-03-08T17:16:26Z</dcterms:created>
  <dcterms:modified xsi:type="dcterms:W3CDTF">2020-04-21T00:41:17Z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