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k\Documents\GitHub\splGoldenDeathX\data\"/>
    </mc:Choice>
  </mc:AlternateContent>
  <xr:revisionPtr revIDLastSave="0" documentId="13_ncr:1_{70EBB062-657D-4215-9C67-A8FF2B3C9766}" xr6:coauthVersionLast="45" xr6:coauthVersionMax="45" xr10:uidLastSave="{00000000-0000-0000-0000-000000000000}"/>
  <bookViews>
    <workbookView xWindow="-120" yWindow="-120" windowWidth="29040" windowHeight="15360" activeTab="6" xr2:uid="{00000000-000D-0000-FFFF-FFFF00000000}"/>
  </bookViews>
  <sheets>
    <sheet name="trend" sheetId="1" r:id="rId1"/>
    <sheet name="strategy" sheetId="2" r:id="rId2"/>
    <sheet name="ind" sheetId="4" r:id="rId3"/>
    <sheet name="indMetrics" sheetId="9" r:id="rId4"/>
    <sheet name="sig" sheetId="6" r:id="rId5"/>
    <sheet name="rules" sheetId="8" r:id="rId6"/>
    <sheet name="formula" sheetId="10" r:id="rId7"/>
    <sheet name="position" sheetId="11" r:id="rId8"/>
    <sheet name="trade" sheetId="12" r:id="rId9"/>
    <sheet name="metrics" sheetId="7" r:id="rId10"/>
    <sheet name="z_sig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0" l="1"/>
  <c r="F13" i="10" l="1"/>
  <c r="F11" i="10"/>
  <c r="F9" i="10" l="1"/>
  <c r="F7" i="10"/>
  <c r="E13" i="10"/>
  <c r="E11" i="10"/>
  <c r="E9" i="10"/>
  <c r="E7" i="10"/>
  <c r="F5" i="10"/>
  <c r="E5" i="10"/>
  <c r="E3" i="10"/>
  <c r="F3" i="2" l="1"/>
  <c r="F4" i="2"/>
  <c r="F2" i="2"/>
  <c r="E2" i="10" l="1"/>
  <c r="E12" i="10"/>
  <c r="E10" i="10"/>
  <c r="E8" i="10"/>
  <c r="E4" i="10"/>
  <c r="E6" i="10"/>
  <c r="H5" i="13" l="1"/>
  <c r="G5" i="13"/>
  <c r="F5" i="13"/>
  <c r="E5" i="13"/>
  <c r="H4" i="13"/>
  <c r="G4" i="13"/>
  <c r="F4" i="13"/>
  <c r="E4" i="13"/>
  <c r="L3" i="13"/>
  <c r="I3" i="13"/>
  <c r="H3" i="13"/>
  <c r="G3" i="13"/>
  <c r="F3" i="13"/>
  <c r="E3" i="13"/>
  <c r="L2" i="13"/>
  <c r="I2" i="13"/>
  <c r="H2" i="13"/>
  <c r="G2" i="13"/>
  <c r="F2" i="13"/>
  <c r="E2" i="13"/>
  <c r="E5" i="9" l="1"/>
  <c r="E4" i="9"/>
  <c r="E3" i="9"/>
  <c r="E2" i="9"/>
</calcChain>
</file>

<file path=xl/sharedStrings.xml><?xml version="1.0" encoding="utf-8"?>
<sst xmlns="http://schemas.openxmlformats.org/spreadsheetml/2006/main" count="100" uniqueCount="59">
  <si>
    <t>id</t>
  </si>
  <si>
    <t>cross</t>
  </si>
  <si>
    <t>name</t>
  </si>
  <si>
    <t>deathx</t>
  </si>
  <si>
    <t>Death Cross</t>
  </si>
  <si>
    <t>abbv</t>
  </si>
  <si>
    <t>desc</t>
  </si>
  <si>
    <t>quote</t>
  </si>
  <si>
    <t>close</t>
  </si>
  <si>
    <t>n</t>
  </si>
  <si>
    <t>label</t>
  </si>
  <si>
    <t>goldenx</t>
  </si>
  <si>
    <t>Golden Cross</t>
  </si>
  <si>
    <t>nox</t>
  </si>
  <si>
    <t>No Cross</t>
  </si>
  <si>
    <t>sigFormula</t>
  </si>
  <si>
    <t>colA</t>
  </si>
  <si>
    <t>colB</t>
  </si>
  <si>
    <t>colC</t>
  </si>
  <si>
    <t>colD</t>
  </si>
  <si>
    <t>formula</t>
  </si>
  <si>
    <t>strategy</t>
  </si>
  <si>
    <t>ind</t>
  </si>
  <si>
    <t>sig</t>
  </si>
  <si>
    <t>Rules</t>
  </si>
  <si>
    <t>sigval</t>
  </si>
  <si>
    <t>orderqty</t>
  </si>
  <si>
    <t>orderside</t>
  </si>
  <si>
    <t>sigcol </t>
  </si>
  <si>
    <t>ordertype</t>
  </si>
  <si>
    <t>market</t>
  </si>
  <si>
    <t> prefer </t>
  </si>
  <si>
    <t>Open</t>
  </si>
  <si>
    <t>gXema_close</t>
  </si>
  <si>
    <t>all</t>
  </si>
  <si>
    <t>ong</t>
  </si>
  <si>
    <t>pricemethod</t>
  </si>
  <si>
    <t>Market</t>
  </si>
  <si>
    <t>TxnFees</t>
  </si>
  <si>
    <t> type</t>
  </si>
  <si>
    <t>exit</t>
  </si>
  <si>
    <t>trigger</t>
  </si>
  <si>
    <t>trend_id</t>
  </si>
  <si>
    <t>code</t>
  </si>
  <si>
    <t>long</t>
  </si>
  <si>
    <t>short</t>
  </si>
  <si>
    <t>entry</t>
  </si>
  <si>
    <t>strategy_id</t>
  </si>
  <si>
    <t>"(EMA.020 &gt; EMA.050 &amp; EMA.050 &gt; EMA.100 &amp;  EMA.100 &gt; EMA.200)"</t>
  </si>
  <si>
    <t>"(SMA.020 &lt; SMA.050 &amp; SMA.050 &lt; SMA.100 &amp;  SMA.100 &lt; SMA.200)"</t>
  </si>
  <si>
    <t>"!(EMA.020 &lt; EMA.050 &amp;  EMA.050 &lt; EMA.100 &amp;  EMA.100 &lt; EMA.200)", &amp; "!(EMA.020 &gt; EMA.050 &amp; EMA.050 &gt; EMA.100 &amp;  EMA.100 &gt; EMA.200)"</t>
  </si>
  <si>
    <t>"!(SMA.020 &lt; SMA.050 &amp; SMA.050 &lt; SMA.100 &amp;  SMA.100 &lt; SMA.200)" &amp; "!(SMA.020 &lt; SMA.050 &amp; SMA.050 &lt; SMA.100 &amp;  SMA.100 &lt; SMA.200)"</t>
  </si>
  <si>
    <t>EMA</t>
  </si>
  <si>
    <t>SMA</t>
  </si>
  <si>
    <t>dx</t>
  </si>
  <si>
    <t>gx</t>
  </si>
  <si>
    <t>nx</t>
  </si>
  <si>
    <t>ma_id</t>
  </si>
  <si>
    <t>(EMA.020 &lt; EMA.050 &amp;  EMA.050 &lt; EMA.100 &amp;  EMA.100 &lt; EMA.200)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</si>
</sst>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8"/>
  <sheetViews>
    <sheetView workbookViewId="0">
      <selection activeCell="D29" sqref="D29"/>
    </sheetView>
  </sheetViews>
  <sheetFormatPr defaultRowHeight="15" x14ac:dyDescent="0.25"/>
  <sheetData>
    <row r="1" spans="1:9" x14ac:dyDescent="0.25">
      <c r="A1" t="s">
        <v>2</v>
      </c>
      <c r="B1" t="s">
        <v>21</v>
      </c>
      <c r="D1" s="3" t="s">
        <v>22</v>
      </c>
      <c r="F1" s="3" t="s">
        <v>23</v>
      </c>
      <c r="H1" t="s">
        <v>24</v>
      </c>
    </row>
    <row r="2" spans="1:9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>
        <v>1</v>
      </c>
      <c r="B3">
        <v>1</v>
      </c>
      <c r="C3">
        <v>1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</row>
    <row r="4" spans="1:9" x14ac:dyDescent="0.25">
      <c r="A4">
        <v>1</v>
      </c>
      <c r="B4">
        <v>1</v>
      </c>
      <c r="C4">
        <v>1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</row>
    <row r="5" spans="1:9" x14ac:dyDescent="0.25">
      <c r="A5">
        <v>1</v>
      </c>
      <c r="B5">
        <v>1</v>
      </c>
      <c r="C5">
        <v>1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</row>
    <row r="6" spans="1:9" x14ac:dyDescent="0.25">
      <c r="A6">
        <v>1</v>
      </c>
      <c r="B6">
        <v>1</v>
      </c>
      <c r="C6">
        <v>1</v>
      </c>
      <c r="D6">
        <v>2</v>
      </c>
      <c r="E6">
        <v>1</v>
      </c>
      <c r="F6">
        <v>1</v>
      </c>
      <c r="G6">
        <v>5</v>
      </c>
      <c r="H6">
        <v>1</v>
      </c>
      <c r="I6">
        <v>5</v>
      </c>
    </row>
    <row r="7" spans="1:9" x14ac:dyDescent="0.25">
      <c r="A7">
        <v>1</v>
      </c>
      <c r="B7">
        <v>1</v>
      </c>
      <c r="C7">
        <v>1</v>
      </c>
      <c r="D7">
        <v>2</v>
      </c>
      <c r="E7">
        <v>2</v>
      </c>
      <c r="F7">
        <v>2</v>
      </c>
      <c r="G7">
        <v>1</v>
      </c>
      <c r="H7">
        <v>1</v>
      </c>
      <c r="I7">
        <v>6</v>
      </c>
    </row>
    <row r="8" spans="1:9" x14ac:dyDescent="0.25">
      <c r="A8">
        <v>1</v>
      </c>
      <c r="B8">
        <v>1</v>
      </c>
      <c r="C8">
        <v>1</v>
      </c>
      <c r="D8">
        <v>2</v>
      </c>
      <c r="E8">
        <v>3</v>
      </c>
      <c r="F8">
        <v>2</v>
      </c>
      <c r="G8">
        <v>2</v>
      </c>
      <c r="H8">
        <v>1</v>
      </c>
      <c r="I8">
        <v>7</v>
      </c>
    </row>
    <row r="9" spans="1:9" x14ac:dyDescent="0.25">
      <c r="A9">
        <v>1</v>
      </c>
      <c r="B9">
        <v>1</v>
      </c>
      <c r="C9">
        <v>1</v>
      </c>
      <c r="D9">
        <v>2</v>
      </c>
      <c r="E9">
        <v>4</v>
      </c>
      <c r="F9">
        <v>2</v>
      </c>
      <c r="G9">
        <v>3</v>
      </c>
      <c r="H9">
        <v>1</v>
      </c>
      <c r="I9">
        <v>8</v>
      </c>
    </row>
    <row r="10" spans="1:9" x14ac:dyDescent="0.25">
      <c r="A10">
        <v>1</v>
      </c>
      <c r="B10">
        <v>1</v>
      </c>
      <c r="C10">
        <v>1</v>
      </c>
      <c r="D10">
        <v>3</v>
      </c>
      <c r="E10">
        <v>1</v>
      </c>
      <c r="F10">
        <v>2</v>
      </c>
      <c r="G10">
        <v>4</v>
      </c>
      <c r="H10">
        <v>1</v>
      </c>
      <c r="I10">
        <v>9</v>
      </c>
    </row>
    <row r="11" spans="1:9" x14ac:dyDescent="0.25">
      <c r="A11">
        <v>1</v>
      </c>
      <c r="B11">
        <v>1</v>
      </c>
      <c r="C11">
        <v>1</v>
      </c>
      <c r="D11">
        <v>3</v>
      </c>
      <c r="E11">
        <v>2</v>
      </c>
      <c r="F11">
        <v>2</v>
      </c>
      <c r="G11">
        <v>5</v>
      </c>
      <c r="H11">
        <v>2</v>
      </c>
      <c r="I11">
        <v>1</v>
      </c>
    </row>
    <row r="12" spans="1:9" x14ac:dyDescent="0.25">
      <c r="A12">
        <v>1</v>
      </c>
      <c r="B12">
        <v>1</v>
      </c>
      <c r="C12">
        <v>1</v>
      </c>
      <c r="D12">
        <v>3</v>
      </c>
      <c r="E12">
        <v>3</v>
      </c>
      <c r="H12">
        <v>2</v>
      </c>
      <c r="I12">
        <v>2</v>
      </c>
    </row>
    <row r="13" spans="1:9" x14ac:dyDescent="0.25">
      <c r="A13">
        <v>1</v>
      </c>
      <c r="B13">
        <v>1</v>
      </c>
      <c r="C13">
        <v>1</v>
      </c>
      <c r="D13">
        <v>3</v>
      </c>
      <c r="E13">
        <v>4</v>
      </c>
      <c r="H13">
        <v>2</v>
      </c>
      <c r="I13">
        <v>3</v>
      </c>
    </row>
    <row r="14" spans="1:9" x14ac:dyDescent="0.25">
      <c r="A14">
        <v>1</v>
      </c>
      <c r="B14">
        <v>1</v>
      </c>
      <c r="C14">
        <v>1</v>
      </c>
      <c r="D14">
        <v>4</v>
      </c>
      <c r="E14">
        <v>1</v>
      </c>
      <c r="H14">
        <v>2</v>
      </c>
      <c r="I14">
        <v>4</v>
      </c>
    </row>
    <row r="15" spans="1:9" x14ac:dyDescent="0.25">
      <c r="A15">
        <v>1</v>
      </c>
      <c r="B15">
        <v>1</v>
      </c>
      <c r="C15">
        <v>1</v>
      </c>
      <c r="D15">
        <v>4</v>
      </c>
      <c r="E15">
        <v>2</v>
      </c>
      <c r="H15">
        <v>2</v>
      </c>
      <c r="I15">
        <v>5</v>
      </c>
    </row>
    <row r="16" spans="1:9" x14ac:dyDescent="0.25">
      <c r="A16">
        <v>1</v>
      </c>
      <c r="B16">
        <v>1</v>
      </c>
      <c r="C16">
        <v>1</v>
      </c>
      <c r="D16">
        <v>4</v>
      </c>
      <c r="E16">
        <v>3</v>
      </c>
      <c r="H16">
        <v>2</v>
      </c>
      <c r="I16">
        <v>6</v>
      </c>
    </row>
    <row r="17" spans="1:9" x14ac:dyDescent="0.25">
      <c r="A17">
        <v>1</v>
      </c>
      <c r="B17">
        <v>1</v>
      </c>
      <c r="C17">
        <v>1</v>
      </c>
      <c r="D17">
        <v>4</v>
      </c>
      <c r="E17">
        <v>4</v>
      </c>
      <c r="H17">
        <v>2</v>
      </c>
      <c r="I17">
        <v>7</v>
      </c>
    </row>
    <row r="18" spans="1:9" x14ac:dyDescent="0.25">
      <c r="A18">
        <v>1</v>
      </c>
      <c r="B18">
        <v>1</v>
      </c>
      <c r="C18">
        <v>2</v>
      </c>
      <c r="D18">
        <v>1</v>
      </c>
      <c r="E18">
        <v>1</v>
      </c>
      <c r="H18">
        <v>2</v>
      </c>
      <c r="I18">
        <v>8</v>
      </c>
    </row>
    <row r="19" spans="1:9" x14ac:dyDescent="0.25">
      <c r="A19">
        <v>1</v>
      </c>
      <c r="B19">
        <v>1</v>
      </c>
      <c r="C19">
        <v>2</v>
      </c>
      <c r="D19">
        <v>1</v>
      </c>
      <c r="E19">
        <v>2</v>
      </c>
      <c r="H19">
        <v>2</v>
      </c>
      <c r="I19">
        <v>9</v>
      </c>
    </row>
    <row r="20" spans="1:9" x14ac:dyDescent="0.25">
      <c r="A20">
        <v>1</v>
      </c>
      <c r="B20">
        <v>1</v>
      </c>
      <c r="C20">
        <v>2</v>
      </c>
      <c r="D20">
        <v>1</v>
      </c>
      <c r="E20">
        <v>3</v>
      </c>
    </row>
    <row r="21" spans="1:9" x14ac:dyDescent="0.25">
      <c r="A21">
        <v>1</v>
      </c>
      <c r="B21">
        <v>1</v>
      </c>
      <c r="C21">
        <v>2</v>
      </c>
      <c r="D21">
        <v>1</v>
      </c>
      <c r="E21">
        <v>4</v>
      </c>
    </row>
    <row r="22" spans="1:9" x14ac:dyDescent="0.25">
      <c r="A22">
        <v>1</v>
      </c>
      <c r="B22">
        <v>1</v>
      </c>
      <c r="C22">
        <v>2</v>
      </c>
      <c r="D22">
        <v>1</v>
      </c>
      <c r="E22">
        <v>5</v>
      </c>
    </row>
    <row r="23" spans="1:9" x14ac:dyDescent="0.25">
      <c r="A23">
        <v>1</v>
      </c>
      <c r="B23">
        <v>1</v>
      </c>
      <c r="C23">
        <v>2</v>
      </c>
      <c r="D23">
        <v>2</v>
      </c>
      <c r="E23">
        <v>1</v>
      </c>
    </row>
    <row r="24" spans="1:9" x14ac:dyDescent="0.25">
      <c r="A24">
        <v>1</v>
      </c>
      <c r="B24">
        <v>1</v>
      </c>
      <c r="C24">
        <v>2</v>
      </c>
      <c r="D24">
        <v>2</v>
      </c>
      <c r="E24">
        <v>2</v>
      </c>
    </row>
    <row r="25" spans="1:9" x14ac:dyDescent="0.25">
      <c r="A25">
        <v>1</v>
      </c>
      <c r="B25">
        <v>1</v>
      </c>
      <c r="C25">
        <v>2</v>
      </c>
      <c r="D25">
        <v>2</v>
      </c>
      <c r="E25">
        <v>3</v>
      </c>
    </row>
    <row r="26" spans="1:9" x14ac:dyDescent="0.25">
      <c r="A26">
        <v>1</v>
      </c>
      <c r="B26">
        <v>1</v>
      </c>
      <c r="C26">
        <v>2</v>
      </c>
      <c r="D26">
        <v>2</v>
      </c>
      <c r="E26">
        <v>4</v>
      </c>
    </row>
    <row r="27" spans="1:9" x14ac:dyDescent="0.25">
      <c r="A27">
        <v>1</v>
      </c>
      <c r="B27">
        <v>1</v>
      </c>
      <c r="C27">
        <v>2</v>
      </c>
      <c r="D27">
        <v>2</v>
      </c>
      <c r="E27">
        <v>5</v>
      </c>
    </row>
    <row r="28" spans="1:9" x14ac:dyDescent="0.25">
      <c r="A28">
        <v>1</v>
      </c>
      <c r="B28">
        <v>1</v>
      </c>
      <c r="C28">
        <v>3</v>
      </c>
      <c r="D28">
        <v>1</v>
      </c>
      <c r="E28">
        <v>1</v>
      </c>
    </row>
    <row r="29" spans="1:9" x14ac:dyDescent="0.25">
      <c r="A29">
        <v>1</v>
      </c>
      <c r="B29">
        <v>1</v>
      </c>
      <c r="C29">
        <v>3</v>
      </c>
      <c r="D29">
        <v>1</v>
      </c>
      <c r="E29">
        <v>2</v>
      </c>
    </row>
    <row r="30" spans="1:9" x14ac:dyDescent="0.25">
      <c r="A30">
        <v>1</v>
      </c>
      <c r="B30">
        <v>1</v>
      </c>
      <c r="C30">
        <v>3</v>
      </c>
      <c r="D30">
        <v>1</v>
      </c>
      <c r="E30">
        <v>3</v>
      </c>
    </row>
    <row r="31" spans="1:9" x14ac:dyDescent="0.25">
      <c r="A31">
        <v>1</v>
      </c>
      <c r="B31">
        <v>1</v>
      </c>
      <c r="C31">
        <v>3</v>
      </c>
      <c r="D31">
        <v>1</v>
      </c>
      <c r="E31">
        <v>4</v>
      </c>
    </row>
    <row r="32" spans="1:9" x14ac:dyDescent="0.25">
      <c r="A32">
        <v>1</v>
      </c>
      <c r="B32">
        <v>1</v>
      </c>
      <c r="C32">
        <v>3</v>
      </c>
      <c r="D32">
        <v>1</v>
      </c>
      <c r="E32">
        <v>5</v>
      </c>
    </row>
    <row r="33" spans="1:9" x14ac:dyDescent="0.25">
      <c r="A33">
        <v>1</v>
      </c>
      <c r="B33">
        <v>1</v>
      </c>
      <c r="C33">
        <v>3</v>
      </c>
      <c r="D33">
        <v>1</v>
      </c>
      <c r="E33">
        <v>6</v>
      </c>
    </row>
    <row r="34" spans="1:9" x14ac:dyDescent="0.25">
      <c r="A34">
        <v>1</v>
      </c>
      <c r="B34">
        <v>1</v>
      </c>
      <c r="C34">
        <v>3</v>
      </c>
      <c r="D34">
        <v>1</v>
      </c>
      <c r="E34">
        <v>7</v>
      </c>
    </row>
    <row r="35" spans="1:9" x14ac:dyDescent="0.25">
      <c r="A35">
        <v>1</v>
      </c>
      <c r="B35">
        <v>1</v>
      </c>
      <c r="C35">
        <v>3</v>
      </c>
      <c r="D35">
        <v>1</v>
      </c>
      <c r="E35">
        <v>8</v>
      </c>
    </row>
    <row r="36" spans="1:9" x14ac:dyDescent="0.25">
      <c r="A36">
        <v>1</v>
      </c>
      <c r="B36">
        <v>1</v>
      </c>
      <c r="C36">
        <v>3</v>
      </c>
      <c r="D36">
        <v>1</v>
      </c>
      <c r="E36">
        <v>9</v>
      </c>
    </row>
    <row r="37" spans="1:9" x14ac:dyDescent="0.25">
      <c r="A37">
        <v>1</v>
      </c>
      <c r="B37">
        <v>1</v>
      </c>
      <c r="C37">
        <v>3</v>
      </c>
      <c r="D37">
        <v>2</v>
      </c>
      <c r="E37">
        <v>1</v>
      </c>
    </row>
    <row r="38" spans="1:9" x14ac:dyDescent="0.25">
      <c r="A38">
        <v>1</v>
      </c>
      <c r="B38">
        <v>1</v>
      </c>
      <c r="C38">
        <v>3</v>
      </c>
      <c r="D38">
        <v>2</v>
      </c>
      <c r="E38">
        <v>2</v>
      </c>
    </row>
    <row r="39" spans="1:9" x14ac:dyDescent="0.25">
      <c r="A39">
        <v>1</v>
      </c>
      <c r="B39">
        <v>1</v>
      </c>
      <c r="C39">
        <v>3</v>
      </c>
      <c r="D39">
        <v>2</v>
      </c>
      <c r="E39">
        <v>3</v>
      </c>
    </row>
    <row r="40" spans="1:9" x14ac:dyDescent="0.25">
      <c r="A40">
        <v>1</v>
      </c>
      <c r="B40">
        <v>1</v>
      </c>
      <c r="C40">
        <v>3</v>
      </c>
      <c r="D40">
        <v>2</v>
      </c>
      <c r="E40">
        <v>4</v>
      </c>
    </row>
    <row r="41" spans="1:9" x14ac:dyDescent="0.25">
      <c r="A41">
        <v>1</v>
      </c>
      <c r="B41">
        <v>1</v>
      </c>
      <c r="C41">
        <v>3</v>
      </c>
      <c r="D41">
        <v>2</v>
      </c>
      <c r="E41">
        <v>5</v>
      </c>
    </row>
    <row r="42" spans="1:9" x14ac:dyDescent="0.25">
      <c r="A42">
        <v>1</v>
      </c>
      <c r="B42">
        <v>1</v>
      </c>
      <c r="C42">
        <v>3</v>
      </c>
      <c r="D42">
        <v>2</v>
      </c>
      <c r="E42">
        <v>6</v>
      </c>
    </row>
    <row r="43" spans="1:9" x14ac:dyDescent="0.25">
      <c r="A43">
        <v>1</v>
      </c>
      <c r="B43">
        <v>1</v>
      </c>
      <c r="C43">
        <v>3</v>
      </c>
      <c r="D43">
        <v>2</v>
      </c>
      <c r="E43">
        <v>7</v>
      </c>
    </row>
    <row r="44" spans="1:9" x14ac:dyDescent="0.25">
      <c r="A44">
        <v>1</v>
      </c>
      <c r="B44">
        <v>1</v>
      </c>
      <c r="C44">
        <v>3</v>
      </c>
      <c r="D44">
        <v>2</v>
      </c>
      <c r="E44">
        <v>8</v>
      </c>
      <c r="I44">
        <v>1</v>
      </c>
    </row>
    <row r="45" spans="1:9" x14ac:dyDescent="0.25">
      <c r="A45">
        <v>1</v>
      </c>
      <c r="B45">
        <v>1</v>
      </c>
      <c r="C45">
        <v>3</v>
      </c>
      <c r="D45">
        <v>2</v>
      </c>
      <c r="E45">
        <v>9</v>
      </c>
    </row>
    <row r="50" spans="2:9" x14ac:dyDescent="0.25">
      <c r="B50">
        <v>2</v>
      </c>
      <c r="D50">
        <v>1</v>
      </c>
      <c r="I50">
        <v>1</v>
      </c>
    </row>
    <row r="56" spans="2:9" x14ac:dyDescent="0.25">
      <c r="D56">
        <v>2</v>
      </c>
      <c r="I56">
        <v>1</v>
      </c>
    </row>
    <row r="62" spans="2:9" x14ac:dyDescent="0.25">
      <c r="B62">
        <v>2</v>
      </c>
      <c r="D62">
        <v>1</v>
      </c>
      <c r="I62">
        <v>1</v>
      </c>
    </row>
    <row r="68" spans="4:9" x14ac:dyDescent="0.25">
      <c r="D68">
        <v>2</v>
      </c>
      <c r="I6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22FF-AEF0-413E-A05B-FFEFADC5563B}">
  <dimension ref="A1:L5"/>
  <sheetViews>
    <sheetView zoomScaleNormal="100" workbookViewId="0">
      <selection activeCell="E2" sqref="E2"/>
    </sheetView>
  </sheetViews>
  <sheetFormatPr defaultRowHeight="15" x14ac:dyDescent="0.25"/>
  <cols>
    <col min="4" max="4" width="10.7109375" bestFit="1" customWidth="1"/>
    <col min="9" max="9" width="10.28515625" bestFit="1" customWidth="1"/>
    <col min="12" max="12" width="12.7109375" bestFit="1" customWidth="1"/>
  </cols>
  <sheetData>
    <row r="1" spans="1:12" x14ac:dyDescent="0.25">
      <c r="A1" s="2" t="s">
        <v>42</v>
      </c>
      <c r="B1" t="s">
        <v>47</v>
      </c>
      <c r="C1" s="2" t="s">
        <v>0</v>
      </c>
      <c r="D1" s="2" t="s">
        <v>2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10</v>
      </c>
      <c r="K1" s="2" t="s">
        <v>1</v>
      </c>
      <c r="L1" s="2" t="s">
        <v>10</v>
      </c>
    </row>
    <row r="2" spans="1:12" x14ac:dyDescent="0.25">
      <c r="A2">
        <v>1</v>
      </c>
      <c r="B2">
        <v>1</v>
      </c>
      <c r="C2">
        <v>1</v>
      </c>
      <c r="D2" t="s">
        <v>15</v>
      </c>
      <c r="E2" t="str">
        <f>ind!C2 &amp; "." &amp;indMetrics!E2</f>
        <v>EMA.020</v>
      </c>
      <c r="F2" t="str">
        <f>ind!C2 &amp; "." &amp;indMetrics!E3</f>
        <v>EMA.050</v>
      </c>
      <c r="G2" t="str">
        <f>ind!C2 &amp; "." &amp;indMetrics!E4</f>
        <v>EMA.100</v>
      </c>
      <c r="H2" t="str">
        <f>ind!C2 &amp; "." &amp;indMetrics!E5</f>
        <v>EMA.200</v>
      </c>
      <c r="I2" t="str">
        <f>strategy!F2</f>
        <v>dxformula</v>
      </c>
      <c r="J2" t="s">
        <v>41</v>
      </c>
      <c r="K2" t="b">
        <v>1</v>
      </c>
      <c r="L2" t="str">
        <f>strategy!E2&amp;ind!C2&amp;"_Entry"</f>
        <v>dxEMA_Entry</v>
      </c>
    </row>
    <row r="3" spans="1:12" x14ac:dyDescent="0.25">
      <c r="A3">
        <v>1</v>
      </c>
      <c r="B3">
        <v>1</v>
      </c>
      <c r="C3">
        <v>2</v>
      </c>
      <c r="D3" t="s">
        <v>15</v>
      </c>
      <c r="E3" t="str">
        <f>ind!C3 &amp; "." &amp;indMetrics!E2</f>
        <v>SMA.020</v>
      </c>
      <c r="F3" t="str">
        <f>ind!C3 &amp; "." &amp;indMetrics!E3</f>
        <v>SMA.050</v>
      </c>
      <c r="G3" t="str">
        <f>ind!C3 &amp; "." &amp;indMetrics!E4</f>
        <v>SMA.100</v>
      </c>
      <c r="H3" t="str">
        <f>ind!C3 &amp; "." &amp;indMetrics!E5</f>
        <v>SMA.200</v>
      </c>
      <c r="I3" t="str">
        <f>strategy!F2</f>
        <v>dxformula</v>
      </c>
      <c r="J3" t="s">
        <v>41</v>
      </c>
      <c r="K3" t="b">
        <v>1</v>
      </c>
      <c r="L3" t="str">
        <f>strategy!E2&amp;ind!C2&amp;"_Exit"</f>
        <v>dxEMA_Exit</v>
      </c>
    </row>
    <row r="4" spans="1:12" x14ac:dyDescent="0.25">
      <c r="A4">
        <v>1</v>
      </c>
      <c r="B4">
        <v>2</v>
      </c>
      <c r="C4">
        <v>3</v>
      </c>
      <c r="D4" t="s">
        <v>15</v>
      </c>
      <c r="E4" t="str">
        <f>ind!C2 &amp; "." &amp;indMetrics!E2</f>
        <v>EMA.020</v>
      </c>
      <c r="F4" t="str">
        <f>ind!C2 &amp; "." &amp;indMetrics!E3</f>
        <v>EMA.050</v>
      </c>
      <c r="G4" t="str">
        <f>ind!C2 &amp; "." &amp;indMetrics!E4</f>
        <v>EMA.100</v>
      </c>
      <c r="H4" t="str">
        <f>ind!C2 &amp; "." &amp;indMetrics!E5</f>
        <v>EMA.200</v>
      </c>
    </row>
    <row r="5" spans="1:12" x14ac:dyDescent="0.25">
      <c r="A5">
        <v>1</v>
      </c>
      <c r="B5">
        <v>2</v>
      </c>
      <c r="C5">
        <v>4</v>
      </c>
      <c r="D5" t="s">
        <v>15</v>
      </c>
      <c r="E5" t="str">
        <f>ind!C3 &amp; "." &amp;indMetrics!E2</f>
        <v>SMA.020</v>
      </c>
      <c r="F5" t="str">
        <f>ind!C3 &amp; "." &amp;indMetrics!E3</f>
        <v>SMA.050</v>
      </c>
      <c r="G5" t="str">
        <f>ind!C3 &amp; "." &amp;indMetrics!E4</f>
        <v>SMA.100</v>
      </c>
      <c r="H5" t="str">
        <f>ind!C3 &amp; "." &amp;indMetrics!E5</f>
        <v>SMA.200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8.140625" bestFit="1" customWidth="1"/>
    <col min="4" max="4" width="12.5703125" bestFit="1" customWidth="1"/>
    <col min="5" max="5" width="5.28515625" bestFit="1" customWidth="1"/>
  </cols>
  <sheetData>
    <row r="1" spans="1:6" x14ac:dyDescent="0.25">
      <c r="A1" t="s">
        <v>0</v>
      </c>
      <c r="B1" s="2" t="s">
        <v>42</v>
      </c>
      <c r="C1" t="s">
        <v>2</v>
      </c>
      <c r="D1" t="s">
        <v>6</v>
      </c>
      <c r="E1" t="s">
        <v>5</v>
      </c>
      <c r="F1" t="s">
        <v>20</v>
      </c>
    </row>
    <row r="2" spans="1:6" x14ac:dyDescent="0.25">
      <c r="A2">
        <v>1</v>
      </c>
      <c r="B2">
        <v>1</v>
      </c>
      <c r="C2" t="s">
        <v>3</v>
      </c>
      <c r="D2" t="s">
        <v>4</v>
      </c>
      <c r="E2" t="s">
        <v>54</v>
      </c>
      <c r="F2" t="str">
        <f>E2 &amp; "formula"</f>
        <v>dxformula</v>
      </c>
    </row>
    <row r="3" spans="1:6" x14ac:dyDescent="0.25">
      <c r="A3">
        <v>2</v>
      </c>
      <c r="B3">
        <v>1</v>
      </c>
      <c r="C3" t="s">
        <v>11</v>
      </c>
      <c r="D3" t="s">
        <v>12</v>
      </c>
      <c r="E3" t="s">
        <v>55</v>
      </c>
      <c r="F3" t="str">
        <f t="shared" ref="F3:F4" si="0">E3 &amp; "formula"</f>
        <v>gxformula</v>
      </c>
    </row>
    <row r="4" spans="1:6" x14ac:dyDescent="0.25">
      <c r="A4">
        <v>3</v>
      </c>
      <c r="B4">
        <v>1</v>
      </c>
      <c r="C4" t="s">
        <v>13</v>
      </c>
      <c r="D4" t="s">
        <v>14</v>
      </c>
      <c r="E4" t="s">
        <v>56</v>
      </c>
      <c r="F4" t="str">
        <f t="shared" si="0"/>
        <v>nxformula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</cols>
  <sheetData>
    <row r="1" spans="1:3" x14ac:dyDescent="0.25">
      <c r="A1" s="2" t="s">
        <v>0</v>
      </c>
      <c r="B1" s="2" t="s">
        <v>42</v>
      </c>
      <c r="C1" s="2" t="s">
        <v>2</v>
      </c>
    </row>
    <row r="2" spans="1:3" x14ac:dyDescent="0.25">
      <c r="A2">
        <v>1</v>
      </c>
      <c r="B2">
        <v>1</v>
      </c>
      <c r="C2" t="s">
        <v>52</v>
      </c>
    </row>
    <row r="3" spans="1:3" x14ac:dyDescent="0.25">
      <c r="A3">
        <v>2</v>
      </c>
      <c r="B3">
        <v>1</v>
      </c>
      <c r="C3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2.7109375" bestFit="1" customWidth="1"/>
    <col min="2" max="2" width="8.5703125" bestFit="1" customWidth="1"/>
    <col min="3" max="3" width="6.28515625" bestFit="1" customWidth="1"/>
    <col min="4" max="4" width="4" bestFit="1" customWidth="1"/>
    <col min="5" max="5" width="5.42578125" bestFit="1" customWidth="1"/>
  </cols>
  <sheetData>
    <row r="1" spans="1:5" x14ac:dyDescent="0.25">
      <c r="A1" s="2" t="s">
        <v>0</v>
      </c>
      <c r="B1" s="2" t="s">
        <v>42</v>
      </c>
      <c r="C1" s="2" t="s">
        <v>7</v>
      </c>
      <c r="D1" s="2" t="s">
        <v>9</v>
      </c>
      <c r="E1" s="2" t="s">
        <v>10</v>
      </c>
    </row>
    <row r="2" spans="1:5" x14ac:dyDescent="0.25">
      <c r="A2">
        <v>1</v>
      </c>
      <c r="B2">
        <v>1</v>
      </c>
      <c r="C2" t="s">
        <v>8</v>
      </c>
      <c r="D2">
        <v>20</v>
      </c>
      <c r="E2" s="1" t="str">
        <f>TEXT(D2,"000")</f>
        <v>020</v>
      </c>
    </row>
    <row r="3" spans="1:5" x14ac:dyDescent="0.25">
      <c r="A3">
        <v>2</v>
      </c>
      <c r="B3">
        <v>1</v>
      </c>
      <c r="C3" t="s">
        <v>8</v>
      </c>
      <c r="D3">
        <v>50</v>
      </c>
      <c r="E3" s="1" t="str">
        <f t="shared" ref="E3:E5" si="0">TEXT(D3,"000")</f>
        <v>050</v>
      </c>
    </row>
    <row r="4" spans="1:5" x14ac:dyDescent="0.25">
      <c r="A4">
        <v>3</v>
      </c>
      <c r="B4">
        <v>1</v>
      </c>
      <c r="C4" t="s">
        <v>8</v>
      </c>
      <c r="D4">
        <v>100</v>
      </c>
      <c r="E4" s="1" t="str">
        <f t="shared" si="0"/>
        <v>100</v>
      </c>
    </row>
    <row r="5" spans="1:5" x14ac:dyDescent="0.25">
      <c r="A5">
        <v>4</v>
      </c>
      <c r="B5">
        <v>1</v>
      </c>
      <c r="C5" t="s">
        <v>8</v>
      </c>
      <c r="D5">
        <v>200</v>
      </c>
      <c r="E5" s="1" t="str">
        <f t="shared" si="0"/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0.7109375" bestFit="1" customWidth="1"/>
    <col min="3" max="3" width="6.85546875" bestFit="1" customWidth="1"/>
    <col min="4" max="4" width="5.42578125" bestFit="1" customWidth="1"/>
  </cols>
  <sheetData>
    <row r="1" spans="1:4" x14ac:dyDescent="0.25">
      <c r="A1" s="2" t="s">
        <v>0</v>
      </c>
      <c r="B1" s="2" t="s">
        <v>2</v>
      </c>
      <c r="C1" s="2" t="s">
        <v>10</v>
      </c>
      <c r="D1" s="2" t="s">
        <v>1</v>
      </c>
    </row>
    <row r="2" spans="1:4" x14ac:dyDescent="0.25">
      <c r="A2">
        <v>1</v>
      </c>
      <c r="B2" t="s">
        <v>15</v>
      </c>
      <c r="C2" t="s">
        <v>41</v>
      </c>
      <c r="D2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12.42578125" bestFit="1" customWidth="1"/>
    <col min="3" max="3" width="12.5703125" bestFit="1" customWidth="1"/>
  </cols>
  <sheetData>
    <row r="1" spans="1:3" x14ac:dyDescent="0.25">
      <c r="A1" t="s">
        <v>0</v>
      </c>
      <c r="B1" t="s">
        <v>2</v>
      </c>
      <c r="C1" t="s">
        <v>6</v>
      </c>
    </row>
    <row r="2" spans="1:3" x14ac:dyDescent="0.25">
      <c r="A2">
        <v>1</v>
      </c>
      <c r="B2" t="s">
        <v>28</v>
      </c>
      <c r="C2" t="s">
        <v>33</v>
      </c>
    </row>
    <row r="3" spans="1:3" x14ac:dyDescent="0.25">
      <c r="A3">
        <v>2</v>
      </c>
      <c r="B3" t="s">
        <v>25</v>
      </c>
      <c r="C3" s="4" t="b">
        <v>1</v>
      </c>
    </row>
    <row r="4" spans="1:3" x14ac:dyDescent="0.25">
      <c r="A4">
        <v>3</v>
      </c>
      <c r="B4" t="s">
        <v>26</v>
      </c>
      <c r="C4" t="s">
        <v>34</v>
      </c>
    </row>
    <row r="5" spans="1:3" x14ac:dyDescent="0.25">
      <c r="A5">
        <v>4</v>
      </c>
      <c r="B5" t="s">
        <v>27</v>
      </c>
      <c r="C5" t="s">
        <v>35</v>
      </c>
    </row>
    <row r="6" spans="1:3" x14ac:dyDescent="0.25">
      <c r="A6">
        <v>5</v>
      </c>
      <c r="B6" t="s">
        <v>29</v>
      </c>
      <c r="C6" t="s">
        <v>30</v>
      </c>
    </row>
    <row r="7" spans="1:3" x14ac:dyDescent="0.25">
      <c r="A7">
        <v>6</v>
      </c>
      <c r="B7" t="s">
        <v>31</v>
      </c>
      <c r="C7" t="s">
        <v>32</v>
      </c>
    </row>
    <row r="8" spans="1:3" x14ac:dyDescent="0.25">
      <c r="A8">
        <v>7</v>
      </c>
      <c r="B8" t="s">
        <v>36</v>
      </c>
      <c r="C8" t="s">
        <v>37</v>
      </c>
    </row>
    <row r="9" spans="1:3" x14ac:dyDescent="0.25">
      <c r="A9">
        <v>8</v>
      </c>
      <c r="B9" t="s">
        <v>38</v>
      </c>
      <c r="C9">
        <v>-10</v>
      </c>
    </row>
    <row r="10" spans="1:3" x14ac:dyDescent="0.25">
      <c r="A10">
        <v>9</v>
      </c>
      <c r="B10" t="s">
        <v>39</v>
      </c>
      <c r="C10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F4" sqref="F4"/>
    </sheetView>
  </sheetViews>
  <sheetFormatPr defaultRowHeight="15" x14ac:dyDescent="0.25"/>
  <cols>
    <col min="1" max="1" width="8.5703125" bestFit="1" customWidth="1"/>
    <col min="2" max="2" width="10.85546875" bestFit="1" customWidth="1"/>
    <col min="3" max="3" width="6.42578125" bestFit="1" customWidth="1"/>
    <col min="4" max="4" width="2.7109375" bestFit="1" customWidth="1"/>
    <col min="5" max="5" width="12.85546875" bestFit="1" customWidth="1"/>
    <col min="6" max="6" width="128" bestFit="1" customWidth="1"/>
  </cols>
  <sheetData>
    <row r="1" spans="1:6" x14ac:dyDescent="0.25">
      <c r="A1" t="s">
        <v>42</v>
      </c>
      <c r="B1" t="s">
        <v>47</v>
      </c>
      <c r="C1" t="s">
        <v>57</v>
      </c>
      <c r="D1" t="s">
        <v>0</v>
      </c>
      <c r="E1" t="s">
        <v>2</v>
      </c>
      <c r="F1" t="s">
        <v>43</v>
      </c>
    </row>
    <row r="2" spans="1:6" x14ac:dyDescent="0.25">
      <c r="A2">
        <v>1</v>
      </c>
      <c r="B2">
        <v>1</v>
      </c>
      <c r="C2">
        <v>1</v>
      </c>
      <c r="D2">
        <v>1</v>
      </c>
      <c r="E2" t="str">
        <f>strategy!E2&amp;ind!C2 &amp; "_" &amp; trade!B2</f>
        <v>dxEMA_entry</v>
      </c>
      <c r="F2" s="6" t="s">
        <v>58</v>
      </c>
    </row>
    <row r="3" spans="1:6" x14ac:dyDescent="0.25">
      <c r="A3">
        <v>1</v>
      </c>
      <c r="B3">
        <v>1</v>
      </c>
      <c r="C3">
        <v>2</v>
      </c>
      <c r="D3">
        <v>2</v>
      </c>
      <c r="E3" t="str">
        <f>strategy!E2&amp;ind!C2 &amp; "_" &amp; trade!B3</f>
        <v>dxEMA_exit</v>
      </c>
      <c r="F3" s="6" t="str">
        <f xml:space="preserve"> "!" &amp; LEFT(F2,1) &amp; RIGHT(F2, LEN(F2)-1)</f>
        <v>!(EMA.020 &lt; EMA.050 &amp;  EMA.050 &lt; EMA.100 &amp;  EMA.100 &lt; EMA.200)</v>
      </c>
    </row>
    <row r="4" spans="1:6" x14ac:dyDescent="0.25">
      <c r="A4">
        <v>1</v>
      </c>
      <c r="B4">
        <v>2</v>
      </c>
      <c r="C4">
        <v>1</v>
      </c>
      <c r="D4">
        <v>3</v>
      </c>
      <c r="E4" t="str">
        <f>strategy!E2&amp;ind!C3 &amp; "_" &amp; trade!B2</f>
        <v>dxSMA_entry</v>
      </c>
      <c r="F4" s="5" t="s">
        <v>49</v>
      </c>
    </row>
    <row r="5" spans="1:6" x14ac:dyDescent="0.25">
      <c r="A5">
        <v>1</v>
      </c>
      <c r="B5">
        <v>2</v>
      </c>
      <c r="C5">
        <v>2</v>
      </c>
      <c r="D5">
        <v>4</v>
      </c>
      <c r="E5" t="str">
        <f>strategy!E2&amp;ind!C3 &amp; "_" &amp; trade!B3</f>
        <v>dxSMA_exit</v>
      </c>
      <c r="F5" t="str">
        <f xml:space="preserve"> LEFT(F4,1) &amp; "!" &amp;RIGHT(F4, LEN(F4)-1)</f>
        <v>"!(SMA.020 &lt; SMA.050 &amp; SMA.050 &lt; SMA.100 &amp;  SMA.100 &lt; SMA.200)"</v>
      </c>
    </row>
    <row r="6" spans="1:6" x14ac:dyDescent="0.25">
      <c r="A6">
        <v>1</v>
      </c>
      <c r="B6">
        <v>3</v>
      </c>
      <c r="C6">
        <v>1</v>
      </c>
      <c r="D6">
        <v>5</v>
      </c>
      <c r="E6" t="str">
        <f>strategy!E3&amp;ind!C2 &amp; "_" &amp; trade!B2</f>
        <v>gxEMA_entry</v>
      </c>
      <c r="F6" s="7" t="s">
        <v>48</v>
      </c>
    </row>
    <row r="7" spans="1:6" x14ac:dyDescent="0.25">
      <c r="A7">
        <v>1</v>
      </c>
      <c r="B7">
        <v>3</v>
      </c>
      <c r="C7">
        <v>2</v>
      </c>
      <c r="D7">
        <v>6</v>
      </c>
      <c r="E7" t="str">
        <f>strategy!E3&amp;ind!C2 &amp; "_" &amp; trade!B3</f>
        <v>gxEMA_exit</v>
      </c>
      <c r="F7" s="7" t="str">
        <f xml:space="preserve"> LEFT(F6,1) &amp; "!" &amp;RIGHT(F6, LEN(F6)-1)</f>
        <v>"!(EMA.020 &gt; EMA.050 &amp; EMA.050 &gt; EMA.100 &amp;  EMA.100 &gt; EMA.200)"</v>
      </c>
    </row>
    <row r="8" spans="1:6" x14ac:dyDescent="0.25">
      <c r="A8">
        <v>1</v>
      </c>
      <c r="B8">
        <v>4</v>
      </c>
      <c r="C8">
        <v>1</v>
      </c>
      <c r="D8">
        <v>7</v>
      </c>
      <c r="E8" t="str">
        <f>strategy!E3&amp;ind!C3 &amp; "_" &amp; trade!B2</f>
        <v>gxSMA_entry</v>
      </c>
      <c r="F8" s="5" t="s">
        <v>49</v>
      </c>
    </row>
    <row r="9" spans="1:6" x14ac:dyDescent="0.25">
      <c r="A9">
        <v>1</v>
      </c>
      <c r="B9">
        <v>4</v>
      </c>
      <c r="C9">
        <v>2</v>
      </c>
      <c r="D9">
        <v>8</v>
      </c>
      <c r="E9" t="str">
        <f>strategy!E3&amp;ind!C3 &amp; "_" &amp; trade!B3</f>
        <v>gxSMA_exit</v>
      </c>
      <c r="F9" s="5" t="str">
        <f xml:space="preserve"> LEFT(F8,1) &amp; "!" &amp;RIGHT(F8, LEN(F8)-1)</f>
        <v>"!(SMA.020 &lt; SMA.050 &amp; SMA.050 &lt; SMA.100 &amp;  SMA.100 &lt; SMA.200)"</v>
      </c>
    </row>
    <row r="10" spans="1:6" x14ac:dyDescent="0.25">
      <c r="A10">
        <v>1</v>
      </c>
      <c r="B10">
        <v>5</v>
      </c>
      <c r="C10">
        <v>1</v>
      </c>
      <c r="D10">
        <v>9</v>
      </c>
      <c r="E10" t="str">
        <f>strategy!E4&amp;ind!C2 &amp; "_" &amp; trade!B2</f>
        <v>nxEMA_entry</v>
      </c>
      <c r="F10" t="s">
        <v>50</v>
      </c>
    </row>
    <row r="11" spans="1:6" x14ac:dyDescent="0.25">
      <c r="A11">
        <v>1</v>
      </c>
      <c r="B11">
        <v>5</v>
      </c>
      <c r="C11">
        <v>2</v>
      </c>
      <c r="D11">
        <v>10</v>
      </c>
      <c r="E11" t="str">
        <f>strategy!E4&amp;ind!C2 &amp; "_" &amp; trade!B3</f>
        <v>nxEMA_exit</v>
      </c>
      <c r="F11" t="str">
        <f>F2 &amp; "|" &amp;F6</f>
        <v>(EMA.020 &lt; EMA.050 &amp;  EMA.050 &lt; EMA.100 &amp;  EMA.100 &lt; EMA.200)|"(EMA.020 &gt; EMA.050 &amp; EMA.050 &gt; EMA.100 &amp;  EMA.100 &gt; EMA.200)"</v>
      </c>
    </row>
    <row r="12" spans="1:6" x14ac:dyDescent="0.25">
      <c r="A12">
        <v>1</v>
      </c>
      <c r="B12">
        <v>6</v>
      </c>
      <c r="C12">
        <v>1</v>
      </c>
      <c r="D12">
        <v>11</v>
      </c>
      <c r="E12" t="str">
        <f>strategy!E4&amp;ind!C3 &amp; "_" &amp; trade!B2</f>
        <v>nxSMA_entry</v>
      </c>
      <c r="F12" t="s">
        <v>51</v>
      </c>
    </row>
    <row r="13" spans="1:6" x14ac:dyDescent="0.25">
      <c r="A13">
        <v>1</v>
      </c>
      <c r="B13">
        <v>6</v>
      </c>
      <c r="C13">
        <v>2</v>
      </c>
      <c r="D13">
        <v>12</v>
      </c>
      <c r="E13" t="str">
        <f>strategy!E4&amp;ind!C3 &amp; "_" &amp; trade!B3</f>
        <v>nxSMA_exit</v>
      </c>
      <c r="F13" t="str">
        <f>F4 &amp; "|" &amp;F8</f>
        <v>"(SMA.020 &lt; SMA.050 &amp; SMA.050 &lt; SMA.100 &amp;  SMA.100 &lt; SMA.200)"|"(SMA.020 &lt; SMA.050 &amp; SMA.050 &lt; SMA.100 &amp;  SMA.100 &lt; SMA.200)"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44</v>
      </c>
    </row>
    <row r="3" spans="1:2" x14ac:dyDescent="0.25">
      <c r="A3">
        <v>2</v>
      </c>
      <c r="B3" t="s">
        <v>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.7109375" bestFit="1" customWidth="1"/>
    <col min="2" max="2" width="6" bestFit="1" customWidth="1"/>
  </cols>
  <sheetData>
    <row r="1" spans="1:2" x14ac:dyDescent="0.25">
      <c r="A1" s="2" t="s">
        <v>0</v>
      </c>
      <c r="B1" t="s">
        <v>2</v>
      </c>
    </row>
    <row r="2" spans="1:2" x14ac:dyDescent="0.25">
      <c r="A2">
        <v>1</v>
      </c>
      <c r="B2" t="s">
        <v>46</v>
      </c>
    </row>
    <row r="3" spans="1:2" x14ac:dyDescent="0.25">
      <c r="A3">
        <v>2</v>
      </c>
      <c r="B3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42570FD-D002-4DB2-B296-49580870505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trend</vt:lpstr>
      <vt:lpstr>strategy</vt:lpstr>
      <vt:lpstr>ind</vt:lpstr>
      <vt:lpstr>indMetrics</vt:lpstr>
      <vt:lpstr>sig</vt:lpstr>
      <vt:lpstr>rules</vt:lpstr>
      <vt:lpstr>formula</vt:lpstr>
      <vt:lpstr>position</vt:lpstr>
      <vt:lpstr>trade</vt:lpstr>
      <vt:lpstr>metrics</vt:lpstr>
      <vt:lpstr>z_sig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Falk</dc:creator>
  <cp:lastModifiedBy>Glen Falk</cp:lastModifiedBy>
  <dcterms:created xsi:type="dcterms:W3CDTF">2020-03-08T17:16:26Z</dcterms:created>
  <dcterms:modified xsi:type="dcterms:W3CDTF">2020-04-28T16:24:57Z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6ac83d3c-7aff-4c28-a859-5ba4c6e6fa34</vt:lpwstr>
  </property>
</Properties>
</file>