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1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int" sheetId="15" r:id="rId8"/>
    <sheet name="position" sheetId="11" r:id="rId9"/>
    <sheet name="trade" sheetId="12" r:id="rId10"/>
    <sheet name="metrics" sheetId="7" r:id="rId11"/>
    <sheet name="z_sig" sheetId="13" r:id="rId12"/>
    <sheet name="z_formula" sheetId="14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I3" i="13" l="1"/>
  <c r="F3" i="13"/>
  <c r="I2" i="13"/>
  <c r="F2" i="13"/>
  <c r="E5" i="9" l="1"/>
  <c r="E4" i="9"/>
  <c r="E3" i="9"/>
  <c r="E2" i="9"/>
  <c r="E5" i="13" l="1"/>
  <c r="E4" i="13"/>
</calcChain>
</file>

<file path=xl/sharedStrings.xml><?xml version="1.0" encoding="utf-8"?>
<sst xmlns="http://schemas.openxmlformats.org/spreadsheetml/2006/main" count="118" uniqueCount="64">
  <si>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</si>
  <si>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</si>
  <si>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</si>
  <si>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</si>
  <si>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</si>
  <si>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</si>
  <si>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</si>
  <si>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</si>
  <si>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</si>
  <si>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</si>
  <si>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</si>
  <si>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</si>
  <si>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</si>
  <si>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</si>
  <si>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</si>
  <si>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</si>
  <si>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</si>
  <si>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</si>
  <si>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</si>
  <si>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</si>
  <si>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</si>
  <si>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</si>
  <si>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</si>
  <si>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</si>
  <si>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</si>
  <si>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</si>
  <si>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</si>
  <si>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</si>
  <si>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</si>
  <si>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</si>
  <si>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</si>
  <si>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</si>
  <si>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</si>
  <si>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</si>
  <si>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</si>
  <si>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</si>
  <si>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</si>
  <si>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</si>
  <si>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</si>
  <si>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</si>
  <si>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</si>
  <si>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</si>
  <si>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</si>
  <si>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</si>
  <si>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</si>
  <si>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</si>
  <si>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</si>
  <si>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</si>
  <si>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</si>
  <si>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</si>
  <si>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</si>
  <si>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</si>
  <si>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</si>
  <si>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</si>
  <si>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</si>
  <si>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</si>
  <si>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</si>
  <si>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</si>
  <si>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</si>
  <si>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</si>
  <si>
    <t>columns</t>
  </si>
  <si>
    <t>sig_ema_col</t>
  </si>
  <si>
    <t>open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</si>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</sst>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62</v>
      </c>
    </row>
    <row r="3" spans="1:2" x14ac:dyDescent="0.25">
      <c r="A3">
        <v>2</v>
      </c>
      <c r="B3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16</v>
      </c>
      <c r="D1" s="3" t="s">
        <v>17</v>
      </c>
      <c r="F1" s="3" t="s">
        <v>18</v>
      </c>
      <c r="H1" t="s">
        <v>19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E3" sqref="E3"/>
    </sheetView>
  </sheetViews>
  <sheetFormatPr defaultRowHeight="15" x14ac:dyDescent="0.25"/>
  <cols>
    <col min="4" max="4" width="10.7109375" bestFit="1" customWidth="1"/>
    <col min="5" max="5" width="11.85546875" bestFit="1" customWidth="1"/>
    <col min="6" max="6" width="10.28515625" bestFit="1" customWidth="1"/>
    <col min="9" max="9" width="12.7109375" bestFit="1" customWidth="1"/>
  </cols>
  <sheetData>
    <row r="1" spans="1:9" x14ac:dyDescent="0.25">
      <c r="A1" s="2" t="s">
        <v>37</v>
      </c>
      <c r="B1" t="s">
        <v>42</v>
      </c>
      <c r="C1" s="2" t="s">
        <v>0</v>
      </c>
      <c r="D1" s="2" t="s">
        <v>2</v>
      </c>
      <c r="E1" s="2" t="s">
        <v>60</v>
      </c>
      <c r="F1" s="2" t="s">
        <v>15</v>
      </c>
      <c r="G1" s="2" t="s">
        <v>10</v>
      </c>
      <c r="H1" s="2" t="s">
        <v>1</v>
      </c>
      <c r="I1" s="2" t="s">
        <v>10</v>
      </c>
    </row>
    <row r="2" spans="1:9" x14ac:dyDescent="0.25">
      <c r="A2">
        <v>1</v>
      </c>
      <c r="B2">
        <v>1</v>
      </c>
      <c r="C2">
        <v>1</v>
      </c>
      <c r="D2" t="s">
        <v>14</v>
      </c>
      <c r="E2" t="s">
        <v>61</v>
      </c>
      <c r="F2" t="str">
        <f>strategy!F2</f>
        <v>dXformula</v>
      </c>
      <c r="G2" t="s">
        <v>36</v>
      </c>
      <c r="H2" t="b">
        <v>1</v>
      </c>
      <c r="I2" t="str">
        <f>strategy!E2&amp;ind!C2&amp;"_Entry"</f>
        <v>dXEMA_Entry</v>
      </c>
    </row>
    <row r="3" spans="1:9" x14ac:dyDescent="0.25">
      <c r="A3">
        <v>1</v>
      </c>
      <c r="B3">
        <v>1</v>
      </c>
      <c r="C3">
        <v>2</v>
      </c>
      <c r="D3" t="s">
        <v>14</v>
      </c>
      <c r="E3" t="s">
        <v>61</v>
      </c>
      <c r="F3" t="str">
        <f>strategy!F2</f>
        <v>dXformula</v>
      </c>
      <c r="G3" t="s">
        <v>36</v>
      </c>
      <c r="H3" t="b">
        <v>1</v>
      </c>
      <c r="I3" t="str">
        <f>strategy!E2&amp;ind!C2&amp;"_Exit"</f>
        <v>dXEMA_Exit</v>
      </c>
    </row>
    <row r="4" spans="1:9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&amp;indMetrics!E5</f>
        <v>EMA.200</v>
      </c>
    </row>
    <row r="5" spans="1:9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&amp;indMetrics!E5</f>
        <v>SMA.200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42</v>
      </c>
      <c r="C1" t="s">
        <v>49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54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dXEMA_close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dXSMA_open</v>
      </c>
      <c r="F4" s="5" t="s">
        <v>44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43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gXSMA_open</v>
      </c>
      <c r="F8" s="5" t="s">
        <v>44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45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nXEMA_close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nXSMA_open</v>
      </c>
      <c r="F12" t="s">
        <v>46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51</v>
      </c>
      <c r="F14" t="s">
        <v>50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52</v>
      </c>
      <c r="F1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7" x14ac:dyDescent="0.25">
      <c r="A1" t="s">
        <v>0</v>
      </c>
      <c r="B1" s="2" t="s">
        <v>37</v>
      </c>
      <c r="C1" t="s">
        <v>2</v>
      </c>
      <c r="D1" t="s">
        <v>6</v>
      </c>
      <c r="E1" t="s">
        <v>5</v>
      </c>
      <c r="F1" t="s">
        <v>15</v>
      </c>
      <c r="G1" t="s">
        <v>63</v>
      </c>
    </row>
    <row r="2" spans="1:7" x14ac:dyDescent="0.25">
      <c r="A2">
        <v>1</v>
      </c>
      <c r="B2">
        <v>1</v>
      </c>
      <c r="C2" t="s">
        <v>3</v>
      </c>
      <c r="D2" t="s">
        <v>4</v>
      </c>
      <c r="E2" t="s">
        <v>57</v>
      </c>
      <c r="F2" t="str">
        <f>E2 &amp; "formula"</f>
        <v>dXformula</v>
      </c>
      <c r="G2">
        <v>2</v>
      </c>
    </row>
    <row r="3" spans="1:7" x14ac:dyDescent="0.25">
      <c r="A3">
        <v>2</v>
      </c>
      <c r="B3">
        <v>1</v>
      </c>
      <c r="C3" t="s">
        <v>11</v>
      </c>
      <c r="D3" t="s">
        <v>12</v>
      </c>
      <c r="E3" t="s">
        <v>58</v>
      </c>
      <c r="F3" t="str">
        <f t="shared" ref="F3:F4" si="0">E3 &amp; "formula"</f>
        <v>gXformula</v>
      </c>
      <c r="G3">
        <v>1</v>
      </c>
    </row>
    <row r="4" spans="1:7" x14ac:dyDescent="0.25">
      <c r="A4">
        <v>3</v>
      </c>
      <c r="B4">
        <v>1</v>
      </c>
      <c r="C4" t="s">
        <v>56</v>
      </c>
      <c r="D4" t="s">
        <v>13</v>
      </c>
      <c r="E4" t="s">
        <v>59</v>
      </c>
      <c r="F4" t="str">
        <f t="shared" si="0"/>
        <v>nXformula</v>
      </c>
      <c r="G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37</v>
      </c>
      <c r="C1" s="2" t="s">
        <v>2</v>
      </c>
    </row>
    <row r="2" spans="1:3" x14ac:dyDescent="0.25">
      <c r="A2">
        <v>1</v>
      </c>
      <c r="B2">
        <v>1</v>
      </c>
      <c r="C2" t="s">
        <v>47</v>
      </c>
    </row>
    <row r="3" spans="1:3" x14ac:dyDescent="0.25">
      <c r="A3">
        <v>2</v>
      </c>
      <c r="B3">
        <v>1</v>
      </c>
      <c r="C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37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36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31</v>
      </c>
      <c r="I1" t="s">
        <v>33</v>
      </c>
      <c r="J1" t="s">
        <v>34</v>
      </c>
    </row>
    <row r="2" spans="1:10" x14ac:dyDescent="0.25">
      <c r="A2">
        <v>1</v>
      </c>
      <c r="B2" t="s">
        <v>28</v>
      </c>
      <c r="C2" s="4" t="b">
        <v>1</v>
      </c>
      <c r="D2" t="s">
        <v>29</v>
      </c>
      <c r="E2" t="s">
        <v>30</v>
      </c>
      <c r="F2" t="s">
        <v>25</v>
      </c>
      <c r="G2" t="s">
        <v>27</v>
      </c>
      <c r="H2" t="s">
        <v>32</v>
      </c>
      <c r="I2">
        <v>-10</v>
      </c>
      <c r="J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42</v>
      </c>
      <c r="C1" t="s">
        <v>49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55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dXEMA_close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dXSMA_open</v>
      </c>
      <c r="F4" s="5" t="s">
        <v>44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43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gXSMA_open</v>
      </c>
      <c r="F8" s="5" t="s">
        <v>44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45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nXEMA_close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nXSMA_open</v>
      </c>
      <c r="F12" t="s">
        <v>46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2EAE1D-042F-4599-9D73-A6408D7A2F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trend</vt:lpstr>
      <vt:lpstr>strategy</vt:lpstr>
      <vt:lpstr>ind</vt:lpstr>
      <vt:lpstr>indMetrics</vt:lpstr>
      <vt:lpstr>sig</vt:lpstr>
      <vt:lpstr>rules</vt:lpstr>
      <vt:lpstr>formula</vt:lpstr>
      <vt:lpstr>point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2020-08-17T14:53:55Z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