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13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entry" sheetId="15" r:id="rId7"/>
    <sheet name="formula" sheetId="10" r:id="rId8"/>
    <sheet name="point" sheetId="16" r:id="rId9"/>
    <sheet name="position" sheetId="11" r:id="rId10"/>
    <sheet name="trade" sheetId="12" r:id="rId11"/>
    <sheet name="metrics" sheetId="7" r:id="rId12"/>
    <sheet name="z_sig" sheetId="13" r:id="rId13"/>
    <sheet name="z_formula" sheetId="14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E2" i="10" l="1"/>
  <c r="E12" i="10"/>
  <c r="E10" i="10"/>
  <c r="E8" i="10"/>
  <c r="E4" i="10"/>
  <c r="E6" i="10"/>
  <c r="I3" i="13" l="1"/>
  <c r="F3" i="13"/>
  <c r="I2" i="13"/>
  <c r="F2" i="13"/>
  <c r="E5" i="9" l="1"/>
  <c r="E4" i="9"/>
  <c r="E3" i="9"/>
  <c r="E2" i="9"/>
  <c r="E5" i="13" l="1"/>
  <c r="E4" i="13"/>
</calcChain>
</file>

<file path=xl/sharedStrings.xml><?xml version="1.0" encoding="utf-8"?>
<sst xmlns="http://schemas.openxmlformats.org/spreadsheetml/2006/main" count="128" uniqueCount="71">
  <si>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</si>
  <si>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</si>
  <si>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</si>
  <si>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</si>
  <si>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</si>
  <si>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</si>
  <si>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</si>
  <si>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</si>
  <si>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</si>
  <si>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</si>
  <si>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</si>
  <si>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</si>
  <si>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</si>
  <si>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 Cross</t>
  </si>
  <si>
    <t>sigFormula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</si>
  <si>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</si>
  <si>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</si>
  <si>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</si>
  <si>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</si>
  <si>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</si>
  <si>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</si>
  <si>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</si>
  <si>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</si>
  <si>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</si>
  <si>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</si>
  <si>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</si>
  <si>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</si>
  <si>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</si>
  <si>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</si>
  <si>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</si>
  <si>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</si>
  <si>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</si>
  <si>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</si>
  <si>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</si>
  <si>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</si>
  <si>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</si>
  <si>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</si>
  <si>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</si>
  <si>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</si>
  <si>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</si>
  <si>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</si>
  <si>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</si>
  <si>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</si>
  <si>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</si>
  <si>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</si>
  <si>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</si>
  <si>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</si>
  <si>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</si>
  <si>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</si>
  <si>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</si>
  <si>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</si>
  <si>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</si>
  <si>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</si>
  <si>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</si>
  <si>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</si>
  <si>
    <t>NoX</t>
  </si>
  <si>
    <t>dX</t>
  </si>
  <si>
    <t>gX</t>
  </si>
  <si>
    <t>nX</t>
  </si>
  <si>
    <t>columns</t>
  </si>
  <si>
    <t>sig_ema_col</t>
  </si>
  <si>
    <t>open</t>
  </si>
  <si>
    <t>position</t>
  </si>
  <si>
    <t>entry</t>
  </si>
  <si>
    <t>chain</t>
  </si>
  <si>
    <t>order</t>
  </si>
  <si>
    <t>pre</t>
  </si>
  <si>
    <t>post</t>
  </si>
  <si>
    <t>rebalance</t>
  </si>
  <si>
    <t>risk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</si>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</sst>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16</v>
      </c>
      <c r="D1" s="3" t="s">
        <v>17</v>
      </c>
      <c r="F1" s="3" t="s">
        <v>18</v>
      </c>
      <c r="H1" t="s">
        <v>19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E3" sqref="E3"/>
    </sheetView>
  </sheetViews>
  <sheetFormatPr defaultRowHeight="15" x14ac:dyDescent="0.25"/>
  <cols>
    <col min="4" max="4" width="10.7109375" bestFit="1" customWidth="1"/>
    <col min="5" max="5" width="11.85546875" bestFit="1" customWidth="1"/>
    <col min="6" max="6" width="10.28515625" bestFit="1" customWidth="1"/>
    <col min="9" max="9" width="12.7109375" bestFit="1" customWidth="1"/>
  </cols>
  <sheetData>
    <row r="1" spans="1:9" x14ac:dyDescent="0.25">
      <c r="A1" s="2" t="s">
        <v>37</v>
      </c>
      <c r="B1" t="s">
        <v>41</v>
      </c>
      <c r="C1" s="2" t="s">
        <v>0</v>
      </c>
      <c r="D1" s="2" t="s">
        <v>2</v>
      </c>
      <c r="E1" s="2" t="s">
        <v>59</v>
      </c>
      <c r="F1" s="2" t="s">
        <v>15</v>
      </c>
      <c r="G1" s="2" t="s">
        <v>10</v>
      </c>
      <c r="H1" s="2" t="s">
        <v>1</v>
      </c>
      <c r="I1" s="2" t="s">
        <v>10</v>
      </c>
    </row>
    <row r="2" spans="1:9" x14ac:dyDescent="0.25">
      <c r="A2">
        <v>1</v>
      </c>
      <c r="B2">
        <v>1</v>
      </c>
      <c r="C2">
        <v>1</v>
      </c>
      <c r="D2" t="s">
        <v>14</v>
      </c>
      <c r="E2" t="s">
        <v>60</v>
      </c>
      <c r="F2" t="e">
        <f>strategy!#REF!</f>
        <v>#REF!</v>
      </c>
      <c r="G2" t="s">
        <v>36</v>
      </c>
      <c r="H2" t="b">
        <v>1</v>
      </c>
      <c r="I2" t="e">
        <f>strategy!#REF!&amp;ind!C2&amp;"_Entry"</f>
        <v>#REF!</v>
      </c>
    </row>
    <row r="3" spans="1:9" x14ac:dyDescent="0.25">
      <c r="A3">
        <v>1</v>
      </c>
      <c r="B3">
        <v>1</v>
      </c>
      <c r="C3">
        <v>2</v>
      </c>
      <c r="D3" t="s">
        <v>14</v>
      </c>
      <c r="E3" t="s">
        <v>60</v>
      </c>
      <c r="F3" t="e">
        <f>strategy!#REF!</f>
        <v>#REF!</v>
      </c>
      <c r="G3" t="s">
        <v>36</v>
      </c>
      <c r="H3" t="b">
        <v>1</v>
      </c>
      <c r="I3" t="e">
        <f>strategy!#REF!&amp;ind!C2&amp;"_Exit"</f>
        <v>#REF!</v>
      </c>
    </row>
    <row r="4" spans="1:9" x14ac:dyDescent="0.25">
      <c r="A4">
        <v>1</v>
      </c>
      <c r="B4">
        <v>2</v>
      </c>
      <c r="C4">
        <v>3</v>
      </c>
      <c r="D4" t="s">
        <v>14</v>
      </c>
      <c r="E4" t="str">
        <f>ind!C2 &amp; "." &amp;indMetrics!E5</f>
        <v>EMA.200</v>
      </c>
    </row>
    <row r="5" spans="1:9" x14ac:dyDescent="0.25">
      <c r="A5">
        <v>1</v>
      </c>
      <c r="B5">
        <v>2</v>
      </c>
      <c r="C5">
        <v>4</v>
      </c>
      <c r="D5" t="s">
        <v>14</v>
      </c>
      <c r="E5" t="str">
        <f>ind!C3 &amp; "." &amp;indMetrics!E5</f>
        <v>SMA.200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e">
        <f>strategy!#REF!&amp;ind!C2 &amp; "_" &amp; trade!B2</f>
        <v>#REF!</v>
      </c>
      <c r="F2" s="6" t="s">
        <v>53</v>
      </c>
    </row>
    <row r="3" spans="1:6" x14ac:dyDescent="0.25">
      <c r="A3">
        <v>1</v>
      </c>
      <c r="B3">
        <v>1</v>
      </c>
      <c r="C3">
        <v>2</v>
      </c>
      <c r="D3">
        <v>2</v>
      </c>
      <c r="E3" t="e">
        <f>strategy!#REF!&amp;ind!C2 &amp; "_" &amp; trade!B3</f>
        <v>#REF!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e">
        <f>strategy!#REF!&amp;ind!C3 &amp; "_" &amp; trade!B2</f>
        <v>#REF!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e">
        <f>strategy!#REF!&amp;ind!C3 &amp; "_" &amp; trade!B3</f>
        <v>#REF!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nXEMA_close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50</v>
      </c>
      <c r="F14" t="s">
        <v>49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51</v>
      </c>
      <c r="F1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G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7" x14ac:dyDescent="0.25">
      <c r="A1" t="s">
        <v>0</v>
      </c>
      <c r="B1" s="2" t="s">
        <v>37</v>
      </c>
      <c r="C1" t="s">
        <v>2</v>
      </c>
      <c r="D1" t="s">
        <v>6</v>
      </c>
      <c r="E1" t="s">
        <v>5</v>
      </c>
      <c r="F1" t="s">
        <v>15</v>
      </c>
      <c r="G1" t="s">
        <v>62</v>
      </c>
    </row>
    <row r="2" spans="1:7" x14ac:dyDescent="0.25">
      <c r="A2">
        <v>1</v>
      </c>
      <c r="B2">
        <v>1</v>
      </c>
      <c r="C2" t="s">
        <v>3</v>
      </c>
      <c r="D2" t="s">
        <v>4</v>
      </c>
      <c r="E2" t="s">
        <v>56</v>
      </c>
      <c r="F2" t="str">
        <f>E2 &amp; "formula"</f>
        <v>dXformula</v>
      </c>
      <c r="G2">
        <v>2</v>
      </c>
    </row>
    <row r="3" spans="1:7" x14ac:dyDescent="0.25">
      <c r="A3">
        <v>2</v>
      </c>
      <c r="B3">
        <v>1</v>
      </c>
      <c r="C3" t="s">
        <v>11</v>
      </c>
      <c r="D3" t="s">
        <v>12</v>
      </c>
      <c r="E3" t="s">
        <v>57</v>
      </c>
      <c r="F3" t="str">
        <f t="shared" ref="F3:F4" si="0">E3 &amp; "formula"</f>
        <v>gXformula</v>
      </c>
      <c r="G3">
        <v>1</v>
      </c>
    </row>
    <row r="4" spans="1:7" x14ac:dyDescent="0.25">
      <c r="A4">
        <v>3</v>
      </c>
      <c r="B4">
        <v>1</v>
      </c>
      <c r="C4" t="s">
        <v>55</v>
      </c>
      <c r="D4" t="s">
        <v>13</v>
      </c>
      <c r="E4" t="s">
        <v>58</v>
      </c>
      <c r="F4" t="str">
        <f t="shared" si="0"/>
        <v>nXformula</v>
      </c>
      <c r="G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37</v>
      </c>
      <c r="C1" s="2" t="s">
        <v>2</v>
      </c>
    </row>
    <row r="2" spans="1:3" x14ac:dyDescent="0.25">
      <c r="A2">
        <v>1</v>
      </c>
      <c r="B2">
        <v>1</v>
      </c>
      <c r="C2" t="s">
        <v>46</v>
      </c>
    </row>
    <row r="3" spans="1:3" x14ac:dyDescent="0.25">
      <c r="A3">
        <v>2</v>
      </c>
      <c r="B3">
        <v>1</v>
      </c>
      <c r="C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37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14</v>
      </c>
      <c r="C2" t="s">
        <v>36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23</v>
      </c>
      <c r="C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31</v>
      </c>
      <c r="I1" t="s">
        <v>33</v>
      </c>
      <c r="J1" t="s">
        <v>34</v>
      </c>
    </row>
    <row r="2" spans="1:10" x14ac:dyDescent="0.25">
      <c r="A2">
        <v>1</v>
      </c>
      <c r="B2" t="s">
        <v>28</v>
      </c>
      <c r="C2" s="4" t="b">
        <v>1</v>
      </c>
      <c r="D2" t="s">
        <v>29</v>
      </c>
      <c r="E2" t="s">
        <v>30</v>
      </c>
      <c r="F2" t="s">
        <v>25</v>
      </c>
      <c r="G2" t="s">
        <v>27</v>
      </c>
      <c r="H2" t="s">
        <v>32</v>
      </c>
      <c r="I2">
        <v>-10</v>
      </c>
      <c r="J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64</v>
      </c>
    </row>
    <row r="5" spans="1:2" x14ac:dyDescent="0.25">
      <c r="A5">
        <v>4</v>
      </c>
      <c r="B5" t="s">
        <v>65</v>
      </c>
    </row>
    <row r="6" spans="1:2" x14ac:dyDescent="0.25">
      <c r="A6">
        <v>5</v>
      </c>
      <c r="B6" t="s">
        <v>66</v>
      </c>
    </row>
    <row r="7" spans="1:2" x14ac:dyDescent="0.25">
      <c r="A7">
        <v>6</v>
      </c>
      <c r="B7" t="s">
        <v>67</v>
      </c>
    </row>
    <row r="8" spans="1:2" x14ac:dyDescent="0.25">
      <c r="A8">
        <v>7</v>
      </c>
      <c r="B8" t="s">
        <v>68</v>
      </c>
    </row>
    <row r="9" spans="1:2" x14ac:dyDescent="0.25">
      <c r="A9">
        <v>8</v>
      </c>
      <c r="B9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37</v>
      </c>
      <c r="B1" t="s">
        <v>41</v>
      </c>
      <c r="C1" t="s">
        <v>48</v>
      </c>
      <c r="D1" t="s">
        <v>0</v>
      </c>
      <c r="E1" t="s">
        <v>2</v>
      </c>
      <c r="F1" t="s">
        <v>38</v>
      </c>
    </row>
    <row r="2" spans="1:6" x14ac:dyDescent="0.25">
      <c r="A2">
        <v>1</v>
      </c>
      <c r="B2">
        <v>1</v>
      </c>
      <c r="C2">
        <v>1</v>
      </c>
      <c r="D2">
        <v>1</v>
      </c>
      <c r="E2" t="e">
        <f>strategy!#REF!&amp;ind!C2 &amp; "_" &amp; trade!B2</f>
        <v>#REF!</v>
      </c>
      <c r="F2" s="6" t="s">
        <v>54</v>
      </c>
    </row>
    <row r="3" spans="1:6" x14ac:dyDescent="0.25">
      <c r="A3">
        <v>1</v>
      </c>
      <c r="B3">
        <v>1</v>
      </c>
      <c r="C3">
        <v>1</v>
      </c>
      <c r="D3">
        <v>2</v>
      </c>
      <c r="E3" t="e">
        <f>strategy!#REF!&amp;ind!C2 &amp; "_" &amp; trade!B3</f>
        <v>#REF!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e">
        <f>strategy!#REF!&amp;ind!C3 &amp; "_" &amp; trade!B2</f>
        <v>#REF!</v>
      </c>
      <c r="F4" s="5" t="s">
        <v>43</v>
      </c>
    </row>
    <row r="5" spans="1:6" x14ac:dyDescent="0.25">
      <c r="A5">
        <v>1</v>
      </c>
      <c r="B5">
        <v>2</v>
      </c>
      <c r="C5">
        <v>2</v>
      </c>
      <c r="D5">
        <v>4</v>
      </c>
      <c r="E5" t="e">
        <f>strategy!#REF!&amp;ind!C3 &amp; "_" &amp; trade!B3</f>
        <v>#REF!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gXEMA_open</v>
      </c>
      <c r="F6" s="7" t="s">
        <v>42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gXEMA_close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gXSMA_open</v>
      </c>
      <c r="F8" s="5" t="s">
        <v>43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gXSMA_close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nXEMA_open</v>
      </c>
      <c r="F10" t="s">
        <v>44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nXEMA_close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nXSMA_open</v>
      </c>
      <c r="F12" t="s">
        <v>45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nXSMA_close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FD7AC77-FDD5-44B4-BE2F-395DBD221E8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trend</vt:lpstr>
      <vt:lpstr>strategy</vt:lpstr>
      <vt:lpstr>ind</vt:lpstr>
      <vt:lpstr>indMetrics</vt:lpstr>
      <vt:lpstr>sig</vt:lpstr>
      <vt:lpstr>rules</vt:lpstr>
      <vt:lpstr>entry</vt:lpstr>
      <vt:lpstr>formula</vt:lpstr>
      <vt:lpstr>point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2020-08-21T18:54:16Z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