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Networks\"/>
    </mc:Choice>
  </mc:AlternateContent>
  <xr:revisionPtr revIDLastSave="0" documentId="13_ncr:1_{53E2D07E-826C-430D-9B19-18986067D9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ython" sheetId="1" r:id="rId1"/>
    <sheet name="Data" sheetId="2" r:id="rId2"/>
  </sheets>
  <externalReferences>
    <externalReference r:id="rId3"/>
  </externalReferences>
  <definedNames>
    <definedName name="_xlnm._FilterDatabase" localSheetId="1" hidden="1">Data!$A$2:$I$62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0" i="1"/>
  <c r="B14" i="1"/>
  <c r="B12" i="1"/>
  <c r="B11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<sst xmlns="http://schemas.openxmlformats.org/spreadsheetml/2006/main" count="80" uniqueCount="80">
  <si>
    <t>Node</t>
  </si>
  <si>
    <t>Line</t>
  </si>
  <si>
    <r>
      <t>Reference NTC</t>
    </r>
    <r>
      <rPr>
        <vertAlign val="superscript"/>
        <sz val="9"/>
        <color rgb="FF000000"/>
        <rFont val="Calibri"/>
        <family val="2"/>
        <scheme val="minor"/>
      </rPr>
      <t>a</t>
    </r>
    <r>
      <rPr>
        <sz val="9"/>
        <color rgb="FF000000"/>
        <rFont val="Calibri"/>
        <family val="2"/>
        <scheme val="minor"/>
      </rPr>
      <t xml:space="preserve"> (MW)</t>
    </r>
  </si>
  <si>
    <t>Line length (km)</t>
  </si>
  <si>
    <t>Reinforcement cost</t>
  </si>
  <si>
    <r>
      <t xml:space="preserve"> (2016 €000 MW</t>
    </r>
    <r>
      <rPr>
        <vertAlign val="superscript"/>
        <sz val="9"/>
        <color rgb="FF000000"/>
        <rFont val="Calibri"/>
        <family val="2"/>
        <scheme val="minor"/>
      </rPr>
      <t>-1</t>
    </r>
    <r>
      <rPr>
        <sz val="9"/>
        <color rgb="FF000000"/>
        <rFont val="Calibri"/>
        <family val="2"/>
        <scheme val="minor"/>
      </rPr>
      <t>)</t>
    </r>
  </si>
  <si>
    <t>Losses (%)</t>
  </si>
  <si>
    <t>Land (HVAC)</t>
  </si>
  <si>
    <t>Subsea (HVDC)</t>
  </si>
  <si>
    <t>Total</t>
  </si>
  <si>
    <t>CH-AT</t>
  </si>
  <si>
    <t>CZ-AT</t>
  </si>
  <si>
    <t>DE-AT</t>
  </si>
  <si>
    <t>DE-BE</t>
  </si>
  <si>
    <t>DE-CH</t>
  </si>
  <si>
    <t>DE-CZ</t>
  </si>
  <si>
    <t>DK-DE</t>
  </si>
  <si>
    <t>EL-BG</t>
  </si>
  <si>
    <t>EL-CY</t>
  </si>
  <si>
    <t>FI-EE</t>
  </si>
  <si>
    <t>FR-BE</t>
  </si>
  <si>
    <t>FR-CH</t>
  </si>
  <si>
    <t>FR-DE</t>
  </si>
  <si>
    <t>FR-ES</t>
  </si>
  <si>
    <t>GB-BE</t>
  </si>
  <si>
    <r>
      <t>1000</t>
    </r>
    <r>
      <rPr>
        <vertAlign val="superscript"/>
        <sz val="9"/>
        <color rgb="FF000000"/>
        <rFont val="Calibri"/>
        <family val="2"/>
        <scheme val="minor"/>
      </rPr>
      <t>b</t>
    </r>
  </si>
  <si>
    <t>GB-DK</t>
  </si>
  <si>
    <r>
      <t>1400</t>
    </r>
    <r>
      <rPr>
        <vertAlign val="superscript"/>
        <sz val="9"/>
        <color rgb="FF000000"/>
        <rFont val="Calibri"/>
        <family val="2"/>
        <scheme val="minor"/>
      </rPr>
      <t>c</t>
    </r>
  </si>
  <si>
    <t>GB-FR</t>
  </si>
  <si>
    <t>HU-AT</t>
  </si>
  <si>
    <t>HU-HR</t>
  </si>
  <si>
    <t>IE-FR</t>
  </si>
  <si>
    <t>IE-GB</t>
  </si>
  <si>
    <t>IT-AT</t>
  </si>
  <si>
    <t>IT-CH</t>
  </si>
  <si>
    <t>IT-EL</t>
  </si>
  <si>
    <t>IT-FR</t>
  </si>
  <si>
    <t>LU-BE</t>
  </si>
  <si>
    <t>LU-DE</t>
  </si>
  <si>
    <t>LU-FR</t>
  </si>
  <si>
    <t>LV-EE</t>
  </si>
  <si>
    <t>LV-LT</t>
  </si>
  <si>
    <t>NI-GB</t>
  </si>
  <si>
    <t>NI-IE</t>
  </si>
  <si>
    <t>NL-BE</t>
  </si>
  <si>
    <t>NL-DE</t>
  </si>
  <si>
    <t>NL-DK</t>
  </si>
  <si>
    <t>NL-GB</t>
  </si>
  <si>
    <r>
      <t>975</t>
    </r>
    <r>
      <rPr>
        <vertAlign val="superscript"/>
        <sz val="9"/>
        <color rgb="FF000000"/>
        <rFont val="Calibri"/>
        <family val="2"/>
        <scheme val="minor"/>
      </rPr>
      <t>d</t>
    </r>
  </si>
  <si>
    <t>NO-DE</t>
  </si>
  <si>
    <r>
      <t>1400</t>
    </r>
    <r>
      <rPr>
        <vertAlign val="superscript"/>
        <sz val="9"/>
        <color rgb="FF000000"/>
        <rFont val="Calibri"/>
        <family val="2"/>
        <scheme val="minor"/>
      </rPr>
      <t>e</t>
    </r>
  </si>
  <si>
    <t>NO-DK</t>
  </si>
  <si>
    <t>NO-FI</t>
  </si>
  <si>
    <t>NO-GB</t>
  </si>
  <si>
    <r>
      <t>1400</t>
    </r>
    <r>
      <rPr>
        <vertAlign val="superscript"/>
        <sz val="9"/>
        <color rgb="FF000000"/>
        <rFont val="Calibri"/>
        <family val="2"/>
        <scheme val="minor"/>
      </rPr>
      <t>f</t>
    </r>
  </si>
  <si>
    <t>NO-NL</t>
  </si>
  <si>
    <t>PL-CZ</t>
  </si>
  <si>
    <t>PL-DE</t>
  </si>
  <si>
    <t>PL-LT</t>
  </si>
  <si>
    <t>PT-ES</t>
  </si>
  <si>
    <t>RO-BG</t>
  </si>
  <si>
    <t>RO-HU</t>
  </si>
  <si>
    <t>SE-DE</t>
  </si>
  <si>
    <t>SE-DK</t>
  </si>
  <si>
    <t>SE-FI</t>
  </si>
  <si>
    <t>SE-LT</t>
  </si>
  <si>
    <t>SE-NO</t>
  </si>
  <si>
    <t>SE-PL</t>
  </si>
  <si>
    <t>SI-AT</t>
  </si>
  <si>
    <t>SI-HR</t>
  </si>
  <si>
    <t>SI-HU</t>
  </si>
  <si>
    <t>SI-IT</t>
  </si>
  <si>
    <t>SK-CZ</t>
  </si>
  <si>
    <t>SK-HU</t>
  </si>
  <si>
    <t>SK-PL</t>
  </si>
  <si>
    <t>Is a 100% renewable European power system feasible by 2050?</t>
  </si>
  <si>
    <t>electricity</t>
  </si>
  <si>
    <t>hydrogen</t>
  </si>
  <si>
    <t>comment</t>
  </si>
  <si>
    <t>with connection to North Norway, from ERAA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</si>
</sst>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vertAlign val="superscript"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s_used"/>
    </sheetNames>
    <sheetDataSet>
      <sheetData sheetId="0"/>
      <sheetData sheetId="1">
        <row r="2">
          <cell r="A2" t="str">
            <v>NL_on_North</v>
          </cell>
        </row>
        <row r="3">
          <cell r="A3" t="str">
            <v>NL_on_South</v>
          </cell>
        </row>
        <row r="4">
          <cell r="A4" t="str">
            <v>NL_on_Holland_N</v>
          </cell>
        </row>
        <row r="5">
          <cell r="A5" t="str">
            <v>NL_on_Holland_S</v>
          </cell>
        </row>
        <row r="6">
          <cell r="A6" t="str">
            <v>NL_on_Brabant</v>
          </cell>
        </row>
        <row r="7">
          <cell r="A7" t="str">
            <v>NL_on_Borssele</v>
          </cell>
        </row>
        <row r="8">
          <cell r="A8" t="str">
            <v>NL_on_Rilland</v>
          </cell>
        </row>
        <row r="9">
          <cell r="A9" t="str">
            <v>NL_on_East</v>
          </cell>
        </row>
        <row r="10">
          <cell r="A10" t="str">
            <v>BE00</v>
          </cell>
        </row>
        <row r="11">
          <cell r="A11" t="str">
            <v>DE00</v>
          </cell>
        </row>
        <row r="12">
          <cell r="A12" t="str">
            <v>UK00</v>
          </cell>
        </row>
        <row r="13">
          <cell r="A13" t="str">
            <v>NOS0</v>
          </cell>
        </row>
        <row r="14">
          <cell r="A14" t="str">
            <v>DKW1</v>
          </cell>
        </row>
        <row r="15">
          <cell r="A15" t="str">
            <v>IJmuiden Ver Beta</v>
          </cell>
        </row>
        <row r="16">
          <cell r="A16" t="str">
            <v>IJmuiden Ver Alpha</v>
          </cell>
        </row>
        <row r="17">
          <cell r="A17" t="str">
            <v>Borssele Alpha</v>
          </cell>
        </row>
        <row r="18">
          <cell r="A18" t="str">
            <v>Borssele Beta</v>
          </cell>
        </row>
        <row r="19">
          <cell r="A19" t="str">
            <v>Egmon aan Zee</v>
          </cell>
        </row>
        <row r="20">
          <cell r="A20" t="str">
            <v>Prinses Amalia</v>
          </cell>
        </row>
        <row r="21">
          <cell r="A21" t="str">
            <v>Luchterduinen</v>
          </cell>
        </row>
        <row r="22">
          <cell r="A22" t="str">
            <v>Gemini II</v>
          </cell>
        </row>
        <row r="23">
          <cell r="A23" t="str">
            <v>Gemini I</v>
          </cell>
        </row>
        <row r="24">
          <cell r="A24" t="str">
            <v>Hollands Kust Zuid Beta</v>
          </cell>
        </row>
        <row r="25">
          <cell r="A25" t="str">
            <v>Hollands Kust Zuid Alpha</v>
          </cell>
        </row>
        <row r="26">
          <cell r="A26" t="str">
            <v>Hollands Kust Noord</v>
          </cell>
        </row>
        <row r="27">
          <cell r="A27" t="str">
            <v>Hollands Kust West Alpha</v>
          </cell>
        </row>
        <row r="28">
          <cell r="A28" t="str">
            <v>Hollands Kust West Beta</v>
          </cell>
        </row>
        <row r="29">
          <cell r="A29" t="str">
            <v>IJmuiden Ver Gamma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3" sqref="B13"/>
    </sheetView>
  </sheetViews>
  <sheetFormatPr defaultRowHeight="15" x14ac:dyDescent="0.25"/>
  <cols>
    <col min="1" max="1" width="24" bestFit="1" customWidth="1"/>
  </cols>
  <sheetData>
    <row r="1" spans="1:4" x14ac:dyDescent="0.25">
      <c r="A1" t="s">
        <v>0</v>
      </c>
      <c r="B1" t="s">
        <v>76</v>
      </c>
      <c r="C1" t="s">
        <v>77</v>
      </c>
      <c r="D1" t="s">
        <v>78</v>
      </c>
    </row>
    <row r="2" spans="1:4" x14ac:dyDescent="0.25">
      <c r="A2" t="str" cm="1">
        <f t="array" ref="A2:A29">[1]Nodes!$A$2:$A$29</f>
        <v>NL_on_North</v>
      </c>
      <c r="B2">
        <v>0</v>
      </c>
    </row>
    <row r="3" spans="1:4" x14ac:dyDescent="0.25">
      <c r="A3" t="str">
        <v>NL_on_South</v>
      </c>
      <c r="B3">
        <v>0</v>
      </c>
    </row>
    <row r="4" spans="1:4" x14ac:dyDescent="0.25">
      <c r="A4" t="str">
        <v>NL_on_Holland_N</v>
      </c>
      <c r="B4">
        <v>0</v>
      </c>
    </row>
    <row r="5" spans="1:4" x14ac:dyDescent="0.25">
      <c r="A5" t="str">
        <v>NL_on_Holland_S</v>
      </c>
      <c r="B5">
        <v>0</v>
      </c>
    </row>
    <row r="6" spans="1:4" x14ac:dyDescent="0.25">
      <c r="A6" t="str">
        <v>NL_on_Brabant</v>
      </c>
      <c r="B6">
        <v>0</v>
      </c>
    </row>
    <row r="7" spans="1:4" x14ac:dyDescent="0.25">
      <c r="A7" t="str">
        <v>NL_on_Borssele</v>
      </c>
      <c r="B7">
        <v>0</v>
      </c>
    </row>
    <row r="8" spans="1:4" x14ac:dyDescent="0.25">
      <c r="A8" t="str">
        <v>NL_on_Rilland</v>
      </c>
      <c r="B8">
        <v>0</v>
      </c>
    </row>
    <row r="9" spans="1:4" x14ac:dyDescent="0.25">
      <c r="A9" t="str">
        <v>NL_on_East</v>
      </c>
      <c r="B9">
        <v>0</v>
      </c>
    </row>
    <row r="10" spans="1:4" x14ac:dyDescent="0.25">
      <c r="A10" t="str">
        <v>BE00</v>
      </c>
      <c r="B10">
        <f>Data!B13</f>
        <v>1850</v>
      </c>
    </row>
    <row r="11" spans="1:4" x14ac:dyDescent="0.25">
      <c r="A11" t="str">
        <v>DE00</v>
      </c>
      <c r="B11">
        <f>Data!B5+Data!B7+Data!B8+Data!B15+Data!B29+Data!B45+Data!B50</f>
        <v>13068</v>
      </c>
    </row>
    <row r="12" spans="1:4" x14ac:dyDescent="0.25">
      <c r="A12" t="str">
        <v>UK00</v>
      </c>
      <c r="B12">
        <f>Data!B19+Data!B23+Data!B33</f>
        <v>2750</v>
      </c>
    </row>
    <row r="13" spans="1:4" x14ac:dyDescent="0.25">
      <c r="A13" t="str">
        <v>NOS0</v>
      </c>
      <c r="B13">
        <f>Data!B41+Data!B54+1375</f>
        <v>4312</v>
      </c>
      <c r="D13" t="s">
        <v>79</v>
      </c>
    </row>
    <row r="14" spans="1:4" x14ac:dyDescent="0.25">
      <c r="A14" t="str">
        <v>DKW1</v>
      </c>
      <c r="B14">
        <f>Data!B51</f>
        <v>1403</v>
      </c>
    </row>
    <row r="15" spans="1:4" x14ac:dyDescent="0.25">
      <c r="A15" t="str">
        <v>IJmuiden Ver Beta</v>
      </c>
      <c r="B15">
        <v>0</v>
      </c>
    </row>
    <row r="16" spans="1:4" x14ac:dyDescent="0.25">
      <c r="A16" t="str">
        <v>IJmuiden Ver Alpha</v>
      </c>
      <c r="B16">
        <v>0</v>
      </c>
    </row>
    <row r="17" spans="1:2" x14ac:dyDescent="0.25">
      <c r="A17" t="str">
        <v>Borssele Alpha</v>
      </c>
      <c r="B17">
        <v>0</v>
      </c>
    </row>
    <row r="18" spans="1:2" x14ac:dyDescent="0.25">
      <c r="A18" t="str">
        <v>Borssele Beta</v>
      </c>
      <c r="B18">
        <v>0</v>
      </c>
    </row>
    <row r="19" spans="1:2" x14ac:dyDescent="0.25">
      <c r="A19" t="str">
        <v>Egmon aan Zee</v>
      </c>
      <c r="B19">
        <v>0</v>
      </c>
    </row>
    <row r="20" spans="1:2" x14ac:dyDescent="0.25">
      <c r="A20" t="str">
        <v>Prinses Amalia</v>
      </c>
      <c r="B20">
        <v>0</v>
      </c>
    </row>
    <row r="21" spans="1:2" x14ac:dyDescent="0.25">
      <c r="A21" t="str">
        <v>Luchterduinen</v>
      </c>
      <c r="B21">
        <v>0</v>
      </c>
    </row>
    <row r="22" spans="1:2" x14ac:dyDescent="0.25">
      <c r="A22" t="str">
        <v>Gemini II</v>
      </c>
      <c r="B22">
        <v>0</v>
      </c>
    </row>
    <row r="23" spans="1:2" x14ac:dyDescent="0.25">
      <c r="A23" t="str">
        <v>Gemini I</v>
      </c>
      <c r="B23">
        <v>0</v>
      </c>
    </row>
    <row r="24" spans="1:2" x14ac:dyDescent="0.25">
      <c r="A24" t="str">
        <v>Hollands Kust Zuid Beta</v>
      </c>
      <c r="B24">
        <v>0</v>
      </c>
    </row>
    <row r="25" spans="1:2" x14ac:dyDescent="0.25">
      <c r="A25" t="str">
        <v>Hollands Kust Zuid Alpha</v>
      </c>
      <c r="B25">
        <v>0</v>
      </c>
    </row>
    <row r="26" spans="1:2" x14ac:dyDescent="0.25">
      <c r="A26" t="str">
        <v>Hollands Kust Noord</v>
      </c>
      <c r="B26">
        <v>0</v>
      </c>
    </row>
    <row r="27" spans="1:2" x14ac:dyDescent="0.25">
      <c r="A27" t="str">
        <v>Hollands Kust West Alpha</v>
      </c>
      <c r="B27">
        <v>0</v>
      </c>
    </row>
    <row r="28" spans="1:2" x14ac:dyDescent="0.25">
      <c r="A28" t="str">
        <v>Hollands Kust West Beta</v>
      </c>
      <c r="B28">
        <v>0</v>
      </c>
    </row>
    <row r="29" spans="1:2" x14ac:dyDescent="0.25">
      <c r="A29" t="str">
        <v>IJmuiden Ver Gamma</v>
      </c>
      <c r="B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C3EC-D7FD-495E-8C06-AB8FF0FD2F6C}">
  <sheetPr filterMode="1"/>
  <dimension ref="A1:I62"/>
  <sheetViews>
    <sheetView workbookViewId="0">
      <selection activeCell="G68" sqref="G68"/>
    </sheetView>
  </sheetViews>
  <sheetFormatPr defaultRowHeight="15" x14ac:dyDescent="0.25"/>
  <cols>
    <col min="9" max="9" width="8.42578125" bestFit="1" customWidth="1"/>
  </cols>
  <sheetData>
    <row r="1" spans="1:9" ht="15.75" thickBot="1" x14ac:dyDescent="0.3">
      <c r="A1" s="10" t="s">
        <v>1</v>
      </c>
      <c r="B1" s="10" t="s">
        <v>2</v>
      </c>
      <c r="C1" s="12" t="s">
        <v>3</v>
      </c>
      <c r="D1" s="12"/>
      <c r="E1" s="12"/>
      <c r="F1" s="2" t="s">
        <v>4</v>
      </c>
      <c r="G1" s="10" t="s">
        <v>6</v>
      </c>
    </row>
    <row r="2" spans="1:9" ht="15.75" thickBot="1" x14ac:dyDescent="0.3">
      <c r="A2" s="11"/>
      <c r="B2" s="11"/>
      <c r="C2" s="9" t="s">
        <v>7</v>
      </c>
      <c r="D2" s="9" t="s">
        <v>8</v>
      </c>
      <c r="E2" s="9" t="s">
        <v>9</v>
      </c>
      <c r="F2" s="9" t="s">
        <v>5</v>
      </c>
      <c r="G2" s="11"/>
      <c r="I2" s="8" t="s">
        <v>75</v>
      </c>
    </row>
    <row r="3" spans="1:9" hidden="1" x14ac:dyDescent="0.25">
      <c r="A3" s="1" t="s">
        <v>10</v>
      </c>
      <c r="B3" s="1">
        <v>1200</v>
      </c>
      <c r="C3" s="3">
        <v>520</v>
      </c>
      <c r="D3" s="3">
        <v>0</v>
      </c>
      <c r="E3" s="3">
        <v>520</v>
      </c>
      <c r="F3" s="3">
        <v>408</v>
      </c>
      <c r="G3" s="4">
        <v>3.5000000000000003E-2</v>
      </c>
    </row>
    <row r="4" spans="1:9" hidden="1" x14ac:dyDescent="0.25">
      <c r="A4" s="1" t="s">
        <v>11</v>
      </c>
      <c r="B4" s="1">
        <v>525</v>
      </c>
      <c r="C4" s="3">
        <v>235</v>
      </c>
      <c r="D4" s="3">
        <v>0</v>
      </c>
      <c r="E4" s="3">
        <v>235</v>
      </c>
      <c r="F4" s="3">
        <v>227</v>
      </c>
      <c r="G4" s="4">
        <v>1.6E-2</v>
      </c>
    </row>
    <row r="5" spans="1:9" hidden="1" x14ac:dyDescent="0.25">
      <c r="A5" s="1" t="s">
        <v>12</v>
      </c>
      <c r="B5" s="1">
        <v>4000</v>
      </c>
      <c r="C5" s="3">
        <v>497</v>
      </c>
      <c r="D5" s="3">
        <v>0</v>
      </c>
      <c r="E5" s="3">
        <v>497</v>
      </c>
      <c r="F5" s="3">
        <v>394</v>
      </c>
      <c r="G5" s="4">
        <v>3.4000000000000002E-2</v>
      </c>
    </row>
    <row r="6" spans="1:9" x14ac:dyDescent="0.25">
      <c r="A6" s="1" t="s">
        <v>13</v>
      </c>
      <c r="B6" s="1">
        <v>0</v>
      </c>
      <c r="C6" s="3">
        <v>369</v>
      </c>
      <c r="D6" s="3">
        <v>0</v>
      </c>
      <c r="E6" s="3">
        <v>369</v>
      </c>
      <c r="F6" s="3">
        <v>313</v>
      </c>
      <c r="G6" s="4">
        <v>2.5000000000000001E-2</v>
      </c>
    </row>
    <row r="7" spans="1:9" hidden="1" x14ac:dyDescent="0.25">
      <c r="A7" s="1" t="s">
        <v>14</v>
      </c>
      <c r="B7" s="1">
        <v>2000</v>
      </c>
      <c r="C7" s="3">
        <v>443</v>
      </c>
      <c r="D7" s="3">
        <v>0</v>
      </c>
      <c r="E7" s="3">
        <v>443</v>
      </c>
      <c r="F7" s="3">
        <v>360</v>
      </c>
      <c r="G7" s="4">
        <v>0.03</v>
      </c>
    </row>
    <row r="8" spans="1:9" hidden="1" x14ac:dyDescent="0.25">
      <c r="A8" s="1" t="s">
        <v>15</v>
      </c>
      <c r="B8" s="1">
        <v>867</v>
      </c>
      <c r="C8" s="3">
        <v>431</v>
      </c>
      <c r="D8" s="3">
        <v>0</v>
      </c>
      <c r="E8" s="3">
        <v>431</v>
      </c>
      <c r="F8" s="3">
        <v>352</v>
      </c>
      <c r="G8" s="4">
        <v>2.9000000000000001E-2</v>
      </c>
    </row>
    <row r="9" spans="1:9" hidden="1" x14ac:dyDescent="0.25">
      <c r="A9" s="1" t="s">
        <v>16</v>
      </c>
      <c r="B9" s="1">
        <v>585</v>
      </c>
      <c r="C9" s="3">
        <v>463</v>
      </c>
      <c r="D9" s="3">
        <v>153</v>
      </c>
      <c r="E9" s="3">
        <v>616</v>
      </c>
      <c r="F9" s="3">
        <v>830</v>
      </c>
      <c r="G9" s="4">
        <v>0.05</v>
      </c>
    </row>
    <row r="10" spans="1:9" hidden="1" x14ac:dyDescent="0.25">
      <c r="A10" s="1" t="s">
        <v>17</v>
      </c>
      <c r="B10" s="1">
        <v>250</v>
      </c>
      <c r="C10" s="3">
        <v>576</v>
      </c>
      <c r="D10" s="3">
        <v>0</v>
      </c>
      <c r="E10" s="3">
        <v>576</v>
      </c>
      <c r="F10" s="3">
        <v>445</v>
      </c>
      <c r="G10" s="4">
        <v>3.9E-2</v>
      </c>
    </row>
    <row r="11" spans="1:9" hidden="1" x14ac:dyDescent="0.25">
      <c r="A11" s="1" t="s">
        <v>18</v>
      </c>
      <c r="B11" s="1">
        <v>0</v>
      </c>
      <c r="C11" s="3">
        <v>0</v>
      </c>
      <c r="D11" s="3">
        <v>1138</v>
      </c>
      <c r="E11" s="3">
        <v>1138</v>
      </c>
      <c r="F11" s="3">
        <v>1914</v>
      </c>
      <c r="G11" s="4">
        <v>5.2999999999999999E-2</v>
      </c>
    </row>
    <row r="12" spans="1:9" hidden="1" x14ac:dyDescent="0.25">
      <c r="A12" s="1" t="s">
        <v>19</v>
      </c>
      <c r="B12" s="1">
        <v>888</v>
      </c>
      <c r="C12" s="3">
        <v>257</v>
      </c>
      <c r="D12" s="3">
        <v>92</v>
      </c>
      <c r="E12" s="3">
        <v>349</v>
      </c>
      <c r="F12" s="3">
        <v>612</v>
      </c>
      <c r="G12" s="4">
        <v>3.4000000000000002E-2</v>
      </c>
    </row>
    <row r="13" spans="1:9" x14ac:dyDescent="0.25">
      <c r="A13" s="1" t="s">
        <v>20</v>
      </c>
      <c r="B13" s="1">
        <v>1850</v>
      </c>
      <c r="C13" s="3">
        <v>438</v>
      </c>
      <c r="D13" s="3">
        <v>0</v>
      </c>
      <c r="E13" s="3">
        <v>438</v>
      </c>
      <c r="F13" s="3">
        <v>357</v>
      </c>
      <c r="G13" s="4">
        <v>0.03</v>
      </c>
    </row>
    <row r="14" spans="1:9" hidden="1" x14ac:dyDescent="0.25">
      <c r="A14" s="1" t="s">
        <v>21</v>
      </c>
      <c r="B14" s="1">
        <v>3083</v>
      </c>
      <c r="C14" s="3">
        <v>405</v>
      </c>
      <c r="D14" s="3">
        <v>0</v>
      </c>
      <c r="E14" s="3">
        <v>405</v>
      </c>
      <c r="F14" s="3">
        <v>336</v>
      </c>
      <c r="G14" s="4">
        <v>2.7E-2</v>
      </c>
    </row>
    <row r="15" spans="1:9" hidden="1" x14ac:dyDescent="0.25">
      <c r="A15" s="1" t="s">
        <v>22</v>
      </c>
      <c r="B15" s="1">
        <v>1800</v>
      </c>
      <c r="C15" s="3">
        <v>663</v>
      </c>
      <c r="D15" s="3">
        <v>0</v>
      </c>
      <c r="E15" s="3">
        <v>663</v>
      </c>
      <c r="F15" s="3">
        <v>499</v>
      </c>
      <c r="G15" s="4">
        <v>4.4999999999999998E-2</v>
      </c>
    </row>
    <row r="16" spans="1:9" hidden="1" x14ac:dyDescent="0.25">
      <c r="A16" s="1" t="s">
        <v>23</v>
      </c>
      <c r="B16" s="1">
        <v>450</v>
      </c>
      <c r="C16" s="3">
        <v>945</v>
      </c>
      <c r="D16" s="3">
        <v>0</v>
      </c>
      <c r="E16" s="3">
        <v>945</v>
      </c>
      <c r="F16" s="3">
        <v>680</v>
      </c>
      <c r="G16" s="4">
        <v>6.4000000000000001E-2</v>
      </c>
    </row>
    <row r="17" spans="1:7" x14ac:dyDescent="0.25">
      <c r="A17" s="1" t="s">
        <v>24</v>
      </c>
      <c r="B17" s="1" t="s">
        <v>25</v>
      </c>
      <c r="C17" s="3">
        <v>355</v>
      </c>
      <c r="D17" s="3">
        <v>130</v>
      </c>
      <c r="E17" s="3">
        <v>485</v>
      </c>
      <c r="F17" s="3">
        <v>728</v>
      </c>
      <c r="G17" s="4">
        <v>4.2000000000000003E-2</v>
      </c>
    </row>
    <row r="18" spans="1:7" hidden="1" x14ac:dyDescent="0.25">
      <c r="A18" s="1" t="s">
        <v>26</v>
      </c>
      <c r="B18" s="1" t="s">
        <v>27</v>
      </c>
      <c r="C18" s="3">
        <v>328</v>
      </c>
      <c r="D18" s="3">
        <v>579</v>
      </c>
      <c r="E18" s="3">
        <v>907</v>
      </c>
      <c r="F18" s="3">
        <v>1340</v>
      </c>
      <c r="G18" s="4">
        <v>5.5E-2</v>
      </c>
    </row>
    <row r="19" spans="1:7" hidden="1" x14ac:dyDescent="0.25">
      <c r="A19" s="1" t="s">
        <v>28</v>
      </c>
      <c r="B19" s="1">
        <v>1750</v>
      </c>
      <c r="C19" s="3">
        <v>681</v>
      </c>
      <c r="D19" s="3">
        <v>55</v>
      </c>
      <c r="E19" s="3">
        <v>736</v>
      </c>
      <c r="F19" s="3">
        <v>831</v>
      </c>
      <c r="G19" s="4">
        <v>6.0999999999999999E-2</v>
      </c>
    </row>
    <row r="20" spans="1:7" hidden="1" x14ac:dyDescent="0.25">
      <c r="A20" s="1" t="s">
        <v>29</v>
      </c>
      <c r="B20" s="1">
        <v>300</v>
      </c>
      <c r="C20" s="3">
        <v>358</v>
      </c>
      <c r="D20" s="3">
        <v>0</v>
      </c>
      <c r="E20" s="3">
        <v>358</v>
      </c>
      <c r="F20" s="3">
        <v>305</v>
      </c>
      <c r="G20" s="4">
        <v>2.4E-2</v>
      </c>
    </row>
    <row r="21" spans="1:7" hidden="1" x14ac:dyDescent="0.25">
      <c r="A21" s="1" t="s">
        <v>30</v>
      </c>
      <c r="B21" s="1">
        <v>700</v>
      </c>
      <c r="C21" s="3">
        <v>326</v>
      </c>
      <c r="D21" s="3">
        <v>0</v>
      </c>
      <c r="E21" s="3">
        <v>326</v>
      </c>
      <c r="F21" s="3">
        <v>285</v>
      </c>
      <c r="G21" s="4">
        <v>2.1999999999999999E-2</v>
      </c>
    </row>
    <row r="22" spans="1:7" hidden="1" x14ac:dyDescent="0.25">
      <c r="A22" s="1" t="s">
        <v>31</v>
      </c>
      <c r="B22" s="1">
        <v>0</v>
      </c>
      <c r="C22" s="3">
        <v>662</v>
      </c>
      <c r="D22" s="3">
        <v>513</v>
      </c>
      <c r="E22" s="3">
        <v>1175</v>
      </c>
      <c r="F22" s="3">
        <v>1460</v>
      </c>
      <c r="G22" s="4">
        <v>7.5999999999999998E-2</v>
      </c>
    </row>
    <row r="23" spans="1:7" hidden="1" x14ac:dyDescent="0.25">
      <c r="A23" s="1" t="s">
        <v>32</v>
      </c>
      <c r="B23" s="1">
        <v>500</v>
      </c>
      <c r="C23" s="3">
        <v>258</v>
      </c>
      <c r="D23" s="3">
        <v>180</v>
      </c>
      <c r="E23" s="3">
        <v>437</v>
      </c>
      <c r="F23" s="3">
        <v>736</v>
      </c>
      <c r="G23" s="4">
        <v>3.6999999999999998E-2</v>
      </c>
    </row>
    <row r="24" spans="1:7" hidden="1" x14ac:dyDescent="0.25">
      <c r="A24" s="1" t="s">
        <v>33</v>
      </c>
      <c r="B24" s="1">
        <v>85</v>
      </c>
      <c r="C24" s="3">
        <v>616</v>
      </c>
      <c r="D24" s="3">
        <v>0</v>
      </c>
      <c r="E24" s="3">
        <v>616</v>
      </c>
      <c r="F24" s="3">
        <v>470</v>
      </c>
      <c r="G24" s="4">
        <v>4.2000000000000003E-2</v>
      </c>
    </row>
    <row r="25" spans="1:7" hidden="1" x14ac:dyDescent="0.25">
      <c r="A25" s="1" t="s">
        <v>34</v>
      </c>
      <c r="B25" s="1">
        <v>1656</v>
      </c>
      <c r="C25" s="3">
        <v>556</v>
      </c>
      <c r="D25" s="3">
        <v>0</v>
      </c>
      <c r="E25" s="3">
        <v>556</v>
      </c>
      <c r="F25" s="3">
        <v>432</v>
      </c>
      <c r="G25" s="4">
        <v>3.7999999999999999E-2</v>
      </c>
    </row>
    <row r="26" spans="1:7" hidden="1" x14ac:dyDescent="0.25">
      <c r="A26" s="1" t="s">
        <v>35</v>
      </c>
      <c r="B26" s="1">
        <v>417</v>
      </c>
      <c r="C26" s="3">
        <v>907</v>
      </c>
      <c r="D26" s="3">
        <v>170</v>
      </c>
      <c r="E26" s="3">
        <v>1077</v>
      </c>
      <c r="F26" s="3">
        <v>1136</v>
      </c>
      <c r="G26" s="4">
        <v>0.08</v>
      </c>
    </row>
    <row r="27" spans="1:7" hidden="1" x14ac:dyDescent="0.25">
      <c r="A27" s="1" t="s">
        <v>36</v>
      </c>
      <c r="B27" s="1">
        <v>943</v>
      </c>
      <c r="C27" s="3">
        <v>885</v>
      </c>
      <c r="D27" s="3">
        <v>0</v>
      </c>
      <c r="E27" s="3">
        <v>885</v>
      </c>
      <c r="F27" s="3">
        <v>641</v>
      </c>
      <c r="G27" s="4">
        <v>0.06</v>
      </c>
    </row>
    <row r="28" spans="1:7" x14ac:dyDescent="0.25">
      <c r="A28" s="1" t="s">
        <v>37</v>
      </c>
      <c r="B28" s="1">
        <v>0</v>
      </c>
      <c r="C28" s="3">
        <v>167</v>
      </c>
      <c r="D28" s="3">
        <v>0</v>
      </c>
      <c r="E28" s="3">
        <v>167</v>
      </c>
      <c r="F28" s="3">
        <v>184</v>
      </c>
      <c r="G28" s="4">
        <v>1.0999999999999999E-2</v>
      </c>
    </row>
    <row r="29" spans="1:7" hidden="1" x14ac:dyDescent="0.25">
      <c r="A29" s="1" t="s">
        <v>38</v>
      </c>
      <c r="B29" s="1">
        <v>1700</v>
      </c>
      <c r="C29" s="3">
        <v>282</v>
      </c>
      <c r="D29" s="3">
        <v>0</v>
      </c>
      <c r="E29" s="3">
        <v>282</v>
      </c>
      <c r="F29" s="3">
        <v>257</v>
      </c>
      <c r="G29" s="4">
        <v>1.9E-2</v>
      </c>
    </row>
    <row r="30" spans="1:7" hidden="1" x14ac:dyDescent="0.25">
      <c r="A30" s="1" t="s">
        <v>39</v>
      </c>
      <c r="B30" s="1">
        <v>0</v>
      </c>
      <c r="C30" s="3">
        <v>393</v>
      </c>
      <c r="D30" s="3">
        <v>0</v>
      </c>
      <c r="E30" s="3">
        <v>393</v>
      </c>
      <c r="F30" s="3">
        <v>328</v>
      </c>
      <c r="G30" s="4">
        <v>2.7E-2</v>
      </c>
    </row>
    <row r="31" spans="1:7" hidden="1" x14ac:dyDescent="0.25">
      <c r="A31" s="1" t="s">
        <v>40</v>
      </c>
      <c r="B31" s="1">
        <v>462</v>
      </c>
      <c r="C31" s="3">
        <v>234</v>
      </c>
      <c r="D31" s="3">
        <v>0</v>
      </c>
      <c r="E31" s="3">
        <v>234</v>
      </c>
      <c r="F31" s="3">
        <v>226</v>
      </c>
      <c r="G31" s="4">
        <v>1.6E-2</v>
      </c>
    </row>
    <row r="32" spans="1:7" hidden="1" x14ac:dyDescent="0.25">
      <c r="A32" s="1" t="s">
        <v>41</v>
      </c>
      <c r="B32" s="1">
        <v>829</v>
      </c>
      <c r="C32" s="3">
        <v>187</v>
      </c>
      <c r="D32" s="3">
        <v>0</v>
      </c>
      <c r="E32" s="3">
        <v>187</v>
      </c>
      <c r="F32" s="3">
        <v>197</v>
      </c>
      <c r="G32" s="4">
        <v>1.2999999999999999E-2</v>
      </c>
    </row>
    <row r="33" spans="1:7" hidden="1" x14ac:dyDescent="0.25">
      <c r="A33" s="1" t="s">
        <v>42</v>
      </c>
      <c r="B33" s="1">
        <v>500</v>
      </c>
      <c r="C33" s="3">
        <v>533</v>
      </c>
      <c r="D33" s="3">
        <v>56</v>
      </c>
      <c r="E33" s="3">
        <v>590</v>
      </c>
      <c r="F33" s="3">
        <v>739</v>
      </c>
      <c r="G33" s="4">
        <v>5.0999999999999997E-2</v>
      </c>
    </row>
    <row r="34" spans="1:7" hidden="1" x14ac:dyDescent="0.25">
      <c r="A34" s="1" t="s">
        <v>43</v>
      </c>
      <c r="B34" s="1">
        <v>1100</v>
      </c>
      <c r="C34" s="3">
        <v>184</v>
      </c>
      <c r="D34" s="3">
        <v>0</v>
      </c>
      <c r="E34" s="3">
        <v>184</v>
      </c>
      <c r="F34" s="3">
        <v>195</v>
      </c>
      <c r="G34" s="4">
        <v>1.2E-2</v>
      </c>
    </row>
    <row r="35" spans="1:7" x14ac:dyDescent="0.25">
      <c r="A35" s="1" t="s">
        <v>44</v>
      </c>
      <c r="B35" s="1">
        <v>946</v>
      </c>
      <c r="C35" s="3">
        <v>151</v>
      </c>
      <c r="D35" s="3">
        <v>0</v>
      </c>
      <c r="E35" s="3">
        <v>151</v>
      </c>
      <c r="F35" s="3">
        <v>174</v>
      </c>
      <c r="G35" s="4">
        <v>0.01</v>
      </c>
    </row>
    <row r="36" spans="1:7" hidden="1" x14ac:dyDescent="0.25">
      <c r="A36" s="1" t="s">
        <v>45</v>
      </c>
      <c r="B36" s="1">
        <v>2258</v>
      </c>
      <c r="C36" s="3">
        <v>336</v>
      </c>
      <c r="D36" s="3">
        <v>0</v>
      </c>
      <c r="E36" s="3">
        <v>336</v>
      </c>
      <c r="F36" s="3">
        <v>292</v>
      </c>
      <c r="G36" s="4">
        <v>2.3E-2</v>
      </c>
    </row>
    <row r="37" spans="1:7" hidden="1" x14ac:dyDescent="0.25">
      <c r="A37" s="1" t="s">
        <v>46</v>
      </c>
      <c r="B37" s="1">
        <v>700</v>
      </c>
      <c r="C37" s="3">
        <v>339</v>
      </c>
      <c r="D37" s="3">
        <v>271</v>
      </c>
      <c r="E37" s="3">
        <v>609</v>
      </c>
      <c r="F37" s="3">
        <v>915</v>
      </c>
      <c r="G37" s="4">
        <v>4.4999999999999998E-2</v>
      </c>
    </row>
    <row r="38" spans="1:7" hidden="1" x14ac:dyDescent="0.25">
      <c r="A38" s="1" t="s">
        <v>47</v>
      </c>
      <c r="B38" s="1" t="s">
        <v>48</v>
      </c>
      <c r="C38" s="3">
        <v>294</v>
      </c>
      <c r="D38" s="3">
        <v>235</v>
      </c>
      <c r="E38" s="3">
        <v>529</v>
      </c>
      <c r="F38" s="3">
        <v>837</v>
      </c>
      <c r="G38" s="4">
        <v>4.1000000000000002E-2</v>
      </c>
    </row>
    <row r="39" spans="1:7" hidden="1" x14ac:dyDescent="0.25">
      <c r="A39" s="1" t="s">
        <v>49</v>
      </c>
      <c r="B39" s="1" t="s">
        <v>50</v>
      </c>
      <c r="C39" s="3">
        <v>676</v>
      </c>
      <c r="D39" s="3">
        <v>580</v>
      </c>
      <c r="E39" s="3">
        <v>1256</v>
      </c>
      <c r="F39" s="3">
        <v>1563</v>
      </c>
      <c r="G39" s="4">
        <v>7.9000000000000001E-2</v>
      </c>
    </row>
    <row r="40" spans="1:7" hidden="1" x14ac:dyDescent="0.25">
      <c r="A40" s="1" t="s">
        <v>51</v>
      </c>
      <c r="B40" s="1">
        <v>850</v>
      </c>
      <c r="C40" s="3">
        <v>472</v>
      </c>
      <c r="D40" s="3">
        <v>222</v>
      </c>
      <c r="E40" s="3">
        <v>694</v>
      </c>
      <c r="F40" s="3">
        <v>932</v>
      </c>
      <c r="G40" s="4">
        <v>5.2999999999999999E-2</v>
      </c>
    </row>
    <row r="41" spans="1:7" hidden="1" x14ac:dyDescent="0.25">
      <c r="A41" s="1" t="s">
        <v>52</v>
      </c>
      <c r="B41" s="1">
        <v>100</v>
      </c>
      <c r="C41" s="3">
        <v>2208</v>
      </c>
      <c r="D41" s="3">
        <v>0</v>
      </c>
      <c r="E41" s="3">
        <v>2208</v>
      </c>
      <c r="F41" s="3">
        <v>1484</v>
      </c>
      <c r="G41" s="4">
        <v>0.14899999999999999</v>
      </c>
    </row>
    <row r="42" spans="1:7" hidden="1" x14ac:dyDescent="0.25">
      <c r="A42" s="1" t="s">
        <v>53</v>
      </c>
      <c r="B42" s="1" t="s">
        <v>54</v>
      </c>
      <c r="C42" s="3">
        <v>534</v>
      </c>
      <c r="D42" s="3">
        <v>693</v>
      </c>
      <c r="E42" s="3">
        <v>1227</v>
      </c>
      <c r="F42" s="3">
        <v>1631</v>
      </c>
      <c r="G42" s="4">
        <v>7.2999999999999995E-2</v>
      </c>
    </row>
    <row r="43" spans="1:7" hidden="1" x14ac:dyDescent="0.25">
      <c r="A43" s="1" t="s">
        <v>55</v>
      </c>
      <c r="B43" s="1">
        <v>665</v>
      </c>
      <c r="C43" s="3">
        <v>546</v>
      </c>
      <c r="D43" s="3">
        <v>540</v>
      </c>
      <c r="E43" s="3">
        <v>1086</v>
      </c>
      <c r="F43" s="3">
        <v>1424</v>
      </c>
      <c r="G43" s="4">
        <v>6.9000000000000006E-2</v>
      </c>
    </row>
    <row r="44" spans="1:7" hidden="1" x14ac:dyDescent="0.25">
      <c r="A44" s="1" t="s">
        <v>56</v>
      </c>
      <c r="B44" s="1">
        <v>567</v>
      </c>
      <c r="C44" s="3">
        <v>342</v>
      </c>
      <c r="D44" s="3">
        <v>0</v>
      </c>
      <c r="E44" s="3">
        <v>342</v>
      </c>
      <c r="F44" s="3">
        <v>295</v>
      </c>
      <c r="G44" s="4">
        <v>2.3E-2</v>
      </c>
    </row>
    <row r="45" spans="1:7" hidden="1" x14ac:dyDescent="0.25">
      <c r="A45" s="1" t="s">
        <v>57</v>
      </c>
      <c r="B45" s="1">
        <v>2086</v>
      </c>
      <c r="C45" s="3">
        <v>679</v>
      </c>
      <c r="D45" s="3">
        <v>0</v>
      </c>
      <c r="E45" s="3">
        <v>679</v>
      </c>
      <c r="F45" s="3">
        <v>510</v>
      </c>
      <c r="G45" s="4">
        <v>4.5999999999999999E-2</v>
      </c>
    </row>
    <row r="46" spans="1:7" hidden="1" x14ac:dyDescent="0.25">
      <c r="A46" s="1" t="s">
        <v>58</v>
      </c>
      <c r="B46" s="1">
        <v>500</v>
      </c>
      <c r="C46" s="3">
        <v>497</v>
      </c>
      <c r="D46" s="3">
        <v>0</v>
      </c>
      <c r="E46" s="3">
        <v>497</v>
      </c>
      <c r="F46" s="3">
        <v>394</v>
      </c>
      <c r="G46" s="4">
        <v>3.4000000000000002E-2</v>
      </c>
    </row>
    <row r="47" spans="1:7" hidden="1" x14ac:dyDescent="0.25">
      <c r="A47" s="1" t="s">
        <v>59</v>
      </c>
      <c r="B47" s="1">
        <v>2954</v>
      </c>
      <c r="C47" s="3">
        <v>492</v>
      </c>
      <c r="D47" s="3">
        <v>0</v>
      </c>
      <c r="E47" s="3">
        <v>492</v>
      </c>
      <c r="F47" s="3">
        <v>391</v>
      </c>
      <c r="G47" s="4">
        <v>3.3000000000000002E-2</v>
      </c>
    </row>
    <row r="48" spans="1:7" hidden="1" x14ac:dyDescent="0.25">
      <c r="A48" s="1" t="s">
        <v>60</v>
      </c>
      <c r="B48" s="1">
        <v>100</v>
      </c>
      <c r="C48" s="3">
        <v>331</v>
      </c>
      <c r="D48" s="3">
        <v>0</v>
      </c>
      <c r="E48" s="3">
        <v>331</v>
      </c>
      <c r="F48" s="3">
        <v>288</v>
      </c>
      <c r="G48" s="4">
        <v>2.1999999999999999E-2</v>
      </c>
    </row>
    <row r="49" spans="1:7" hidden="1" x14ac:dyDescent="0.25">
      <c r="A49" s="1" t="s">
        <v>61</v>
      </c>
      <c r="B49" s="1">
        <v>300</v>
      </c>
      <c r="C49" s="3">
        <v>480</v>
      </c>
      <c r="D49" s="3">
        <v>0</v>
      </c>
      <c r="E49" s="3">
        <v>480</v>
      </c>
      <c r="F49" s="3">
        <v>383</v>
      </c>
      <c r="G49" s="4">
        <v>3.2000000000000001E-2</v>
      </c>
    </row>
    <row r="50" spans="1:7" hidden="1" x14ac:dyDescent="0.25">
      <c r="A50" s="1" t="s">
        <v>62</v>
      </c>
      <c r="B50" s="1">
        <v>615</v>
      </c>
      <c r="C50" s="3">
        <v>772</v>
      </c>
      <c r="D50" s="3">
        <v>245</v>
      </c>
      <c r="E50" s="3">
        <v>1017</v>
      </c>
      <c r="F50" s="3">
        <v>1155</v>
      </c>
      <c r="G50" s="4">
        <v>7.3999999999999996E-2</v>
      </c>
    </row>
    <row r="51" spans="1:7" hidden="1" x14ac:dyDescent="0.25">
      <c r="A51" s="1" t="s">
        <v>63</v>
      </c>
      <c r="B51" s="1">
        <v>1403</v>
      </c>
      <c r="C51" s="3">
        <v>499</v>
      </c>
      <c r="D51" s="3">
        <v>0</v>
      </c>
      <c r="E51" s="3">
        <v>499</v>
      </c>
      <c r="F51" s="3">
        <v>395</v>
      </c>
      <c r="G51" s="4">
        <v>3.4000000000000002E-2</v>
      </c>
    </row>
    <row r="52" spans="1:7" hidden="1" x14ac:dyDescent="0.25">
      <c r="A52" s="1" t="s">
        <v>64</v>
      </c>
      <c r="B52" s="1">
        <v>2633</v>
      </c>
      <c r="C52" s="3">
        <v>411</v>
      </c>
      <c r="D52" s="3">
        <v>216</v>
      </c>
      <c r="E52" s="3">
        <v>627</v>
      </c>
      <c r="F52" s="3">
        <v>885</v>
      </c>
      <c r="G52" s="4">
        <v>4.8000000000000001E-2</v>
      </c>
    </row>
    <row r="53" spans="1:7" hidden="1" x14ac:dyDescent="0.25">
      <c r="A53" s="1" t="s">
        <v>65</v>
      </c>
      <c r="B53" s="1">
        <v>0</v>
      </c>
      <c r="C53" s="3">
        <v>430</v>
      </c>
      <c r="D53" s="3">
        <v>401</v>
      </c>
      <c r="E53" s="3">
        <v>830</v>
      </c>
      <c r="F53" s="3">
        <v>1155</v>
      </c>
      <c r="G53" s="4">
        <v>5.6000000000000001E-2</v>
      </c>
    </row>
    <row r="54" spans="1:7" hidden="1" x14ac:dyDescent="0.25">
      <c r="A54" s="1" t="s">
        <v>66</v>
      </c>
      <c r="B54" s="1">
        <v>2837</v>
      </c>
      <c r="C54" s="3">
        <v>386</v>
      </c>
      <c r="D54" s="3">
        <v>0</v>
      </c>
      <c r="E54" s="3">
        <v>386</v>
      </c>
      <c r="F54" s="3">
        <v>323</v>
      </c>
      <c r="G54" s="4">
        <v>2.5999999999999999E-2</v>
      </c>
    </row>
    <row r="55" spans="1:7" hidden="1" x14ac:dyDescent="0.25">
      <c r="A55" s="1" t="s">
        <v>67</v>
      </c>
      <c r="B55" s="1">
        <v>275</v>
      </c>
      <c r="C55" s="3">
        <v>674</v>
      </c>
      <c r="D55" s="3">
        <v>225</v>
      </c>
      <c r="E55" s="3">
        <v>899</v>
      </c>
      <c r="F55" s="3">
        <v>1065</v>
      </c>
      <c r="G55" s="4">
        <v>6.6000000000000003E-2</v>
      </c>
    </row>
    <row r="56" spans="1:7" hidden="1" x14ac:dyDescent="0.25">
      <c r="A56" s="1" t="s">
        <v>68</v>
      </c>
      <c r="B56" s="1">
        <v>950</v>
      </c>
      <c r="C56" s="3">
        <v>181</v>
      </c>
      <c r="D56" s="3">
        <v>0</v>
      </c>
      <c r="E56" s="3">
        <v>181</v>
      </c>
      <c r="F56" s="3">
        <v>192</v>
      </c>
      <c r="G56" s="4">
        <v>1.2E-2</v>
      </c>
    </row>
    <row r="57" spans="1:7" hidden="1" x14ac:dyDescent="0.25">
      <c r="A57" s="1" t="s">
        <v>69</v>
      </c>
      <c r="B57" s="1">
        <v>800</v>
      </c>
      <c r="C57" s="3">
        <v>157</v>
      </c>
      <c r="D57" s="3">
        <v>0</v>
      </c>
      <c r="E57" s="3">
        <v>157</v>
      </c>
      <c r="F57" s="3">
        <v>178</v>
      </c>
      <c r="G57" s="4">
        <v>1.0999999999999999E-2</v>
      </c>
    </row>
    <row r="58" spans="1:7" hidden="1" x14ac:dyDescent="0.25">
      <c r="A58" s="1" t="s">
        <v>70</v>
      </c>
      <c r="B58" s="1">
        <v>0</v>
      </c>
      <c r="C58" s="3">
        <v>367</v>
      </c>
      <c r="D58" s="3">
        <v>0</v>
      </c>
      <c r="E58" s="3">
        <v>367</v>
      </c>
      <c r="F58" s="3">
        <v>311</v>
      </c>
      <c r="G58" s="4">
        <v>2.5000000000000001E-2</v>
      </c>
    </row>
    <row r="59" spans="1:7" hidden="1" x14ac:dyDescent="0.25">
      <c r="A59" s="1" t="s">
        <v>71</v>
      </c>
      <c r="B59" s="1">
        <v>181</v>
      </c>
      <c r="C59" s="3">
        <v>527</v>
      </c>
      <c r="D59" s="3">
        <v>0</v>
      </c>
      <c r="E59" s="3">
        <v>527</v>
      </c>
      <c r="F59" s="3">
        <v>413</v>
      </c>
      <c r="G59" s="4">
        <v>3.5999999999999997E-2</v>
      </c>
    </row>
    <row r="60" spans="1:7" hidden="1" x14ac:dyDescent="0.25">
      <c r="A60" s="1" t="s">
        <v>72</v>
      </c>
      <c r="B60" s="1">
        <v>1200</v>
      </c>
      <c r="C60" s="3">
        <v>296</v>
      </c>
      <c r="D60" s="3">
        <v>0</v>
      </c>
      <c r="E60" s="3">
        <v>296</v>
      </c>
      <c r="F60" s="3">
        <v>266</v>
      </c>
      <c r="G60" s="4">
        <v>0.02</v>
      </c>
    </row>
    <row r="61" spans="1:7" hidden="1" x14ac:dyDescent="0.25">
      <c r="A61" s="1" t="s">
        <v>73</v>
      </c>
      <c r="B61" s="1">
        <v>400</v>
      </c>
      <c r="C61" s="3">
        <v>154</v>
      </c>
      <c r="D61" s="3">
        <v>0</v>
      </c>
      <c r="E61" s="3">
        <v>154</v>
      </c>
      <c r="F61" s="3">
        <v>176</v>
      </c>
      <c r="G61" s="4">
        <v>0.01</v>
      </c>
    </row>
    <row r="62" spans="1:7" ht="15.75" hidden="1" thickBot="1" x14ac:dyDescent="0.3">
      <c r="A62" s="5" t="s">
        <v>74</v>
      </c>
      <c r="B62" s="5">
        <v>458</v>
      </c>
      <c r="C62" s="6">
        <v>340</v>
      </c>
      <c r="D62" s="6">
        <v>0</v>
      </c>
      <c r="E62" s="6">
        <v>340</v>
      </c>
      <c r="F62" s="6">
        <v>294</v>
      </c>
      <c r="G62" s="7">
        <v>2.3E-2</v>
      </c>
    </row>
  </sheetData>
  <autoFilter ref="A2:I62" xr:uid="{6EBDC3EC-D7FD-495E-8C06-AB8FF0FD2F6C}">
    <filterColumn colId="0">
      <filters>
        <filter val="DE-BE"/>
        <filter val="FR-BE"/>
        <filter val="GB-BE"/>
        <filter val="LU-BE"/>
        <filter val="NL-BE"/>
      </filters>
    </filterColumn>
  </autoFilter>
  <mergeCells count="4">
    <mergeCell ref="A1:A2"/>
    <mergeCell ref="B1:B2"/>
    <mergeCell ref="C1:E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ToPython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2023-05-23T15:25:54Z</dcterms:modified>
</cp:coreProperties>
</file>