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_v2\Networks\"/>
    </mc:Choice>
  </mc:AlternateContent>
  <xr:revisionPtr revIDLastSave="0" documentId="13_ncr:1_{A943B723-488E-4B29-8C33-60625D336B9B}" xr6:coauthVersionLast="47" xr6:coauthVersionMax="47" xr10:uidLastSave="{00000000-0000-0000-0000-000000000000}"/>
  <bookViews>
    <workbookView xWindow="-110" yWindow="-110" windowWidth="19420" windowHeight="10420" activeTab="1" xr2:uid="{EA908912-227C-430C-843A-6E0E9DEC2BCE}"/>
  </bookViews>
  <sheets>
    <sheet name="NetworkConnection" sheetId="8" r:id="rId1"/>
    <sheet name="NetworkConnection_all" sheetId="7" r:id="rId2"/>
    <sheet name="NetworkType" sheetId="1" r:id="rId3"/>
    <sheet name="NetworkSize" sheetId="2" r:id="rId4"/>
    <sheet name="NetworkLength" sheetId="6" r:id="rId5"/>
    <sheet name="NetworkLength_old" sheetId="3" r:id="rId6"/>
    <sheet name="FromQgis" sheetId="4" r:id="rId7"/>
  </sheets>
  <externalReferences>
    <externalReference r:id="rId8"/>
  </externalReferences>
  <definedNames>
    <definedName name="_xlnm._FilterDatabase" localSheetId="6" hidden="1">FromQgis!$A$1:$D$1191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7" l="1" a="1"/>
  <c r="A2" i="7" s="1"/>
  <c r="B1" i="7" s="1" a="1"/>
  <c r="B1" i="7" s="1"/>
  <c r="A954" i="4"/>
  <c r="A2" i="4"/>
  <c r="A2" i="8" a="1"/>
  <c r="A2" i="8" s="1"/>
  <c r="B1" i="8" s="1" a="1"/>
  <c r="B1" i="8" s="1"/>
  <c r="A2" i="1" a="1"/>
  <c r="A2" i="1" s="1"/>
  <c r="B1" i="1" s="1" a="1"/>
  <c r="B1" i="1" s="1"/>
  <c r="A3" i="4"/>
  <c r="B3" i="4"/>
  <c r="A4" i="4"/>
  <c r="B4" i="4"/>
  <c r="A5" i="4"/>
  <c r="B5" i="4"/>
  <c r="A6" i="4"/>
  <c r="B6" i="4"/>
  <c r="A7" i="4"/>
  <c r="B7" i="4"/>
  <c r="A8" i="4"/>
  <c r="B8" i="4"/>
  <c r="A9" i="4"/>
  <c r="B9" i="4"/>
  <c r="A10" i="4"/>
  <c r="B10" i="4"/>
  <c r="A11" i="4"/>
  <c r="B11" i="4"/>
  <c r="A12" i="4"/>
  <c r="B12" i="4"/>
  <c r="A13" i="4"/>
  <c r="B13" i="4"/>
  <c r="A14" i="4"/>
  <c r="B14" i="4"/>
  <c r="A15" i="4"/>
  <c r="B15" i="4"/>
  <c r="A16" i="4"/>
  <c r="B16" i="4"/>
  <c r="A17" i="4"/>
  <c r="B17" i="4"/>
  <c r="A18" i="4"/>
  <c r="B18" i="4"/>
  <c r="A19" i="4"/>
  <c r="B19" i="4"/>
  <c r="A20" i="4"/>
  <c r="B20" i="4"/>
  <c r="A21" i="4"/>
  <c r="B21" i="4"/>
  <c r="A22" i="4"/>
  <c r="B22" i="4"/>
  <c r="A23" i="4"/>
  <c r="B23" i="4"/>
  <c r="A24" i="4"/>
  <c r="B24" i="4"/>
  <c r="A25" i="4"/>
  <c r="B25" i="4"/>
  <c r="A26" i="4"/>
  <c r="B26" i="4"/>
  <c r="A27" i="4"/>
  <c r="B27" i="4"/>
  <c r="A28" i="4"/>
  <c r="B28" i="4"/>
  <c r="A29" i="4"/>
  <c r="B29" i="4"/>
  <c r="A30" i="4"/>
  <c r="B30" i="4"/>
  <c r="A31" i="4"/>
  <c r="B31" i="4"/>
  <c r="A32" i="4"/>
  <c r="B32" i="4"/>
  <c r="A33" i="4"/>
  <c r="B33" i="4"/>
  <c r="A34" i="4"/>
  <c r="B34" i="4"/>
  <c r="A35" i="4"/>
  <c r="B35" i="4"/>
  <c r="A36" i="4"/>
  <c r="B36" i="4"/>
  <c r="A37" i="4"/>
  <c r="B37" i="4"/>
  <c r="A38" i="4"/>
  <c r="B38" i="4"/>
  <c r="A39" i="4"/>
  <c r="B39" i="4"/>
  <c r="A40" i="4"/>
  <c r="B40" i="4"/>
  <c r="A41" i="4"/>
  <c r="B41" i="4"/>
  <c r="A42" i="4"/>
  <c r="B42" i="4"/>
  <c r="A43" i="4"/>
  <c r="B43" i="4"/>
  <c r="A44" i="4"/>
  <c r="B44" i="4"/>
  <c r="A45" i="4"/>
  <c r="B45" i="4"/>
  <c r="A46" i="4"/>
  <c r="B46" i="4"/>
  <c r="A47" i="4"/>
  <c r="B47" i="4"/>
  <c r="A48" i="4"/>
  <c r="B48" i="4"/>
  <c r="A49" i="4"/>
  <c r="B49" i="4"/>
  <c r="A50" i="4"/>
  <c r="B50" i="4"/>
  <c r="A51" i="4"/>
  <c r="B51" i="4"/>
  <c r="A52" i="4"/>
  <c r="B52" i="4"/>
  <c r="A53" i="4"/>
  <c r="B53" i="4"/>
  <c r="A54" i="4"/>
  <c r="B54" i="4"/>
  <c r="A55" i="4"/>
  <c r="B55" i="4"/>
  <c r="A56" i="4"/>
  <c r="B56" i="4"/>
  <c r="A57" i="4"/>
  <c r="B57" i="4"/>
  <c r="A58" i="4"/>
  <c r="B58" i="4"/>
  <c r="A59" i="4"/>
  <c r="B59" i="4"/>
  <c r="A60" i="4"/>
  <c r="B60" i="4"/>
  <c r="D60" i="4" s="1"/>
  <c r="A61" i="4"/>
  <c r="B61" i="4"/>
  <c r="A62" i="4"/>
  <c r="B62" i="4"/>
  <c r="A63" i="4"/>
  <c r="B63" i="4"/>
  <c r="A64" i="4"/>
  <c r="B64" i="4"/>
  <c r="D64" i="4" s="1"/>
  <c r="A65" i="4"/>
  <c r="B65" i="4"/>
  <c r="A66" i="4"/>
  <c r="B66" i="4"/>
  <c r="A67" i="4"/>
  <c r="B67" i="4"/>
  <c r="A68" i="4"/>
  <c r="B68" i="4"/>
  <c r="D68" i="4" s="1"/>
  <c r="A69" i="4"/>
  <c r="B69" i="4"/>
  <c r="A70" i="4"/>
  <c r="B70" i="4"/>
  <c r="A71" i="4"/>
  <c r="B71" i="4"/>
  <c r="A72" i="4"/>
  <c r="B72" i="4"/>
  <c r="A73" i="4"/>
  <c r="B73" i="4"/>
  <c r="A74" i="4"/>
  <c r="B74" i="4"/>
  <c r="A75" i="4"/>
  <c r="B75" i="4"/>
  <c r="A76" i="4"/>
  <c r="B76" i="4"/>
  <c r="D76" i="4" s="1"/>
  <c r="A77" i="4"/>
  <c r="B77" i="4"/>
  <c r="A78" i="4"/>
  <c r="B78" i="4"/>
  <c r="A79" i="4"/>
  <c r="B79" i="4"/>
  <c r="A80" i="4"/>
  <c r="B80" i="4"/>
  <c r="D80" i="4" s="1"/>
  <c r="A81" i="4"/>
  <c r="B81" i="4"/>
  <c r="A82" i="4"/>
  <c r="B82" i="4"/>
  <c r="A83" i="4"/>
  <c r="B83" i="4"/>
  <c r="A84" i="4"/>
  <c r="B84" i="4"/>
  <c r="A85" i="4"/>
  <c r="B85" i="4"/>
  <c r="A86" i="4"/>
  <c r="B86" i="4"/>
  <c r="A87" i="4"/>
  <c r="B87" i="4"/>
  <c r="A88" i="4"/>
  <c r="B88" i="4"/>
  <c r="D88" i="4" s="1"/>
  <c r="A89" i="4"/>
  <c r="B89" i="4"/>
  <c r="A90" i="4"/>
  <c r="B90" i="4"/>
  <c r="A91" i="4"/>
  <c r="B91" i="4"/>
  <c r="A92" i="4"/>
  <c r="B92" i="4"/>
  <c r="A93" i="4"/>
  <c r="B93" i="4"/>
  <c r="A94" i="4"/>
  <c r="B94" i="4"/>
  <c r="A95" i="4"/>
  <c r="B95" i="4"/>
  <c r="A96" i="4"/>
  <c r="B96" i="4"/>
  <c r="A97" i="4"/>
  <c r="B97" i="4"/>
  <c r="A98" i="4"/>
  <c r="B98" i="4"/>
  <c r="A99" i="4"/>
  <c r="B99" i="4"/>
  <c r="A100" i="4"/>
  <c r="B100" i="4"/>
  <c r="D100" i="4" s="1"/>
  <c r="A101" i="4"/>
  <c r="B101" i="4"/>
  <c r="A102" i="4"/>
  <c r="B102" i="4"/>
  <c r="A103" i="4"/>
  <c r="B103" i="4"/>
  <c r="A104" i="4"/>
  <c r="B104" i="4"/>
  <c r="D104" i="4" s="1"/>
  <c r="A105" i="4"/>
  <c r="B105" i="4"/>
  <c r="A106" i="4"/>
  <c r="B106" i="4"/>
  <c r="A107" i="4"/>
  <c r="B107" i="4"/>
  <c r="A108" i="4"/>
  <c r="B108" i="4"/>
  <c r="A109" i="4"/>
  <c r="B109" i="4"/>
  <c r="A110" i="4"/>
  <c r="B110" i="4"/>
  <c r="A111" i="4"/>
  <c r="B111" i="4"/>
  <c r="A112" i="4"/>
  <c r="B112" i="4"/>
  <c r="A113" i="4"/>
  <c r="B113" i="4"/>
  <c r="A114" i="4"/>
  <c r="B114" i="4"/>
  <c r="A115" i="4"/>
  <c r="B115" i="4"/>
  <c r="A116" i="4"/>
  <c r="B116" i="4"/>
  <c r="A117" i="4"/>
  <c r="B117" i="4"/>
  <c r="A118" i="4"/>
  <c r="D118" i="4" s="1"/>
  <c r="B118" i="4"/>
  <c r="A119" i="4"/>
  <c r="B119" i="4"/>
  <c r="A120" i="4"/>
  <c r="B120" i="4"/>
  <c r="A121" i="4"/>
  <c r="B121" i="4"/>
  <c r="A122" i="4"/>
  <c r="B122" i="4"/>
  <c r="A123" i="4"/>
  <c r="B123" i="4"/>
  <c r="A124" i="4"/>
  <c r="B124" i="4"/>
  <c r="A125" i="4"/>
  <c r="B125" i="4"/>
  <c r="A126" i="4"/>
  <c r="D126" i="4" s="1"/>
  <c r="B126" i="4"/>
  <c r="A127" i="4"/>
  <c r="B127" i="4"/>
  <c r="A128" i="4"/>
  <c r="B128" i="4"/>
  <c r="A129" i="4"/>
  <c r="B129" i="4"/>
  <c r="A130" i="4"/>
  <c r="D130" i="4" s="1"/>
  <c r="B130" i="4"/>
  <c r="A131" i="4"/>
  <c r="B131" i="4"/>
  <c r="A132" i="4"/>
  <c r="B132" i="4"/>
  <c r="A133" i="4"/>
  <c r="B133" i="4"/>
  <c r="A134" i="4"/>
  <c r="B134" i="4"/>
  <c r="A135" i="4"/>
  <c r="B135" i="4"/>
  <c r="A136" i="4"/>
  <c r="B136" i="4"/>
  <c r="D136" i="4" s="1"/>
  <c r="A137" i="4"/>
  <c r="B137" i="4"/>
  <c r="A138" i="4"/>
  <c r="B138" i="4"/>
  <c r="A139" i="4"/>
  <c r="B139" i="4"/>
  <c r="A140" i="4"/>
  <c r="B140" i="4"/>
  <c r="A141" i="4"/>
  <c r="B141" i="4"/>
  <c r="A142" i="4"/>
  <c r="D142" i="4" s="1"/>
  <c r="B142" i="4"/>
  <c r="A143" i="4"/>
  <c r="B143" i="4"/>
  <c r="A144" i="4"/>
  <c r="B144" i="4"/>
  <c r="A145" i="4"/>
  <c r="B145" i="4"/>
  <c r="A146" i="4"/>
  <c r="B146" i="4"/>
  <c r="A147" i="4"/>
  <c r="B147" i="4"/>
  <c r="A148" i="4"/>
  <c r="B148" i="4"/>
  <c r="A149" i="4"/>
  <c r="B149" i="4"/>
  <c r="A150" i="4"/>
  <c r="B150" i="4"/>
  <c r="A151" i="4"/>
  <c r="B151" i="4"/>
  <c r="A152" i="4"/>
  <c r="B152" i="4"/>
  <c r="D152" i="4" s="1"/>
  <c r="A153" i="4"/>
  <c r="B153" i="4"/>
  <c r="A154" i="4"/>
  <c r="B154" i="4"/>
  <c r="A155" i="4"/>
  <c r="B155" i="4"/>
  <c r="A156" i="4"/>
  <c r="B156" i="4"/>
  <c r="A157" i="4"/>
  <c r="B157" i="4"/>
  <c r="A158" i="4"/>
  <c r="B158" i="4"/>
  <c r="A159" i="4"/>
  <c r="B159" i="4"/>
  <c r="A160" i="4"/>
  <c r="B160" i="4"/>
  <c r="A161" i="4"/>
  <c r="B161" i="4"/>
  <c r="A162" i="4"/>
  <c r="D162" i="4" s="1"/>
  <c r="B162" i="4"/>
  <c r="A163" i="4"/>
  <c r="B163" i="4"/>
  <c r="A164" i="4"/>
  <c r="B164" i="4"/>
  <c r="A165" i="4"/>
  <c r="B165" i="4"/>
  <c r="A166" i="4"/>
  <c r="D166" i="4" s="1"/>
  <c r="B166" i="4"/>
  <c r="A167" i="4"/>
  <c r="B167" i="4"/>
  <c r="A168" i="4"/>
  <c r="B168" i="4"/>
  <c r="A169" i="4"/>
  <c r="B169" i="4"/>
  <c r="A170" i="4"/>
  <c r="B170" i="4"/>
  <c r="A171" i="4"/>
  <c r="B171" i="4"/>
  <c r="A172" i="4"/>
  <c r="B172" i="4"/>
  <c r="A173" i="4"/>
  <c r="B173" i="4"/>
  <c r="A174" i="4"/>
  <c r="D174" i="4" s="1"/>
  <c r="B174" i="4"/>
  <c r="A175" i="4"/>
  <c r="B175" i="4"/>
  <c r="A176" i="4"/>
  <c r="B176" i="4"/>
  <c r="A177" i="4"/>
  <c r="B177" i="4"/>
  <c r="A178" i="4"/>
  <c r="D178" i="4" s="1"/>
  <c r="B178" i="4"/>
  <c r="A179" i="4"/>
  <c r="B179" i="4"/>
  <c r="A180" i="4"/>
  <c r="B180" i="4"/>
  <c r="D180" i="4" s="1"/>
  <c r="A181" i="4"/>
  <c r="B181" i="4"/>
  <c r="A182" i="4"/>
  <c r="B182" i="4"/>
  <c r="A183" i="4"/>
  <c r="B183" i="4"/>
  <c r="A184" i="4"/>
  <c r="B184" i="4"/>
  <c r="A185" i="4"/>
  <c r="B185" i="4"/>
  <c r="A186" i="4"/>
  <c r="B186" i="4"/>
  <c r="A187" i="4"/>
  <c r="B187" i="4"/>
  <c r="A188" i="4"/>
  <c r="B188" i="4"/>
  <c r="D188" i="4" s="1"/>
  <c r="A189" i="4"/>
  <c r="B189" i="4"/>
  <c r="A190" i="4"/>
  <c r="D190" i="4" s="1"/>
  <c r="B190" i="4"/>
  <c r="A191" i="4"/>
  <c r="B191" i="4"/>
  <c r="A192" i="4"/>
  <c r="B192" i="4"/>
  <c r="A193" i="4"/>
  <c r="B193" i="4"/>
  <c r="A194" i="4"/>
  <c r="D194" i="4" s="1"/>
  <c r="B194" i="4"/>
  <c r="A195" i="4"/>
  <c r="B195" i="4"/>
  <c r="A196" i="4"/>
  <c r="B196" i="4"/>
  <c r="A197" i="4"/>
  <c r="B197" i="4"/>
  <c r="A198" i="4"/>
  <c r="D198" i="4" s="1"/>
  <c r="B198" i="4"/>
  <c r="A199" i="4"/>
  <c r="B199" i="4"/>
  <c r="A200" i="4"/>
  <c r="B200" i="4"/>
  <c r="A201" i="4"/>
  <c r="B201" i="4"/>
  <c r="A202" i="4"/>
  <c r="D202" i="4" s="1"/>
  <c r="B202" i="4"/>
  <c r="A203" i="4"/>
  <c r="B203" i="4"/>
  <c r="A204" i="4"/>
  <c r="B204" i="4"/>
  <c r="A205" i="4"/>
  <c r="B205" i="4"/>
  <c r="A206" i="4"/>
  <c r="D206" i="4" s="1"/>
  <c r="B206" i="4"/>
  <c r="A207" i="4"/>
  <c r="B207" i="4"/>
  <c r="A208" i="4"/>
  <c r="B208" i="4"/>
  <c r="A209" i="4"/>
  <c r="B209" i="4"/>
  <c r="A210" i="4"/>
  <c r="B210" i="4"/>
  <c r="A211" i="4"/>
  <c r="B211" i="4"/>
  <c r="A212" i="4"/>
  <c r="B212" i="4"/>
  <c r="D212" i="4" s="1"/>
  <c r="A213" i="4"/>
  <c r="B213" i="4"/>
  <c r="A214" i="4"/>
  <c r="B214" i="4"/>
  <c r="A215" i="4"/>
  <c r="B215" i="4"/>
  <c r="A216" i="4"/>
  <c r="B216" i="4"/>
  <c r="D216" i="4" s="1"/>
  <c r="A217" i="4"/>
  <c r="B217" i="4"/>
  <c r="A218" i="4"/>
  <c r="B218" i="4"/>
  <c r="A219" i="4"/>
  <c r="B219" i="4"/>
  <c r="A220" i="4"/>
  <c r="B220" i="4"/>
  <c r="D220" i="4" s="1"/>
  <c r="A221" i="4"/>
  <c r="B221" i="4"/>
  <c r="A222" i="4"/>
  <c r="B222" i="4"/>
  <c r="A223" i="4"/>
  <c r="B223" i="4"/>
  <c r="A224" i="4"/>
  <c r="B224" i="4"/>
  <c r="A225" i="4"/>
  <c r="B225" i="4"/>
  <c r="A226" i="4"/>
  <c r="B226" i="4"/>
  <c r="A227" i="4"/>
  <c r="B227" i="4"/>
  <c r="A228" i="4"/>
  <c r="B228" i="4"/>
  <c r="D228" i="4" s="1"/>
  <c r="A229" i="4"/>
  <c r="B229" i="4"/>
  <c r="A230" i="4"/>
  <c r="D230" i="4" s="1"/>
  <c r="B230" i="4"/>
  <c r="A231" i="4"/>
  <c r="B231" i="4"/>
  <c r="A232" i="4"/>
  <c r="B232" i="4"/>
  <c r="A233" i="4"/>
  <c r="B233" i="4"/>
  <c r="A234" i="4"/>
  <c r="D234" i="4" s="1"/>
  <c r="B234" i="4"/>
  <c r="A235" i="4"/>
  <c r="B235" i="4"/>
  <c r="A236" i="4"/>
  <c r="B236" i="4"/>
  <c r="A237" i="4"/>
  <c r="B237" i="4"/>
  <c r="A238" i="4"/>
  <c r="B238" i="4"/>
  <c r="A239" i="4"/>
  <c r="B239" i="4"/>
  <c r="A240" i="4"/>
  <c r="B240" i="4"/>
  <c r="A241" i="4"/>
  <c r="B241" i="4"/>
  <c r="A242" i="4"/>
  <c r="B242" i="4"/>
  <c r="A243" i="4"/>
  <c r="B243" i="4"/>
  <c r="A244" i="4"/>
  <c r="B244" i="4"/>
  <c r="A245" i="4"/>
  <c r="B245" i="4"/>
  <c r="A246" i="4"/>
  <c r="D246" i="4" s="1"/>
  <c r="B246" i="4"/>
  <c r="A247" i="4"/>
  <c r="B247" i="4"/>
  <c r="A248" i="4"/>
  <c r="B248" i="4"/>
  <c r="A249" i="4"/>
  <c r="B249" i="4"/>
  <c r="A250" i="4"/>
  <c r="B250" i="4"/>
  <c r="A251" i="4"/>
  <c r="B251" i="4"/>
  <c r="A252" i="4"/>
  <c r="B252" i="4"/>
  <c r="A253" i="4"/>
  <c r="B253" i="4"/>
  <c r="A254" i="4"/>
  <c r="D254" i="4" s="1"/>
  <c r="B254" i="4"/>
  <c r="A255" i="4"/>
  <c r="B255" i="4"/>
  <c r="A256" i="4"/>
  <c r="B256" i="4"/>
  <c r="A257" i="4"/>
  <c r="B257" i="4"/>
  <c r="A258" i="4"/>
  <c r="D258" i="4" s="1"/>
  <c r="B258" i="4"/>
  <c r="A259" i="4"/>
  <c r="B259" i="4"/>
  <c r="A260" i="4"/>
  <c r="B260" i="4"/>
  <c r="D260" i="4" s="1"/>
  <c r="A261" i="4"/>
  <c r="B261" i="4"/>
  <c r="A262" i="4"/>
  <c r="B262" i="4"/>
  <c r="A263" i="4"/>
  <c r="B263" i="4"/>
  <c r="A264" i="4"/>
  <c r="B264" i="4"/>
  <c r="A265" i="4"/>
  <c r="B265" i="4"/>
  <c r="A266" i="4"/>
  <c r="D266" i="4" s="1"/>
  <c r="B266" i="4"/>
  <c r="A267" i="4"/>
  <c r="B267" i="4"/>
  <c r="A268" i="4"/>
  <c r="B268" i="4"/>
  <c r="A269" i="4"/>
  <c r="B269" i="4"/>
  <c r="A270" i="4"/>
  <c r="D270" i="4" s="1"/>
  <c r="B270" i="4"/>
  <c r="A271" i="4"/>
  <c r="B271" i="4"/>
  <c r="A272" i="4"/>
  <c r="B272" i="4"/>
  <c r="A273" i="4"/>
  <c r="B273" i="4"/>
  <c r="A274" i="4"/>
  <c r="D274" i="4" s="1"/>
  <c r="B274" i="4"/>
  <c r="A275" i="4"/>
  <c r="B275" i="4"/>
  <c r="A276" i="4"/>
  <c r="B276" i="4"/>
  <c r="A277" i="4"/>
  <c r="B277" i="4"/>
  <c r="A278" i="4"/>
  <c r="B278" i="4"/>
  <c r="A279" i="4"/>
  <c r="B279" i="4"/>
  <c r="A280" i="4"/>
  <c r="B280" i="4"/>
  <c r="A281" i="4"/>
  <c r="B281" i="4"/>
  <c r="A282" i="4"/>
  <c r="D282" i="4" s="1"/>
  <c r="B282" i="4"/>
  <c r="A283" i="4"/>
  <c r="B283" i="4"/>
  <c r="A284" i="4"/>
  <c r="B284" i="4"/>
  <c r="A285" i="4"/>
  <c r="B285" i="4"/>
  <c r="A286" i="4"/>
  <c r="D286" i="4" s="1"/>
  <c r="B286" i="4"/>
  <c r="A287" i="4"/>
  <c r="B287" i="4"/>
  <c r="A288" i="4"/>
  <c r="B288" i="4"/>
  <c r="A289" i="4"/>
  <c r="B289" i="4"/>
  <c r="A290" i="4"/>
  <c r="D290" i="4" s="1"/>
  <c r="B290" i="4"/>
  <c r="A291" i="4"/>
  <c r="B291" i="4"/>
  <c r="A292" i="4"/>
  <c r="B292" i="4"/>
  <c r="A293" i="4"/>
  <c r="B293" i="4"/>
  <c r="A294" i="4"/>
  <c r="B294" i="4"/>
  <c r="A295" i="4"/>
  <c r="B295" i="4"/>
  <c r="A296" i="4"/>
  <c r="B296" i="4"/>
  <c r="A297" i="4"/>
  <c r="B297" i="4"/>
  <c r="A298" i="4"/>
  <c r="D298" i="4" s="1"/>
  <c r="B298" i="4"/>
  <c r="A299" i="4"/>
  <c r="B299" i="4"/>
  <c r="A300" i="4"/>
  <c r="B300" i="4"/>
  <c r="A301" i="4"/>
  <c r="B301" i="4"/>
  <c r="A302" i="4"/>
  <c r="D302" i="4" s="1"/>
  <c r="B302" i="4"/>
  <c r="A303" i="4"/>
  <c r="B303" i="4"/>
  <c r="A304" i="4"/>
  <c r="B304" i="4"/>
  <c r="A305" i="4"/>
  <c r="B305" i="4"/>
  <c r="A306" i="4"/>
  <c r="D306" i="4" s="1"/>
  <c r="B306" i="4"/>
  <c r="A307" i="4"/>
  <c r="B307" i="4"/>
  <c r="A308" i="4"/>
  <c r="B308" i="4"/>
  <c r="A309" i="4"/>
  <c r="B309" i="4"/>
  <c r="A310" i="4"/>
  <c r="B310" i="4"/>
  <c r="A311" i="4"/>
  <c r="B311" i="4"/>
  <c r="A312" i="4"/>
  <c r="B312" i="4"/>
  <c r="D312" i="4" s="1"/>
  <c r="A313" i="4"/>
  <c r="B313" i="4"/>
  <c r="A314" i="4"/>
  <c r="B314" i="4"/>
  <c r="A315" i="4"/>
  <c r="B315" i="4"/>
  <c r="A316" i="4"/>
  <c r="B316" i="4"/>
  <c r="D316" i="4" s="1"/>
  <c r="A317" i="4"/>
  <c r="B317" i="4"/>
  <c r="A318" i="4"/>
  <c r="B318" i="4"/>
  <c r="A319" i="4"/>
  <c r="B319" i="4"/>
  <c r="A320" i="4"/>
  <c r="B320" i="4"/>
  <c r="D320" i="4" s="1"/>
  <c r="A321" i="4"/>
  <c r="B321" i="4"/>
  <c r="A322" i="4"/>
  <c r="B322" i="4"/>
  <c r="A323" i="4"/>
  <c r="B323" i="4"/>
  <c r="A324" i="4"/>
  <c r="B324" i="4"/>
  <c r="A325" i="4"/>
  <c r="B325" i="4"/>
  <c r="A326" i="4"/>
  <c r="D326" i="4" s="1"/>
  <c r="B326" i="4"/>
  <c r="A327" i="4"/>
  <c r="B327" i="4"/>
  <c r="A328" i="4"/>
  <c r="B328" i="4"/>
  <c r="A329" i="4"/>
  <c r="B329" i="4"/>
  <c r="A330" i="4"/>
  <c r="D330" i="4" s="1"/>
  <c r="B330" i="4"/>
  <c r="A331" i="4"/>
  <c r="B331" i="4"/>
  <c r="A332" i="4"/>
  <c r="B332" i="4"/>
  <c r="A333" i="4"/>
  <c r="B333" i="4"/>
  <c r="A334" i="4"/>
  <c r="D334" i="4" s="1"/>
  <c r="B334" i="4"/>
  <c r="A335" i="4"/>
  <c r="B335" i="4"/>
  <c r="A336" i="4"/>
  <c r="B336" i="4"/>
  <c r="A337" i="4"/>
  <c r="B337" i="4"/>
  <c r="A338" i="4"/>
  <c r="B338" i="4"/>
  <c r="A339" i="4"/>
  <c r="B339" i="4"/>
  <c r="A340" i="4"/>
  <c r="B340" i="4"/>
  <c r="D340" i="4" s="1"/>
  <c r="A341" i="4"/>
  <c r="B341" i="4"/>
  <c r="A342" i="4"/>
  <c r="B342" i="4"/>
  <c r="A343" i="4"/>
  <c r="B343" i="4"/>
  <c r="A344" i="4"/>
  <c r="B344" i="4"/>
  <c r="D344" i="4" s="1"/>
  <c r="A345" i="4"/>
  <c r="B345" i="4"/>
  <c r="A346" i="4"/>
  <c r="B346" i="4"/>
  <c r="A347" i="4"/>
  <c r="B347" i="4"/>
  <c r="A348" i="4"/>
  <c r="B348" i="4"/>
  <c r="D348" i="4" s="1"/>
  <c r="A349" i="4"/>
  <c r="B349" i="4"/>
  <c r="A350" i="4"/>
  <c r="B350" i="4"/>
  <c r="A351" i="4"/>
  <c r="B351" i="4"/>
  <c r="A352" i="4"/>
  <c r="B352" i="4"/>
  <c r="A353" i="4"/>
  <c r="B353" i="4"/>
  <c r="A354" i="4"/>
  <c r="B354" i="4"/>
  <c r="A355" i="4"/>
  <c r="B355" i="4"/>
  <c r="A356" i="4"/>
  <c r="B356" i="4"/>
  <c r="D356" i="4" s="1"/>
  <c r="A357" i="4"/>
  <c r="B357" i="4"/>
  <c r="A358" i="4"/>
  <c r="B358" i="4"/>
  <c r="A359" i="4"/>
  <c r="B359" i="4"/>
  <c r="A360" i="4"/>
  <c r="B360" i="4"/>
  <c r="D360" i="4" s="1"/>
  <c r="A361" i="4"/>
  <c r="B361" i="4"/>
  <c r="A362" i="4"/>
  <c r="D362" i="4" s="1"/>
  <c r="B362" i="4"/>
  <c r="A363" i="4"/>
  <c r="B363" i="4"/>
  <c r="A364" i="4"/>
  <c r="B364" i="4"/>
  <c r="A365" i="4"/>
  <c r="B365" i="4"/>
  <c r="A366" i="4"/>
  <c r="B366" i="4"/>
  <c r="A367" i="4"/>
  <c r="B367" i="4"/>
  <c r="A368" i="4"/>
  <c r="B368" i="4"/>
  <c r="A369" i="4"/>
  <c r="B369" i="4"/>
  <c r="A370" i="4"/>
  <c r="D370" i="4" s="1"/>
  <c r="B370" i="4"/>
  <c r="A371" i="4"/>
  <c r="B371" i="4"/>
  <c r="A372" i="4"/>
  <c r="B372" i="4"/>
  <c r="D372" i="4" s="1"/>
  <c r="A373" i="4"/>
  <c r="B373" i="4"/>
  <c r="A374" i="4"/>
  <c r="B374" i="4"/>
  <c r="A375" i="4"/>
  <c r="B375" i="4"/>
  <c r="A376" i="4"/>
  <c r="B376" i="4"/>
  <c r="D376" i="4" s="1"/>
  <c r="A377" i="4"/>
  <c r="B377" i="4"/>
  <c r="A378" i="4"/>
  <c r="B378" i="4"/>
  <c r="A379" i="4"/>
  <c r="B379" i="4"/>
  <c r="A380" i="4"/>
  <c r="B380" i="4"/>
  <c r="A381" i="4"/>
  <c r="B381" i="4"/>
  <c r="A382" i="4"/>
  <c r="D382" i="4" s="1"/>
  <c r="B382" i="4"/>
  <c r="A383" i="4"/>
  <c r="B383" i="4"/>
  <c r="A384" i="4"/>
  <c r="B384" i="4"/>
  <c r="A385" i="4"/>
  <c r="B385" i="4"/>
  <c r="A386" i="4"/>
  <c r="D386" i="4" s="1"/>
  <c r="B386" i="4"/>
  <c r="A387" i="4"/>
  <c r="B387" i="4"/>
  <c r="A388" i="4"/>
  <c r="B388" i="4"/>
  <c r="D388" i="4" s="1"/>
  <c r="A389" i="4"/>
  <c r="B389" i="4"/>
  <c r="A390" i="4"/>
  <c r="B390" i="4"/>
  <c r="A391" i="4"/>
  <c r="B391" i="4"/>
  <c r="A392" i="4"/>
  <c r="B392" i="4"/>
  <c r="A393" i="4"/>
  <c r="B393" i="4"/>
  <c r="A394" i="4"/>
  <c r="B394" i="4"/>
  <c r="A395" i="4"/>
  <c r="B395" i="4"/>
  <c r="A396" i="4"/>
  <c r="B396" i="4"/>
  <c r="D396" i="4" s="1"/>
  <c r="A397" i="4"/>
  <c r="B397" i="4"/>
  <c r="A398" i="4"/>
  <c r="B398" i="4"/>
  <c r="A399" i="4"/>
  <c r="B399" i="4"/>
  <c r="A400" i="4"/>
  <c r="B400" i="4"/>
  <c r="D400" i="4" s="1"/>
  <c r="A401" i="4"/>
  <c r="B401" i="4"/>
  <c r="A402" i="4"/>
  <c r="B402" i="4"/>
  <c r="A403" i="4"/>
  <c r="B403" i="4"/>
  <c r="A404" i="4"/>
  <c r="B404" i="4"/>
  <c r="D404" i="4" s="1"/>
  <c r="A405" i="4"/>
  <c r="B405" i="4"/>
  <c r="A406" i="4"/>
  <c r="B406" i="4"/>
  <c r="A407" i="4"/>
  <c r="B407" i="4"/>
  <c r="A408" i="4"/>
  <c r="B408" i="4"/>
  <c r="A409" i="4"/>
  <c r="B409" i="4"/>
  <c r="A410" i="4"/>
  <c r="B410" i="4"/>
  <c r="A411" i="4"/>
  <c r="B411" i="4"/>
  <c r="A412" i="4"/>
  <c r="B412" i="4"/>
  <c r="D412" i="4" s="1"/>
  <c r="A413" i="4"/>
  <c r="B413" i="4"/>
  <c r="A414" i="4"/>
  <c r="B414" i="4"/>
  <c r="A415" i="4"/>
  <c r="B415" i="4"/>
  <c r="A416" i="4"/>
  <c r="B416" i="4"/>
  <c r="D416" i="4" s="1"/>
  <c r="A417" i="4"/>
  <c r="B417" i="4"/>
  <c r="A418" i="4"/>
  <c r="B418" i="4"/>
  <c r="A419" i="4"/>
  <c r="B419" i="4"/>
  <c r="A420" i="4"/>
  <c r="B420" i="4"/>
  <c r="D420" i="4" s="1"/>
  <c r="A421" i="4"/>
  <c r="B421" i="4"/>
  <c r="A422" i="4"/>
  <c r="B422" i="4"/>
  <c r="A423" i="4"/>
  <c r="B423" i="4"/>
  <c r="A424" i="4"/>
  <c r="B424" i="4"/>
  <c r="A425" i="4"/>
  <c r="B425" i="4"/>
  <c r="A426" i="4"/>
  <c r="B426" i="4"/>
  <c r="A427" i="4"/>
  <c r="B427" i="4"/>
  <c r="A428" i="4"/>
  <c r="B428" i="4"/>
  <c r="D428" i="4" s="1"/>
  <c r="A429" i="4"/>
  <c r="B429" i="4"/>
  <c r="A430" i="4"/>
  <c r="B430" i="4"/>
  <c r="A431" i="4"/>
  <c r="B431" i="4"/>
  <c r="A432" i="4"/>
  <c r="B432" i="4"/>
  <c r="D432" i="4" s="1"/>
  <c r="A433" i="4"/>
  <c r="B433" i="4"/>
  <c r="A434" i="4"/>
  <c r="B434" i="4"/>
  <c r="A435" i="4"/>
  <c r="B435" i="4"/>
  <c r="A436" i="4"/>
  <c r="B436" i="4"/>
  <c r="A437" i="4"/>
  <c r="B437" i="4"/>
  <c r="A438" i="4"/>
  <c r="B438" i="4"/>
  <c r="A439" i="4"/>
  <c r="B439" i="4"/>
  <c r="A440" i="4"/>
  <c r="B440" i="4"/>
  <c r="A441" i="4"/>
  <c r="B441" i="4"/>
  <c r="A442" i="4"/>
  <c r="D442" i="4" s="1"/>
  <c r="B442" i="4"/>
  <c r="A443" i="4"/>
  <c r="B443" i="4"/>
  <c r="A444" i="4"/>
  <c r="B444" i="4"/>
  <c r="A445" i="4"/>
  <c r="B445" i="4"/>
  <c r="A446" i="4"/>
  <c r="D446" i="4" s="1"/>
  <c r="B446" i="4"/>
  <c r="A447" i="4"/>
  <c r="B447" i="4"/>
  <c r="A448" i="4"/>
  <c r="B448" i="4"/>
  <c r="A449" i="4"/>
  <c r="B449" i="4"/>
  <c r="A450" i="4"/>
  <c r="D450" i="4" s="1"/>
  <c r="B450" i="4"/>
  <c r="A451" i="4"/>
  <c r="B451" i="4"/>
  <c r="A452" i="4"/>
  <c r="B452" i="4"/>
  <c r="A453" i="4"/>
  <c r="B453" i="4"/>
  <c r="A454" i="4"/>
  <c r="B454" i="4"/>
  <c r="A455" i="4"/>
  <c r="B455" i="4"/>
  <c r="A456" i="4"/>
  <c r="B456" i="4"/>
  <c r="A457" i="4"/>
  <c r="B457" i="4"/>
  <c r="A458" i="4"/>
  <c r="D458" i="4" s="1"/>
  <c r="B458" i="4"/>
  <c r="A459" i="4"/>
  <c r="B459" i="4"/>
  <c r="A460" i="4"/>
  <c r="B460" i="4"/>
  <c r="A461" i="4"/>
  <c r="B461" i="4"/>
  <c r="A462" i="4"/>
  <c r="D462" i="4" s="1"/>
  <c r="B462" i="4"/>
  <c r="A463" i="4"/>
  <c r="B463" i="4"/>
  <c r="A464" i="4"/>
  <c r="B464" i="4"/>
  <c r="A465" i="4"/>
  <c r="B465" i="4"/>
  <c r="A466" i="4"/>
  <c r="D466" i="4" s="1"/>
  <c r="B466" i="4"/>
  <c r="A467" i="4"/>
  <c r="B467" i="4"/>
  <c r="A468" i="4"/>
  <c r="B468" i="4"/>
  <c r="A469" i="4"/>
  <c r="B469" i="4"/>
  <c r="A470" i="4"/>
  <c r="B470" i="4"/>
  <c r="A471" i="4"/>
  <c r="B471" i="4"/>
  <c r="A472" i="4"/>
  <c r="B472" i="4"/>
  <c r="A473" i="4"/>
  <c r="B473" i="4"/>
  <c r="A474" i="4"/>
  <c r="D474" i="4" s="1"/>
  <c r="B474" i="4"/>
  <c r="A475" i="4"/>
  <c r="B475" i="4"/>
  <c r="A476" i="4"/>
  <c r="B476" i="4"/>
  <c r="A477" i="4"/>
  <c r="B477" i="4"/>
  <c r="A478" i="4"/>
  <c r="D478" i="4" s="1"/>
  <c r="B478" i="4"/>
  <c r="A479" i="4"/>
  <c r="B479" i="4"/>
  <c r="A480" i="4"/>
  <c r="B480" i="4"/>
  <c r="A481" i="4"/>
  <c r="B481" i="4"/>
  <c r="A482" i="4"/>
  <c r="D482" i="4" s="1"/>
  <c r="B482" i="4"/>
  <c r="A483" i="4"/>
  <c r="B483" i="4"/>
  <c r="A484" i="4"/>
  <c r="B484" i="4"/>
  <c r="A485" i="4"/>
  <c r="B485" i="4"/>
  <c r="A486" i="4"/>
  <c r="B486" i="4"/>
  <c r="A487" i="4"/>
  <c r="B487" i="4"/>
  <c r="A488" i="4"/>
  <c r="B488" i="4"/>
  <c r="A489" i="4"/>
  <c r="B489" i="4"/>
  <c r="A490" i="4"/>
  <c r="D490" i="4" s="1"/>
  <c r="B490" i="4"/>
  <c r="A491" i="4"/>
  <c r="B491" i="4"/>
  <c r="A492" i="4"/>
  <c r="B492" i="4"/>
  <c r="A493" i="4"/>
  <c r="B493" i="4"/>
  <c r="A494" i="4"/>
  <c r="D494" i="4" s="1"/>
  <c r="B494" i="4"/>
  <c r="A495" i="4"/>
  <c r="B495" i="4"/>
  <c r="A496" i="4"/>
  <c r="B496" i="4"/>
  <c r="A497" i="4"/>
  <c r="B497" i="4"/>
  <c r="A498" i="4"/>
  <c r="D498" i="4" s="1"/>
  <c r="B498" i="4"/>
  <c r="A499" i="4"/>
  <c r="B499" i="4"/>
  <c r="A500" i="4"/>
  <c r="B500" i="4"/>
  <c r="A501" i="4"/>
  <c r="B501" i="4"/>
  <c r="A502" i="4"/>
  <c r="B502" i="4"/>
  <c r="A503" i="4"/>
  <c r="B503" i="4"/>
  <c r="A504" i="4"/>
  <c r="B504" i="4"/>
  <c r="A505" i="4"/>
  <c r="B505" i="4"/>
  <c r="A506" i="4"/>
  <c r="D506" i="4" s="1"/>
  <c r="B506" i="4"/>
  <c r="A507" i="4"/>
  <c r="B507" i="4"/>
  <c r="A508" i="4"/>
  <c r="B508" i="4"/>
  <c r="A509" i="4"/>
  <c r="B509" i="4"/>
  <c r="A510" i="4"/>
  <c r="D510" i="4" s="1"/>
  <c r="B510" i="4"/>
  <c r="A511" i="4"/>
  <c r="B511" i="4"/>
  <c r="A512" i="4"/>
  <c r="B512" i="4"/>
  <c r="A513" i="4"/>
  <c r="B513" i="4"/>
  <c r="A514" i="4"/>
  <c r="D514" i="4" s="1"/>
  <c r="B514" i="4"/>
  <c r="A515" i="4"/>
  <c r="B515" i="4"/>
  <c r="A516" i="4"/>
  <c r="B516" i="4"/>
  <c r="A517" i="4"/>
  <c r="B517" i="4"/>
  <c r="A518" i="4"/>
  <c r="B518" i="4"/>
  <c r="A519" i="4"/>
  <c r="B519" i="4"/>
  <c r="A520" i="4"/>
  <c r="B520" i="4"/>
  <c r="A521" i="4"/>
  <c r="B521" i="4"/>
  <c r="A522" i="4"/>
  <c r="D522" i="4" s="1"/>
  <c r="B522" i="4"/>
  <c r="A523" i="4"/>
  <c r="B523" i="4"/>
  <c r="A524" i="4"/>
  <c r="B524" i="4"/>
  <c r="A525" i="4"/>
  <c r="B525" i="4"/>
  <c r="A526" i="4"/>
  <c r="D526" i="4" s="1"/>
  <c r="B526" i="4"/>
  <c r="A527" i="4"/>
  <c r="B527" i="4"/>
  <c r="A528" i="4"/>
  <c r="B528" i="4"/>
  <c r="A529" i="4"/>
  <c r="B529" i="4"/>
  <c r="A530" i="4"/>
  <c r="B530" i="4"/>
  <c r="A531" i="4"/>
  <c r="B531" i="4"/>
  <c r="A532" i="4"/>
  <c r="B532" i="4"/>
  <c r="D532" i="4" s="1"/>
  <c r="A533" i="4"/>
  <c r="B533" i="4"/>
  <c r="A534" i="4"/>
  <c r="B534" i="4"/>
  <c r="A535" i="4"/>
  <c r="B535" i="4"/>
  <c r="A536" i="4"/>
  <c r="B536" i="4"/>
  <c r="A537" i="4"/>
  <c r="B537" i="4"/>
  <c r="A538" i="4"/>
  <c r="B538" i="4"/>
  <c r="A539" i="4"/>
  <c r="B539" i="4"/>
  <c r="A540" i="4"/>
  <c r="B540" i="4"/>
  <c r="D540" i="4" s="1"/>
  <c r="A541" i="4"/>
  <c r="B541" i="4"/>
  <c r="A542" i="4"/>
  <c r="B542" i="4"/>
  <c r="A543" i="4"/>
  <c r="B543" i="4"/>
  <c r="A544" i="4"/>
  <c r="B544" i="4"/>
  <c r="D544" i="4" s="1"/>
  <c r="A545" i="4"/>
  <c r="B545" i="4"/>
  <c r="A546" i="4"/>
  <c r="B546" i="4"/>
  <c r="A547" i="4"/>
  <c r="B547" i="4"/>
  <c r="A548" i="4"/>
  <c r="B548" i="4"/>
  <c r="D548" i="4" s="1"/>
  <c r="A549" i="4"/>
  <c r="B549" i="4"/>
  <c r="A550" i="4"/>
  <c r="B550" i="4"/>
  <c r="A551" i="4"/>
  <c r="B551" i="4"/>
  <c r="A552" i="4"/>
  <c r="B552" i="4"/>
  <c r="A553" i="4"/>
  <c r="B553" i="4"/>
  <c r="A554" i="4"/>
  <c r="B554" i="4"/>
  <c r="A555" i="4"/>
  <c r="B555" i="4"/>
  <c r="A556" i="4"/>
  <c r="B556" i="4"/>
  <c r="D556" i="4" s="1"/>
  <c r="A557" i="4"/>
  <c r="B557" i="4"/>
  <c r="A558" i="4"/>
  <c r="B558" i="4"/>
  <c r="A559" i="4"/>
  <c r="B559" i="4"/>
  <c r="A560" i="4"/>
  <c r="B560" i="4"/>
  <c r="D560" i="4" s="1"/>
  <c r="A561" i="4"/>
  <c r="B561" i="4"/>
  <c r="A562" i="4"/>
  <c r="B562" i="4"/>
  <c r="A563" i="4"/>
  <c r="B563" i="4"/>
  <c r="A564" i="4"/>
  <c r="B564" i="4"/>
  <c r="D564" i="4" s="1"/>
  <c r="A565" i="4"/>
  <c r="B565" i="4"/>
  <c r="A566" i="4"/>
  <c r="B566" i="4"/>
  <c r="A567" i="4"/>
  <c r="B567" i="4"/>
  <c r="A568" i="4"/>
  <c r="B568" i="4"/>
  <c r="A569" i="4"/>
  <c r="B569" i="4"/>
  <c r="A570" i="4"/>
  <c r="B570" i="4"/>
  <c r="A571" i="4"/>
  <c r="B571" i="4"/>
  <c r="A572" i="4"/>
  <c r="B572" i="4"/>
  <c r="A573" i="4"/>
  <c r="B573" i="4"/>
  <c r="A574" i="4"/>
  <c r="D574" i="4" s="1"/>
  <c r="B574" i="4"/>
  <c r="A575" i="4"/>
  <c r="B575" i="4"/>
  <c r="A576" i="4"/>
  <c r="B576" i="4"/>
  <c r="A577" i="4"/>
  <c r="B577" i="4"/>
  <c r="A578" i="4"/>
  <c r="D578" i="4" s="1"/>
  <c r="B578" i="4"/>
  <c r="A579" i="4"/>
  <c r="B579" i="4"/>
  <c r="A580" i="4"/>
  <c r="B580" i="4"/>
  <c r="A581" i="4"/>
  <c r="B581" i="4"/>
  <c r="A582" i="4"/>
  <c r="D582" i="4" s="1"/>
  <c r="B582" i="4"/>
  <c r="A583" i="4"/>
  <c r="B583" i="4"/>
  <c r="A584" i="4"/>
  <c r="B584" i="4"/>
  <c r="A585" i="4"/>
  <c r="B585" i="4"/>
  <c r="A586" i="4"/>
  <c r="B586" i="4"/>
  <c r="A587" i="4"/>
  <c r="B587" i="4"/>
  <c r="A588" i="4"/>
  <c r="B588" i="4"/>
  <c r="A589" i="4"/>
  <c r="B589" i="4"/>
  <c r="A590" i="4"/>
  <c r="D590" i="4" s="1"/>
  <c r="B590" i="4"/>
  <c r="A591" i="4"/>
  <c r="B591" i="4"/>
  <c r="A592" i="4"/>
  <c r="B592" i="4"/>
  <c r="A593" i="4"/>
  <c r="B593" i="4"/>
  <c r="A594" i="4"/>
  <c r="D594" i="4" s="1"/>
  <c r="B594" i="4"/>
  <c r="A595" i="4"/>
  <c r="B595" i="4"/>
  <c r="A596" i="4"/>
  <c r="B596" i="4"/>
  <c r="A597" i="4"/>
  <c r="B597" i="4"/>
  <c r="A598" i="4"/>
  <c r="D598" i="4" s="1"/>
  <c r="B598" i="4"/>
  <c r="A599" i="4"/>
  <c r="B599" i="4"/>
  <c r="A600" i="4"/>
  <c r="B600" i="4"/>
  <c r="A601" i="4"/>
  <c r="B601" i="4"/>
  <c r="A602" i="4"/>
  <c r="B602" i="4"/>
  <c r="A603" i="4"/>
  <c r="B603" i="4"/>
  <c r="A604" i="4"/>
  <c r="B604" i="4"/>
  <c r="A605" i="4"/>
  <c r="B605" i="4"/>
  <c r="A606" i="4"/>
  <c r="D606" i="4" s="1"/>
  <c r="B606" i="4"/>
  <c r="A607" i="4"/>
  <c r="B607" i="4"/>
  <c r="A608" i="4"/>
  <c r="B608" i="4"/>
  <c r="A609" i="4"/>
  <c r="B609" i="4"/>
  <c r="A610" i="4"/>
  <c r="D610" i="4" s="1"/>
  <c r="B610" i="4"/>
  <c r="A611" i="4"/>
  <c r="B611" i="4"/>
  <c r="A612" i="4"/>
  <c r="B612" i="4"/>
  <c r="A613" i="4"/>
  <c r="B613" i="4"/>
  <c r="A614" i="4"/>
  <c r="D614" i="4" s="1"/>
  <c r="B614" i="4"/>
  <c r="A615" i="4"/>
  <c r="B615" i="4"/>
  <c r="A616" i="4"/>
  <c r="B616" i="4"/>
  <c r="A617" i="4"/>
  <c r="B617" i="4"/>
  <c r="A618" i="4"/>
  <c r="B618" i="4"/>
  <c r="A619" i="4"/>
  <c r="B619" i="4"/>
  <c r="A620" i="4"/>
  <c r="B620" i="4"/>
  <c r="A621" i="4"/>
  <c r="B621" i="4"/>
  <c r="A622" i="4"/>
  <c r="D622" i="4" s="1"/>
  <c r="B622" i="4"/>
  <c r="A623" i="4"/>
  <c r="B623" i="4"/>
  <c r="A624" i="4"/>
  <c r="B624" i="4"/>
  <c r="A625" i="4"/>
  <c r="B625" i="4"/>
  <c r="A626" i="4"/>
  <c r="D626" i="4" s="1"/>
  <c r="B626" i="4"/>
  <c r="A627" i="4"/>
  <c r="B627" i="4"/>
  <c r="A628" i="4"/>
  <c r="B628" i="4"/>
  <c r="A629" i="4"/>
  <c r="B629" i="4"/>
  <c r="A630" i="4"/>
  <c r="B630" i="4"/>
  <c r="A631" i="4"/>
  <c r="B631" i="4"/>
  <c r="A632" i="4"/>
  <c r="B632" i="4"/>
  <c r="D632" i="4" s="1"/>
  <c r="A633" i="4"/>
  <c r="B633" i="4"/>
  <c r="A634" i="4"/>
  <c r="B634" i="4"/>
  <c r="A635" i="4"/>
  <c r="B635" i="4"/>
  <c r="A636" i="4"/>
  <c r="B636" i="4"/>
  <c r="A637" i="4"/>
  <c r="B637" i="4"/>
  <c r="A638" i="4"/>
  <c r="D638" i="4" s="1"/>
  <c r="B638" i="4"/>
  <c r="A639" i="4"/>
  <c r="B639" i="4"/>
  <c r="A640" i="4"/>
  <c r="B640" i="4"/>
  <c r="A641" i="4"/>
  <c r="B641" i="4"/>
  <c r="A642" i="4"/>
  <c r="D642" i="4" s="1"/>
  <c r="B642" i="4"/>
  <c r="A643" i="4"/>
  <c r="B643" i="4"/>
  <c r="A644" i="4"/>
  <c r="B644" i="4"/>
  <c r="A645" i="4"/>
  <c r="B645" i="4"/>
  <c r="A646" i="4"/>
  <c r="D646" i="4" s="1"/>
  <c r="B646" i="4"/>
  <c r="A647" i="4"/>
  <c r="B647" i="4"/>
  <c r="A648" i="4"/>
  <c r="B648" i="4"/>
  <c r="A649" i="4"/>
  <c r="B649" i="4"/>
  <c r="A650" i="4"/>
  <c r="B650" i="4"/>
  <c r="A651" i="4"/>
  <c r="B651" i="4"/>
  <c r="A652" i="4"/>
  <c r="B652" i="4"/>
  <c r="A653" i="4"/>
  <c r="B653" i="4"/>
  <c r="A654" i="4"/>
  <c r="B654" i="4"/>
  <c r="A655" i="4"/>
  <c r="B655" i="4"/>
  <c r="A656" i="4"/>
  <c r="B656" i="4"/>
  <c r="A657" i="4"/>
  <c r="B657" i="4"/>
  <c r="A658" i="4"/>
  <c r="B658" i="4"/>
  <c r="A659" i="4"/>
  <c r="B659" i="4"/>
  <c r="A660" i="4"/>
  <c r="B660" i="4"/>
  <c r="D660" i="4" s="1"/>
  <c r="A661" i="4"/>
  <c r="B661" i="4"/>
  <c r="A662" i="4"/>
  <c r="B662" i="4"/>
  <c r="A663" i="4"/>
  <c r="B663" i="4"/>
  <c r="A664" i="4"/>
  <c r="B664" i="4"/>
  <c r="A665" i="4"/>
  <c r="B665" i="4"/>
  <c r="A666" i="4"/>
  <c r="B666" i="4"/>
  <c r="A667" i="4"/>
  <c r="B667" i="4"/>
  <c r="A668" i="4"/>
  <c r="B668" i="4"/>
  <c r="D668" i="4" s="1"/>
  <c r="A669" i="4"/>
  <c r="B669" i="4"/>
  <c r="A670" i="4"/>
  <c r="B670" i="4"/>
  <c r="A671" i="4"/>
  <c r="B671" i="4"/>
  <c r="A672" i="4"/>
  <c r="B672" i="4"/>
  <c r="A673" i="4"/>
  <c r="B673" i="4"/>
  <c r="A674" i="4"/>
  <c r="B674" i="4"/>
  <c r="A675" i="4"/>
  <c r="B675" i="4"/>
  <c r="A676" i="4"/>
  <c r="B676" i="4"/>
  <c r="A677" i="4"/>
  <c r="B677" i="4"/>
  <c r="A678" i="4"/>
  <c r="B678" i="4"/>
  <c r="A679" i="4"/>
  <c r="B679" i="4"/>
  <c r="A680" i="4"/>
  <c r="B680" i="4"/>
  <c r="D680" i="4" s="1"/>
  <c r="A681" i="4"/>
  <c r="B681" i="4"/>
  <c r="A682" i="4"/>
  <c r="B682" i="4"/>
  <c r="A683" i="4"/>
  <c r="B683" i="4"/>
  <c r="A684" i="4"/>
  <c r="B684" i="4"/>
  <c r="A685" i="4"/>
  <c r="B685" i="4"/>
  <c r="A686" i="4"/>
  <c r="B686" i="4"/>
  <c r="A687" i="4"/>
  <c r="B687" i="4"/>
  <c r="A688" i="4"/>
  <c r="B688" i="4"/>
  <c r="A689" i="4"/>
  <c r="B689" i="4"/>
  <c r="A690" i="4"/>
  <c r="B690" i="4"/>
  <c r="A691" i="4"/>
  <c r="B691" i="4"/>
  <c r="A692" i="4"/>
  <c r="B692" i="4"/>
  <c r="A693" i="4"/>
  <c r="B693" i="4"/>
  <c r="A694" i="4"/>
  <c r="D694" i="4" s="1"/>
  <c r="B694" i="4"/>
  <c r="A695" i="4"/>
  <c r="B695" i="4"/>
  <c r="A696" i="4"/>
  <c r="B696" i="4"/>
  <c r="A697" i="4"/>
  <c r="B697" i="4"/>
  <c r="A698" i="4"/>
  <c r="B698" i="4"/>
  <c r="A699" i="4"/>
  <c r="B699" i="4"/>
  <c r="A700" i="4"/>
  <c r="B700" i="4"/>
  <c r="A701" i="4"/>
  <c r="B701" i="4"/>
  <c r="A702" i="4"/>
  <c r="D702" i="4" s="1"/>
  <c r="B702" i="4"/>
  <c r="A703" i="4"/>
  <c r="B703" i="4"/>
  <c r="A704" i="4"/>
  <c r="B704" i="4"/>
  <c r="A705" i="4"/>
  <c r="B705" i="4"/>
  <c r="A706" i="4"/>
  <c r="B706" i="4"/>
  <c r="A707" i="4"/>
  <c r="B707" i="4"/>
  <c r="A708" i="4"/>
  <c r="B708" i="4"/>
  <c r="A709" i="4"/>
  <c r="B709" i="4"/>
  <c r="A710" i="4"/>
  <c r="D710" i="4" s="1"/>
  <c r="B710" i="4"/>
  <c r="A711" i="4"/>
  <c r="B711" i="4"/>
  <c r="A712" i="4"/>
  <c r="B712" i="4"/>
  <c r="A713" i="4"/>
  <c r="B713" i="4"/>
  <c r="A714" i="4"/>
  <c r="B714" i="4"/>
  <c r="A715" i="4"/>
  <c r="B715" i="4"/>
  <c r="A716" i="4"/>
  <c r="B716" i="4"/>
  <c r="A717" i="4"/>
  <c r="B717" i="4"/>
  <c r="A718" i="4"/>
  <c r="B718" i="4"/>
  <c r="A719" i="4"/>
  <c r="B719" i="4"/>
  <c r="A720" i="4"/>
  <c r="B720" i="4"/>
  <c r="A721" i="4"/>
  <c r="B721" i="4"/>
  <c r="A722" i="4"/>
  <c r="B722" i="4"/>
  <c r="A723" i="4"/>
  <c r="B723" i="4"/>
  <c r="A724" i="4"/>
  <c r="B724" i="4"/>
  <c r="D724" i="4" s="1"/>
  <c r="A725" i="4"/>
  <c r="B725" i="4"/>
  <c r="A726" i="4"/>
  <c r="B726" i="4"/>
  <c r="A727" i="4"/>
  <c r="B727" i="4"/>
  <c r="A728" i="4"/>
  <c r="B728" i="4"/>
  <c r="A729" i="4"/>
  <c r="B729" i="4"/>
  <c r="A730" i="4"/>
  <c r="B730" i="4"/>
  <c r="A731" i="4"/>
  <c r="B731" i="4"/>
  <c r="A732" i="4"/>
  <c r="B732" i="4"/>
  <c r="A733" i="4"/>
  <c r="B733" i="4"/>
  <c r="A734" i="4"/>
  <c r="D734" i="4" s="1"/>
  <c r="B734" i="4"/>
  <c r="A735" i="4"/>
  <c r="B735" i="4"/>
  <c r="A736" i="4"/>
  <c r="B736" i="4"/>
  <c r="A737" i="4"/>
  <c r="B737" i="4"/>
  <c r="A738" i="4"/>
  <c r="B738" i="4"/>
  <c r="A739" i="4"/>
  <c r="B739" i="4"/>
  <c r="A740" i="4"/>
  <c r="B740" i="4"/>
  <c r="A741" i="4"/>
  <c r="B741" i="4"/>
  <c r="A742" i="4"/>
  <c r="B742" i="4"/>
  <c r="A743" i="4"/>
  <c r="B743" i="4"/>
  <c r="A744" i="4"/>
  <c r="B744" i="4"/>
  <c r="A745" i="4"/>
  <c r="B745" i="4"/>
  <c r="A746" i="4"/>
  <c r="B746" i="4"/>
  <c r="A747" i="4"/>
  <c r="B747" i="4"/>
  <c r="A748" i="4"/>
  <c r="B748" i="4"/>
  <c r="A749" i="4"/>
  <c r="B749" i="4"/>
  <c r="A750" i="4"/>
  <c r="D750" i="4" s="1"/>
  <c r="B750" i="4"/>
  <c r="A751" i="4"/>
  <c r="B751" i="4"/>
  <c r="A752" i="4"/>
  <c r="B752" i="4"/>
  <c r="A753" i="4"/>
  <c r="B753" i="4"/>
  <c r="A754" i="4"/>
  <c r="B754" i="4"/>
  <c r="A755" i="4"/>
  <c r="B755" i="4"/>
  <c r="A756" i="4"/>
  <c r="B756" i="4"/>
  <c r="A757" i="4"/>
  <c r="B757" i="4"/>
  <c r="A758" i="4"/>
  <c r="B758" i="4"/>
  <c r="A759" i="4"/>
  <c r="B759" i="4"/>
  <c r="A760" i="4"/>
  <c r="B760" i="4"/>
  <c r="A761" i="4"/>
  <c r="B761" i="4"/>
  <c r="A762" i="4"/>
  <c r="B762" i="4"/>
  <c r="A763" i="4"/>
  <c r="B763" i="4"/>
  <c r="A764" i="4"/>
  <c r="B764" i="4"/>
  <c r="A765" i="4"/>
  <c r="B765" i="4"/>
  <c r="A766" i="4"/>
  <c r="D766" i="4" s="1"/>
  <c r="B766" i="4"/>
  <c r="A767" i="4"/>
  <c r="B767" i="4"/>
  <c r="A768" i="4"/>
  <c r="B768" i="4"/>
  <c r="A769" i="4"/>
  <c r="B769" i="4"/>
  <c r="A770" i="4"/>
  <c r="B770" i="4"/>
  <c r="A771" i="4"/>
  <c r="B771" i="4"/>
  <c r="A772" i="4"/>
  <c r="B772" i="4"/>
  <c r="D772" i="4" s="1"/>
  <c r="A773" i="4"/>
  <c r="B773" i="4"/>
  <c r="A774" i="4"/>
  <c r="B774" i="4"/>
  <c r="A775" i="4"/>
  <c r="B775" i="4"/>
  <c r="A776" i="4"/>
  <c r="B776" i="4"/>
  <c r="D776" i="4" s="1"/>
  <c r="A777" i="4"/>
  <c r="B777" i="4"/>
  <c r="A778" i="4"/>
  <c r="B778" i="4"/>
  <c r="A779" i="4"/>
  <c r="B779" i="4"/>
  <c r="A780" i="4"/>
  <c r="B780" i="4"/>
  <c r="A781" i="4"/>
  <c r="B781" i="4"/>
  <c r="A782" i="4"/>
  <c r="B782" i="4"/>
  <c r="A783" i="4"/>
  <c r="B783" i="4"/>
  <c r="A784" i="4"/>
  <c r="B784" i="4"/>
  <c r="A785" i="4"/>
  <c r="B785" i="4"/>
  <c r="A786" i="4"/>
  <c r="B786" i="4"/>
  <c r="A787" i="4"/>
  <c r="B787" i="4"/>
  <c r="A788" i="4"/>
  <c r="B788" i="4"/>
  <c r="A789" i="4"/>
  <c r="B789" i="4"/>
  <c r="A790" i="4"/>
  <c r="B790" i="4"/>
  <c r="A791" i="4"/>
  <c r="B791" i="4"/>
  <c r="A792" i="4"/>
  <c r="B792" i="4"/>
  <c r="A793" i="4"/>
  <c r="B793" i="4"/>
  <c r="A794" i="4"/>
  <c r="B794" i="4"/>
  <c r="A795" i="4"/>
  <c r="B795" i="4"/>
  <c r="A796" i="4"/>
  <c r="B796" i="4"/>
  <c r="A797" i="4"/>
  <c r="B797" i="4"/>
  <c r="A798" i="4"/>
  <c r="B798" i="4"/>
  <c r="A799" i="4"/>
  <c r="B799" i="4"/>
  <c r="A800" i="4"/>
  <c r="B800" i="4"/>
  <c r="A801" i="4"/>
  <c r="B801" i="4"/>
  <c r="A802" i="4"/>
  <c r="B802" i="4"/>
  <c r="A803" i="4"/>
  <c r="B803" i="4"/>
  <c r="A804" i="4"/>
  <c r="B804" i="4"/>
  <c r="D804" i="4" s="1"/>
  <c r="A805" i="4"/>
  <c r="B805" i="4"/>
  <c r="A806" i="4"/>
  <c r="B806" i="4"/>
  <c r="A807" i="4"/>
  <c r="B807" i="4"/>
  <c r="A808" i="4"/>
  <c r="B808" i="4"/>
  <c r="A809" i="4"/>
  <c r="B809" i="4"/>
  <c r="A810" i="4"/>
  <c r="B810" i="4"/>
  <c r="A811" i="4"/>
  <c r="B811" i="4"/>
  <c r="A812" i="4"/>
  <c r="B812" i="4"/>
  <c r="A813" i="4"/>
  <c r="B813" i="4"/>
  <c r="A814" i="4"/>
  <c r="B814" i="4"/>
  <c r="A815" i="4"/>
  <c r="B815" i="4"/>
  <c r="A816" i="4"/>
  <c r="B816" i="4"/>
  <c r="A817" i="4"/>
  <c r="B817" i="4"/>
  <c r="A818" i="4"/>
  <c r="B818" i="4"/>
  <c r="A819" i="4"/>
  <c r="B819" i="4"/>
  <c r="A820" i="4"/>
  <c r="B820" i="4"/>
  <c r="A821" i="4"/>
  <c r="B821" i="4"/>
  <c r="A822" i="4"/>
  <c r="D822" i="4" s="1"/>
  <c r="B822" i="4"/>
  <c r="A823" i="4"/>
  <c r="B823" i="4"/>
  <c r="A824" i="4"/>
  <c r="B824" i="4"/>
  <c r="A825" i="4"/>
  <c r="B825" i="4"/>
  <c r="A826" i="4"/>
  <c r="B826" i="4"/>
  <c r="A827" i="4"/>
  <c r="B827" i="4"/>
  <c r="A828" i="4"/>
  <c r="B828" i="4"/>
  <c r="A829" i="4"/>
  <c r="B829" i="4"/>
  <c r="A830" i="4"/>
  <c r="B830" i="4"/>
  <c r="A831" i="4"/>
  <c r="B831" i="4"/>
  <c r="A832" i="4"/>
  <c r="B832" i="4"/>
  <c r="A833" i="4"/>
  <c r="B833" i="4"/>
  <c r="A834" i="4"/>
  <c r="B834" i="4"/>
  <c r="A835" i="4"/>
  <c r="B835" i="4"/>
  <c r="A836" i="4"/>
  <c r="B836" i="4"/>
  <c r="A837" i="4"/>
  <c r="B837" i="4"/>
  <c r="A838" i="4"/>
  <c r="D838" i="4" s="1"/>
  <c r="B838" i="4"/>
  <c r="A839" i="4"/>
  <c r="B839" i="4"/>
  <c r="A840" i="4"/>
  <c r="B840" i="4"/>
  <c r="A841" i="4"/>
  <c r="B841" i="4"/>
  <c r="A842" i="4"/>
  <c r="B842" i="4"/>
  <c r="A843" i="4"/>
  <c r="B843" i="4"/>
  <c r="A844" i="4"/>
  <c r="B844" i="4"/>
  <c r="A845" i="4"/>
  <c r="B845" i="4"/>
  <c r="A846" i="4"/>
  <c r="B846" i="4"/>
  <c r="A847" i="4"/>
  <c r="B847" i="4"/>
  <c r="A848" i="4"/>
  <c r="B848" i="4"/>
  <c r="A849" i="4"/>
  <c r="B849" i="4"/>
  <c r="A850" i="4"/>
  <c r="B850" i="4"/>
  <c r="A851" i="4"/>
  <c r="B851" i="4"/>
  <c r="A852" i="4"/>
  <c r="B852" i="4"/>
  <c r="A853" i="4"/>
  <c r="B853" i="4"/>
  <c r="A854" i="4"/>
  <c r="B854" i="4"/>
  <c r="A855" i="4"/>
  <c r="B855" i="4"/>
  <c r="A856" i="4"/>
  <c r="B856" i="4"/>
  <c r="A857" i="4"/>
  <c r="B857" i="4"/>
  <c r="A858" i="4"/>
  <c r="B858" i="4"/>
  <c r="A859" i="4"/>
  <c r="B859" i="4"/>
  <c r="A860" i="4"/>
  <c r="B860" i="4"/>
  <c r="A861" i="4"/>
  <c r="B861" i="4"/>
  <c r="A862" i="4"/>
  <c r="B862" i="4"/>
  <c r="A863" i="4"/>
  <c r="B863" i="4"/>
  <c r="A864" i="4"/>
  <c r="B864" i="4"/>
  <c r="A865" i="4"/>
  <c r="B865" i="4"/>
  <c r="A866" i="4"/>
  <c r="B866" i="4"/>
  <c r="A867" i="4"/>
  <c r="B867" i="4"/>
  <c r="A868" i="4"/>
  <c r="B868" i="4"/>
  <c r="A869" i="4"/>
  <c r="B869" i="4"/>
  <c r="A870" i="4"/>
  <c r="B870" i="4"/>
  <c r="A871" i="4"/>
  <c r="B871" i="4"/>
  <c r="A872" i="4"/>
  <c r="B872" i="4"/>
  <c r="A873" i="4"/>
  <c r="B873" i="4"/>
  <c r="A874" i="4"/>
  <c r="B874" i="4"/>
  <c r="A875" i="4"/>
  <c r="B875" i="4"/>
  <c r="A876" i="4"/>
  <c r="B876" i="4"/>
  <c r="A877" i="4"/>
  <c r="B877" i="4"/>
  <c r="A878" i="4"/>
  <c r="B878" i="4"/>
  <c r="A879" i="4"/>
  <c r="B879" i="4"/>
  <c r="A880" i="4"/>
  <c r="B880" i="4"/>
  <c r="A881" i="4"/>
  <c r="B881" i="4"/>
  <c r="A882" i="4"/>
  <c r="B882" i="4"/>
  <c r="A883" i="4"/>
  <c r="B883" i="4"/>
  <c r="A884" i="4"/>
  <c r="B884" i="4"/>
  <c r="D884" i="4" s="1"/>
  <c r="A885" i="4"/>
  <c r="B885" i="4"/>
  <c r="A886" i="4"/>
  <c r="B886" i="4"/>
  <c r="A887" i="4"/>
  <c r="B887" i="4"/>
  <c r="A888" i="4"/>
  <c r="B888" i="4"/>
  <c r="A889" i="4"/>
  <c r="B889" i="4"/>
  <c r="A890" i="4"/>
  <c r="B890" i="4"/>
  <c r="A891" i="4"/>
  <c r="B891" i="4"/>
  <c r="A892" i="4"/>
  <c r="B892" i="4"/>
  <c r="A893" i="4"/>
  <c r="B893" i="4"/>
  <c r="A894" i="4"/>
  <c r="B894" i="4"/>
  <c r="A895" i="4"/>
  <c r="B895" i="4"/>
  <c r="A896" i="4"/>
  <c r="B896" i="4"/>
  <c r="A897" i="4"/>
  <c r="B897" i="4"/>
  <c r="A898" i="4"/>
  <c r="B898" i="4"/>
  <c r="A899" i="4"/>
  <c r="B899" i="4"/>
  <c r="A900" i="4"/>
  <c r="B900" i="4"/>
  <c r="A901" i="4"/>
  <c r="B901" i="4"/>
  <c r="A902" i="4"/>
  <c r="B902" i="4"/>
  <c r="A903" i="4"/>
  <c r="B903" i="4"/>
  <c r="A904" i="4"/>
  <c r="B904" i="4"/>
  <c r="A905" i="4"/>
  <c r="B905" i="4"/>
  <c r="A906" i="4"/>
  <c r="B906" i="4"/>
  <c r="A907" i="4"/>
  <c r="B907" i="4"/>
  <c r="A908" i="4"/>
  <c r="B908" i="4"/>
  <c r="A909" i="4"/>
  <c r="B909" i="4"/>
  <c r="A910" i="4"/>
  <c r="B910" i="4"/>
  <c r="A911" i="4"/>
  <c r="B911" i="4"/>
  <c r="A912" i="4"/>
  <c r="B912" i="4"/>
  <c r="A913" i="4"/>
  <c r="B913" i="4"/>
  <c r="A914" i="4"/>
  <c r="B914" i="4"/>
  <c r="A915" i="4"/>
  <c r="B915" i="4"/>
  <c r="A916" i="4"/>
  <c r="B916" i="4"/>
  <c r="A917" i="4"/>
  <c r="B917" i="4"/>
  <c r="A918" i="4"/>
  <c r="B918" i="4"/>
  <c r="A919" i="4"/>
  <c r="B919" i="4"/>
  <c r="A920" i="4"/>
  <c r="B920" i="4"/>
  <c r="A921" i="4"/>
  <c r="B921" i="4"/>
  <c r="A922" i="4"/>
  <c r="B922" i="4"/>
  <c r="A923" i="4"/>
  <c r="B923" i="4"/>
  <c r="A924" i="4"/>
  <c r="B924" i="4"/>
  <c r="A925" i="4"/>
  <c r="B925" i="4"/>
  <c r="A926" i="4"/>
  <c r="B926" i="4"/>
  <c r="A927" i="4"/>
  <c r="B927" i="4"/>
  <c r="A928" i="4"/>
  <c r="B928" i="4"/>
  <c r="A929" i="4"/>
  <c r="B929" i="4"/>
  <c r="A930" i="4"/>
  <c r="B930" i="4"/>
  <c r="A931" i="4"/>
  <c r="B931" i="4"/>
  <c r="A932" i="4"/>
  <c r="B932" i="4"/>
  <c r="A933" i="4"/>
  <c r="B933" i="4"/>
  <c r="A934" i="4"/>
  <c r="B934" i="4"/>
  <c r="A935" i="4"/>
  <c r="B935" i="4"/>
  <c r="A936" i="4"/>
  <c r="B936" i="4"/>
  <c r="A937" i="4"/>
  <c r="B937" i="4"/>
  <c r="A938" i="4"/>
  <c r="B938" i="4"/>
  <c r="A939" i="4"/>
  <c r="B939" i="4"/>
  <c r="A940" i="4"/>
  <c r="B940" i="4"/>
  <c r="A941" i="4"/>
  <c r="B941" i="4"/>
  <c r="A942" i="4"/>
  <c r="B942" i="4"/>
  <c r="A943" i="4"/>
  <c r="B943" i="4"/>
  <c r="A944" i="4"/>
  <c r="B944" i="4"/>
  <c r="A945" i="4"/>
  <c r="B945" i="4"/>
  <c r="A946" i="4"/>
  <c r="B946" i="4"/>
  <c r="A947" i="4"/>
  <c r="B947" i="4"/>
  <c r="A948" i="4"/>
  <c r="B948" i="4"/>
  <c r="A949" i="4"/>
  <c r="B949" i="4"/>
  <c r="A950" i="4"/>
  <c r="D950" i="4" s="1"/>
  <c r="B950" i="4"/>
  <c r="A951" i="4"/>
  <c r="B951" i="4"/>
  <c r="A952" i="4"/>
  <c r="B952" i="4"/>
  <c r="A953" i="4"/>
  <c r="B953" i="4"/>
  <c r="B954" i="4"/>
  <c r="A955" i="4"/>
  <c r="B955" i="4"/>
  <c r="A956" i="4"/>
  <c r="D956" i="4" s="1"/>
  <c r="B956" i="4"/>
  <c r="A957" i="4"/>
  <c r="B957" i="4"/>
  <c r="A958" i="4"/>
  <c r="D958" i="4" s="1"/>
  <c r="B958" i="4"/>
  <c r="A959" i="4"/>
  <c r="B959" i="4"/>
  <c r="A960" i="4"/>
  <c r="D960" i="4" s="1"/>
  <c r="B960" i="4"/>
  <c r="A961" i="4"/>
  <c r="B961" i="4"/>
  <c r="A962" i="4"/>
  <c r="B962" i="4"/>
  <c r="A963" i="4"/>
  <c r="B963" i="4"/>
  <c r="A964" i="4"/>
  <c r="D964" i="4" s="1"/>
  <c r="B964" i="4"/>
  <c r="A965" i="4"/>
  <c r="B965" i="4"/>
  <c r="A966" i="4"/>
  <c r="B966" i="4"/>
  <c r="A967" i="4"/>
  <c r="B967" i="4"/>
  <c r="A968" i="4"/>
  <c r="D968" i="4" s="1"/>
  <c r="B968" i="4"/>
  <c r="A969" i="4"/>
  <c r="B969" i="4"/>
  <c r="A970" i="4"/>
  <c r="B970" i="4"/>
  <c r="A971" i="4"/>
  <c r="D971" i="4" s="1"/>
  <c r="B971" i="4"/>
  <c r="A972" i="4"/>
  <c r="D972" i="4" s="1"/>
  <c r="B972" i="4"/>
  <c r="A973" i="4"/>
  <c r="B973" i="4"/>
  <c r="A974" i="4"/>
  <c r="B974" i="4"/>
  <c r="A975" i="4"/>
  <c r="B975" i="4"/>
  <c r="A976" i="4"/>
  <c r="D976" i="4" s="1"/>
  <c r="B976" i="4"/>
  <c r="A977" i="4"/>
  <c r="B977" i="4"/>
  <c r="A978" i="4"/>
  <c r="B978" i="4"/>
  <c r="A979" i="4"/>
  <c r="B979" i="4"/>
  <c r="A980" i="4"/>
  <c r="D980" i="4" s="1"/>
  <c r="B980" i="4"/>
  <c r="A981" i="4"/>
  <c r="B981" i="4"/>
  <c r="A982" i="4"/>
  <c r="D982" i="4" s="1"/>
  <c r="B982" i="4"/>
  <c r="A983" i="4"/>
  <c r="B983" i="4"/>
  <c r="A984" i="4"/>
  <c r="D984" i="4" s="1"/>
  <c r="B984" i="4"/>
  <c r="A985" i="4"/>
  <c r="B985" i="4"/>
  <c r="A986" i="4"/>
  <c r="B986" i="4"/>
  <c r="A987" i="4"/>
  <c r="B987" i="4"/>
  <c r="A988" i="4"/>
  <c r="D988" i="4" s="1"/>
  <c r="B988" i="4"/>
  <c r="A989" i="4"/>
  <c r="B989" i="4"/>
  <c r="A990" i="4"/>
  <c r="D990" i="4" s="1"/>
  <c r="B990" i="4"/>
  <c r="A991" i="4"/>
  <c r="B991" i="4"/>
  <c r="A992" i="4"/>
  <c r="D992" i="4" s="1"/>
  <c r="B992" i="4"/>
  <c r="A993" i="4"/>
  <c r="B993" i="4"/>
  <c r="A994" i="4"/>
  <c r="B994" i="4"/>
  <c r="A995" i="4"/>
  <c r="D995" i="4" s="1"/>
  <c r="B995" i="4"/>
  <c r="A996" i="4"/>
  <c r="D996" i="4" s="1"/>
  <c r="B996" i="4"/>
  <c r="A997" i="4"/>
  <c r="B997" i="4"/>
  <c r="A998" i="4"/>
  <c r="B998" i="4"/>
  <c r="A999" i="4"/>
  <c r="B999" i="4"/>
  <c r="A1000" i="4"/>
  <c r="D1000" i="4" s="1"/>
  <c r="B1000" i="4"/>
  <c r="A1001" i="4"/>
  <c r="B1001" i="4"/>
  <c r="A1002" i="4"/>
  <c r="B1002" i="4"/>
  <c r="A1003" i="4"/>
  <c r="D1003" i="4" s="1"/>
  <c r="B1003" i="4"/>
  <c r="A1004" i="4"/>
  <c r="D1004" i="4" s="1"/>
  <c r="B1004" i="4"/>
  <c r="A1005" i="4"/>
  <c r="B1005" i="4"/>
  <c r="A1006" i="4"/>
  <c r="D1006" i="4" s="1"/>
  <c r="B1006" i="4"/>
  <c r="A1007" i="4"/>
  <c r="B1007" i="4"/>
  <c r="A1008" i="4"/>
  <c r="D1008" i="4" s="1"/>
  <c r="B1008" i="4"/>
  <c r="A1009" i="4"/>
  <c r="B1009" i="4"/>
  <c r="A1010" i="4"/>
  <c r="B1010" i="4"/>
  <c r="A1011" i="4"/>
  <c r="B1011" i="4"/>
  <c r="A1012" i="4"/>
  <c r="D1012" i="4" s="1"/>
  <c r="B1012" i="4"/>
  <c r="A1013" i="4"/>
  <c r="B1013" i="4"/>
  <c r="A1014" i="4"/>
  <c r="D1014" i="4" s="1"/>
  <c r="B1014" i="4"/>
  <c r="A1015" i="4"/>
  <c r="B1015" i="4"/>
  <c r="A1016" i="4"/>
  <c r="D1016" i="4" s="1"/>
  <c r="B1016" i="4"/>
  <c r="A1017" i="4"/>
  <c r="B1017" i="4"/>
  <c r="A1018" i="4"/>
  <c r="B1018" i="4"/>
  <c r="A1019" i="4"/>
  <c r="D1019" i="4" s="1"/>
  <c r="B1019" i="4"/>
  <c r="A1020" i="4"/>
  <c r="D1020" i="4" s="1"/>
  <c r="B1020" i="4"/>
  <c r="A1021" i="4"/>
  <c r="B1021" i="4"/>
  <c r="A1022" i="4"/>
  <c r="D1022" i="4" s="1"/>
  <c r="B1022" i="4"/>
  <c r="A1023" i="4"/>
  <c r="B1023" i="4"/>
  <c r="A1024" i="4"/>
  <c r="D1024" i="4" s="1"/>
  <c r="B1024" i="4"/>
  <c r="A1025" i="4"/>
  <c r="B1025" i="4"/>
  <c r="A1026" i="4"/>
  <c r="B1026" i="4"/>
  <c r="A1027" i="4"/>
  <c r="D1027" i="4" s="1"/>
  <c r="B1027" i="4"/>
  <c r="A1028" i="4"/>
  <c r="D1028" i="4" s="1"/>
  <c r="B1028" i="4"/>
  <c r="A1029" i="4"/>
  <c r="B1029" i="4"/>
  <c r="A1030" i="4"/>
  <c r="D1030" i="4" s="1"/>
  <c r="B1030" i="4"/>
  <c r="A1031" i="4"/>
  <c r="B1031" i="4"/>
  <c r="A1032" i="4"/>
  <c r="D1032" i="4" s="1"/>
  <c r="B1032" i="4"/>
  <c r="A1033" i="4"/>
  <c r="B1033" i="4"/>
  <c r="A1034" i="4"/>
  <c r="B1034" i="4"/>
  <c r="A1035" i="4"/>
  <c r="D1035" i="4" s="1"/>
  <c r="B1035" i="4"/>
  <c r="A1036" i="4"/>
  <c r="D1036" i="4" s="1"/>
  <c r="B1036" i="4"/>
  <c r="A1037" i="4"/>
  <c r="B1037" i="4"/>
  <c r="A1038" i="4"/>
  <c r="D1038" i="4" s="1"/>
  <c r="B1038" i="4"/>
  <c r="A1039" i="4"/>
  <c r="B1039" i="4"/>
  <c r="A1040" i="4"/>
  <c r="D1040" i="4" s="1"/>
  <c r="B1040" i="4"/>
  <c r="A1041" i="4"/>
  <c r="B1041" i="4"/>
  <c r="A1042" i="4"/>
  <c r="B1042" i="4"/>
  <c r="A1043" i="4"/>
  <c r="B1043" i="4"/>
  <c r="A1044" i="4"/>
  <c r="D1044" i="4" s="1"/>
  <c r="B1044" i="4"/>
  <c r="A1045" i="4"/>
  <c r="B1045" i="4"/>
  <c r="A1046" i="4"/>
  <c r="D1046" i="4" s="1"/>
  <c r="B1046" i="4"/>
  <c r="A1047" i="4"/>
  <c r="B1047" i="4"/>
  <c r="A1048" i="4"/>
  <c r="D1048" i="4" s="1"/>
  <c r="B1048" i="4"/>
  <c r="A1049" i="4"/>
  <c r="B1049" i="4"/>
  <c r="A1050" i="4"/>
  <c r="B1050" i="4"/>
  <c r="A1051" i="4"/>
  <c r="D1051" i="4" s="1"/>
  <c r="B1051" i="4"/>
  <c r="A1052" i="4"/>
  <c r="D1052" i="4" s="1"/>
  <c r="B1052" i="4"/>
  <c r="A1053" i="4"/>
  <c r="B1053" i="4"/>
  <c r="A1054" i="4"/>
  <c r="D1054" i="4" s="1"/>
  <c r="B1054" i="4"/>
  <c r="A1055" i="4"/>
  <c r="B1055" i="4"/>
  <c r="A1056" i="4"/>
  <c r="D1056" i="4" s="1"/>
  <c r="B1056" i="4"/>
  <c r="A1057" i="4"/>
  <c r="B1057" i="4"/>
  <c r="A1058" i="4"/>
  <c r="B1058" i="4"/>
  <c r="A1059" i="4"/>
  <c r="D1059" i="4" s="1"/>
  <c r="B1059" i="4"/>
  <c r="A1060" i="4"/>
  <c r="D1060" i="4" s="1"/>
  <c r="B1060" i="4"/>
  <c r="A1061" i="4"/>
  <c r="B1061" i="4"/>
  <c r="A1062" i="4"/>
  <c r="D1062" i="4" s="1"/>
  <c r="B1062" i="4"/>
  <c r="A1063" i="4"/>
  <c r="B1063" i="4"/>
  <c r="A1064" i="4"/>
  <c r="D1064" i="4" s="1"/>
  <c r="B1064" i="4"/>
  <c r="A1065" i="4"/>
  <c r="B1065" i="4"/>
  <c r="A1066" i="4"/>
  <c r="B1066" i="4"/>
  <c r="A1067" i="4"/>
  <c r="D1067" i="4" s="1"/>
  <c r="B1067" i="4"/>
  <c r="A1068" i="4"/>
  <c r="D1068" i="4" s="1"/>
  <c r="B1068" i="4"/>
  <c r="A1069" i="4"/>
  <c r="B1069" i="4"/>
  <c r="A1070" i="4"/>
  <c r="D1070" i="4" s="1"/>
  <c r="B1070" i="4"/>
  <c r="A1071" i="4"/>
  <c r="B1071" i="4"/>
  <c r="A1072" i="4"/>
  <c r="D1072" i="4" s="1"/>
  <c r="B1072" i="4"/>
  <c r="A1073" i="4"/>
  <c r="B1073" i="4"/>
  <c r="A1074" i="4"/>
  <c r="B1074" i="4"/>
  <c r="A1075" i="4"/>
  <c r="B1075" i="4"/>
  <c r="A1076" i="4"/>
  <c r="D1076" i="4" s="1"/>
  <c r="B1076" i="4"/>
  <c r="A1077" i="4"/>
  <c r="B1077" i="4"/>
  <c r="A1078" i="4"/>
  <c r="D1078" i="4" s="1"/>
  <c r="B1078" i="4"/>
  <c r="A1079" i="4"/>
  <c r="B1079" i="4"/>
  <c r="A1080" i="4"/>
  <c r="D1080" i="4" s="1"/>
  <c r="B1080" i="4"/>
  <c r="A1081" i="4"/>
  <c r="B1081" i="4"/>
  <c r="A1082" i="4"/>
  <c r="B1082" i="4"/>
  <c r="A1083" i="4"/>
  <c r="D1083" i="4" s="1"/>
  <c r="B1083" i="4"/>
  <c r="A1084" i="4"/>
  <c r="D1084" i="4" s="1"/>
  <c r="B1084" i="4"/>
  <c r="A1085" i="4"/>
  <c r="B1085" i="4"/>
  <c r="A1086" i="4"/>
  <c r="B1086" i="4"/>
  <c r="A1087" i="4"/>
  <c r="B1087" i="4"/>
  <c r="A1088" i="4"/>
  <c r="D1088" i="4" s="1"/>
  <c r="B1088" i="4"/>
  <c r="A1089" i="4"/>
  <c r="B1089" i="4"/>
  <c r="A1090" i="4"/>
  <c r="D1090" i="4" s="1"/>
  <c r="B1090" i="4"/>
  <c r="A1091" i="4"/>
  <c r="D1091" i="4" s="1"/>
  <c r="B1091" i="4"/>
  <c r="A1092" i="4"/>
  <c r="D1092" i="4" s="1"/>
  <c r="B1092" i="4"/>
  <c r="A1093" i="4"/>
  <c r="B1093" i="4"/>
  <c r="A1094" i="4"/>
  <c r="D1094" i="4" s="1"/>
  <c r="B1094" i="4"/>
  <c r="A1095" i="4"/>
  <c r="B1095" i="4"/>
  <c r="A1096" i="4"/>
  <c r="D1096" i="4" s="1"/>
  <c r="B1096" i="4"/>
  <c r="A1097" i="4"/>
  <c r="B1097" i="4"/>
  <c r="A1098" i="4"/>
  <c r="B1098" i="4"/>
  <c r="A1099" i="4"/>
  <c r="D1099" i="4" s="1"/>
  <c r="B1099" i="4"/>
  <c r="A1100" i="4"/>
  <c r="D1100" i="4" s="1"/>
  <c r="B1100" i="4"/>
  <c r="A1101" i="4"/>
  <c r="B1101" i="4"/>
  <c r="A1102" i="4"/>
  <c r="D1102" i="4" s="1"/>
  <c r="B1102" i="4"/>
  <c r="A1103" i="4"/>
  <c r="B1103" i="4"/>
  <c r="A1104" i="4"/>
  <c r="D1104" i="4" s="1"/>
  <c r="B1104" i="4"/>
  <c r="A1105" i="4"/>
  <c r="B1105" i="4"/>
  <c r="A1106" i="4"/>
  <c r="B1106" i="4"/>
  <c r="A1107" i="4"/>
  <c r="B1107" i="4"/>
  <c r="A1108" i="4"/>
  <c r="D1108" i="4" s="1"/>
  <c r="B1108" i="4"/>
  <c r="A1109" i="4"/>
  <c r="B1109" i="4"/>
  <c r="A1110" i="4"/>
  <c r="D1110" i="4" s="1"/>
  <c r="B1110" i="4"/>
  <c r="A1111" i="4"/>
  <c r="B1111" i="4"/>
  <c r="A1112" i="4"/>
  <c r="D1112" i="4" s="1"/>
  <c r="B1112" i="4"/>
  <c r="A1113" i="4"/>
  <c r="B1113" i="4"/>
  <c r="A1114" i="4"/>
  <c r="B1114" i="4"/>
  <c r="A1115" i="4"/>
  <c r="D1115" i="4" s="1"/>
  <c r="B1115" i="4"/>
  <c r="A1116" i="4"/>
  <c r="D1116" i="4" s="1"/>
  <c r="B1116" i="4"/>
  <c r="A1117" i="4"/>
  <c r="B1117" i="4"/>
  <c r="A1118" i="4"/>
  <c r="D1118" i="4" s="1"/>
  <c r="B1118" i="4"/>
  <c r="A1119" i="4"/>
  <c r="B1119" i="4"/>
  <c r="A1120" i="4"/>
  <c r="D1120" i="4" s="1"/>
  <c r="B1120" i="4"/>
  <c r="A1121" i="4"/>
  <c r="B1121" i="4"/>
  <c r="A1122" i="4"/>
  <c r="B1122" i="4"/>
  <c r="A1123" i="4"/>
  <c r="D1123" i="4" s="1"/>
  <c r="B1123" i="4"/>
  <c r="A1124" i="4"/>
  <c r="D1124" i="4" s="1"/>
  <c r="B1124" i="4"/>
  <c r="A1125" i="4"/>
  <c r="B1125" i="4"/>
  <c r="A1126" i="4"/>
  <c r="D1126" i="4" s="1"/>
  <c r="B1126" i="4"/>
  <c r="A1127" i="4"/>
  <c r="B1127" i="4"/>
  <c r="A1128" i="4"/>
  <c r="D1128" i="4" s="1"/>
  <c r="B1128" i="4"/>
  <c r="A1129" i="4"/>
  <c r="B1129" i="4"/>
  <c r="A1130" i="4"/>
  <c r="B1130" i="4"/>
  <c r="A1131" i="4"/>
  <c r="D1131" i="4" s="1"/>
  <c r="B1131" i="4"/>
  <c r="A1132" i="4"/>
  <c r="D1132" i="4" s="1"/>
  <c r="B1132" i="4"/>
  <c r="A1133" i="4"/>
  <c r="B1133" i="4"/>
  <c r="A1134" i="4"/>
  <c r="D1134" i="4" s="1"/>
  <c r="B1134" i="4"/>
  <c r="A1135" i="4"/>
  <c r="B1135" i="4"/>
  <c r="A1136" i="4"/>
  <c r="D1136" i="4" s="1"/>
  <c r="B1136" i="4"/>
  <c r="A1137" i="4"/>
  <c r="B1137" i="4"/>
  <c r="A1138" i="4"/>
  <c r="B1138" i="4"/>
  <c r="A1139" i="4"/>
  <c r="B1139" i="4"/>
  <c r="A1140" i="4"/>
  <c r="D1140" i="4" s="1"/>
  <c r="B1140" i="4"/>
  <c r="A1141" i="4"/>
  <c r="B1141" i="4"/>
  <c r="A1142" i="4"/>
  <c r="D1142" i="4" s="1"/>
  <c r="B1142" i="4"/>
  <c r="A1143" i="4"/>
  <c r="B1143" i="4"/>
  <c r="A1144" i="4"/>
  <c r="D1144" i="4" s="1"/>
  <c r="B1144" i="4"/>
  <c r="A1145" i="4"/>
  <c r="B1145" i="4"/>
  <c r="A1146" i="4"/>
  <c r="B1146" i="4"/>
  <c r="A1147" i="4"/>
  <c r="D1147" i="4" s="1"/>
  <c r="B1147" i="4"/>
  <c r="A1148" i="4"/>
  <c r="D1148" i="4" s="1"/>
  <c r="B1148" i="4"/>
  <c r="A1149" i="4"/>
  <c r="B1149" i="4"/>
  <c r="A1150" i="4"/>
  <c r="D1150" i="4" s="1"/>
  <c r="B1150" i="4"/>
  <c r="A1151" i="4"/>
  <c r="B1151" i="4"/>
  <c r="A1152" i="4"/>
  <c r="D1152" i="4" s="1"/>
  <c r="B1152" i="4"/>
  <c r="A1153" i="4"/>
  <c r="B1153" i="4"/>
  <c r="A1154" i="4"/>
  <c r="B1154" i="4"/>
  <c r="A1155" i="4"/>
  <c r="D1155" i="4" s="1"/>
  <c r="B1155" i="4"/>
  <c r="A1156" i="4"/>
  <c r="D1156" i="4" s="1"/>
  <c r="B1156" i="4"/>
  <c r="A1157" i="4"/>
  <c r="B1157" i="4"/>
  <c r="A1158" i="4"/>
  <c r="D1158" i="4" s="1"/>
  <c r="B1158" i="4"/>
  <c r="A1159" i="4"/>
  <c r="B1159" i="4"/>
  <c r="A1160" i="4"/>
  <c r="D1160" i="4" s="1"/>
  <c r="B1160" i="4"/>
  <c r="A1161" i="4"/>
  <c r="B1161" i="4"/>
  <c r="A1162" i="4"/>
  <c r="B1162" i="4"/>
  <c r="A1163" i="4"/>
  <c r="D1163" i="4" s="1"/>
  <c r="B1163" i="4"/>
  <c r="A1164" i="4"/>
  <c r="D1164" i="4" s="1"/>
  <c r="B1164" i="4"/>
  <c r="A1165" i="4"/>
  <c r="B1165" i="4"/>
  <c r="A1166" i="4"/>
  <c r="D1166" i="4" s="1"/>
  <c r="B1166" i="4"/>
  <c r="A1167" i="4"/>
  <c r="B1167" i="4"/>
  <c r="A1168" i="4"/>
  <c r="D1168" i="4" s="1"/>
  <c r="B1168" i="4"/>
  <c r="A1169" i="4"/>
  <c r="B1169" i="4"/>
  <c r="A1170" i="4"/>
  <c r="B1170" i="4"/>
  <c r="A1171" i="4"/>
  <c r="B1171" i="4"/>
  <c r="A1172" i="4"/>
  <c r="D1172" i="4" s="1"/>
  <c r="B1172" i="4"/>
  <c r="A1173" i="4"/>
  <c r="B1173" i="4"/>
  <c r="A1174" i="4"/>
  <c r="D1174" i="4" s="1"/>
  <c r="B1174" i="4"/>
  <c r="A1175" i="4"/>
  <c r="B1175" i="4"/>
  <c r="A1176" i="4"/>
  <c r="D1176" i="4" s="1"/>
  <c r="B1176" i="4"/>
  <c r="A1177" i="4"/>
  <c r="B1177" i="4"/>
  <c r="A1178" i="4"/>
  <c r="D1178" i="4" s="1"/>
  <c r="B1178" i="4"/>
  <c r="A1179" i="4"/>
  <c r="D1179" i="4" s="1"/>
  <c r="B1179" i="4"/>
  <c r="A1180" i="4"/>
  <c r="D1180" i="4" s="1"/>
  <c r="B1180" i="4"/>
  <c r="A1181" i="4"/>
  <c r="B1181" i="4"/>
  <c r="A1182" i="4"/>
  <c r="D1182" i="4" s="1"/>
  <c r="B1182" i="4"/>
  <c r="A1183" i="4"/>
  <c r="B1183" i="4"/>
  <c r="A1184" i="4"/>
  <c r="D1184" i="4" s="1"/>
  <c r="B1184" i="4"/>
  <c r="A1185" i="4"/>
  <c r="B1185" i="4"/>
  <c r="A1186" i="4"/>
  <c r="B1186" i="4"/>
  <c r="A1187" i="4"/>
  <c r="D1187" i="4" s="1"/>
  <c r="B1187" i="4"/>
  <c r="A1188" i="4"/>
  <c r="D1188" i="4" s="1"/>
  <c r="B1188" i="4"/>
  <c r="A1189" i="4"/>
  <c r="B1189" i="4"/>
  <c r="A1190" i="4"/>
  <c r="D1190" i="4" s="1"/>
  <c r="B1190" i="4"/>
  <c r="A1191" i="4"/>
  <c r="B1191" i="4"/>
  <c r="B2" i="4"/>
  <c r="M1191" i="4"/>
  <c r="M1190" i="4"/>
  <c r="M1189" i="4"/>
  <c r="M1188" i="4"/>
  <c r="M1187" i="4"/>
  <c r="M1186" i="4"/>
  <c r="M1185" i="4"/>
  <c r="M1184" i="4"/>
  <c r="M1183" i="4"/>
  <c r="M1182" i="4"/>
  <c r="M1181" i="4"/>
  <c r="M1180" i="4"/>
  <c r="M1179" i="4"/>
  <c r="M1178" i="4"/>
  <c r="M1177" i="4"/>
  <c r="M1176" i="4"/>
  <c r="M1175" i="4"/>
  <c r="M1174" i="4"/>
  <c r="M1173" i="4"/>
  <c r="M1172" i="4"/>
  <c r="M1171" i="4"/>
  <c r="M1170" i="4"/>
  <c r="M1169" i="4"/>
  <c r="M1168" i="4"/>
  <c r="M1167" i="4"/>
  <c r="M1166" i="4"/>
  <c r="M1165" i="4"/>
  <c r="M1164" i="4"/>
  <c r="M1163" i="4"/>
  <c r="M1162" i="4"/>
  <c r="M1161" i="4"/>
  <c r="M1160" i="4"/>
  <c r="M1159" i="4"/>
  <c r="M1158" i="4"/>
  <c r="M1157" i="4"/>
  <c r="M1156" i="4"/>
  <c r="M1155" i="4"/>
  <c r="M1154" i="4"/>
  <c r="M1153" i="4"/>
  <c r="M1152" i="4"/>
  <c r="M1151" i="4"/>
  <c r="M1150" i="4"/>
  <c r="M1149" i="4"/>
  <c r="M1148" i="4"/>
  <c r="M1147" i="4"/>
  <c r="M1146" i="4"/>
  <c r="M1145" i="4"/>
  <c r="M1144" i="4"/>
  <c r="M1143" i="4"/>
  <c r="M1142" i="4"/>
  <c r="M1141" i="4"/>
  <c r="M1140" i="4"/>
  <c r="M1139" i="4"/>
  <c r="M1138" i="4"/>
  <c r="M1137" i="4"/>
  <c r="M1136" i="4"/>
  <c r="M1135" i="4"/>
  <c r="M1134" i="4"/>
  <c r="M1133" i="4"/>
  <c r="M1132" i="4"/>
  <c r="M1131" i="4"/>
  <c r="M1130" i="4"/>
  <c r="M1129" i="4"/>
  <c r="M1128" i="4"/>
  <c r="M1127" i="4"/>
  <c r="M1126" i="4"/>
  <c r="M1125" i="4"/>
  <c r="M1124" i="4"/>
  <c r="M1123" i="4"/>
  <c r="M1122" i="4"/>
  <c r="M1121" i="4"/>
  <c r="M1120" i="4"/>
  <c r="M1119" i="4"/>
  <c r="M1118" i="4"/>
  <c r="M1117" i="4"/>
  <c r="M1116" i="4"/>
  <c r="M1115" i="4"/>
  <c r="M1114" i="4"/>
  <c r="M1113" i="4"/>
  <c r="M1112" i="4"/>
  <c r="M1111" i="4"/>
  <c r="M1110" i="4"/>
  <c r="M1109" i="4"/>
  <c r="M1108" i="4"/>
  <c r="M1107" i="4"/>
  <c r="M1106" i="4"/>
  <c r="M1105" i="4"/>
  <c r="M1104" i="4"/>
  <c r="M1103" i="4"/>
  <c r="M1102" i="4"/>
  <c r="M1101" i="4"/>
  <c r="M1100" i="4"/>
  <c r="M1099" i="4"/>
  <c r="M1098" i="4"/>
  <c r="M1097" i="4"/>
  <c r="M1096" i="4"/>
  <c r="M1095" i="4"/>
  <c r="M1094" i="4"/>
  <c r="M1093" i="4"/>
  <c r="M1092" i="4"/>
  <c r="M1091" i="4"/>
  <c r="M1090" i="4"/>
  <c r="M1089" i="4"/>
  <c r="M1088" i="4"/>
  <c r="M1087" i="4"/>
  <c r="M1086" i="4"/>
  <c r="M1085" i="4"/>
  <c r="M1084" i="4"/>
  <c r="M1083" i="4"/>
  <c r="M1082" i="4"/>
  <c r="M1081" i="4"/>
  <c r="M1080" i="4"/>
  <c r="M1079" i="4"/>
  <c r="M1078" i="4"/>
  <c r="M1077" i="4"/>
  <c r="M1076" i="4"/>
  <c r="M1075" i="4"/>
  <c r="M1074" i="4"/>
  <c r="M1073" i="4"/>
  <c r="M1072" i="4"/>
  <c r="M1071" i="4"/>
  <c r="M1070" i="4"/>
  <c r="M1069" i="4"/>
  <c r="M1068" i="4"/>
  <c r="M1067" i="4"/>
  <c r="M1066" i="4"/>
  <c r="M1065" i="4"/>
  <c r="M1064" i="4"/>
  <c r="M1063" i="4"/>
  <c r="M1062" i="4"/>
  <c r="M1061" i="4"/>
  <c r="M1060" i="4"/>
  <c r="M1059" i="4"/>
  <c r="M1058" i="4"/>
  <c r="M1057" i="4"/>
  <c r="M1056" i="4"/>
  <c r="M1055" i="4"/>
  <c r="M1054" i="4"/>
  <c r="M1053" i="4"/>
  <c r="M1052" i="4"/>
  <c r="M1051" i="4"/>
  <c r="M1050" i="4"/>
  <c r="M1049" i="4"/>
  <c r="M1048" i="4"/>
  <c r="M1047" i="4"/>
  <c r="M1046" i="4"/>
  <c r="M1045" i="4"/>
  <c r="M1044" i="4"/>
  <c r="M1043" i="4"/>
  <c r="M1042" i="4"/>
  <c r="M1041" i="4"/>
  <c r="M1040" i="4"/>
  <c r="M1039" i="4"/>
  <c r="M1038" i="4"/>
  <c r="M1037" i="4"/>
  <c r="M1036" i="4"/>
  <c r="M1035" i="4"/>
  <c r="M1034" i="4"/>
  <c r="M1033" i="4"/>
  <c r="M1032" i="4"/>
  <c r="M1031" i="4"/>
  <c r="M1030" i="4"/>
  <c r="M1029" i="4"/>
  <c r="M1028" i="4"/>
  <c r="M1027" i="4"/>
  <c r="M1026" i="4"/>
  <c r="M1025" i="4"/>
  <c r="M1024" i="4"/>
  <c r="M1023" i="4"/>
  <c r="M1022" i="4"/>
  <c r="M1021" i="4"/>
  <c r="M1020" i="4"/>
  <c r="M1019" i="4"/>
  <c r="M1018" i="4"/>
  <c r="M1017" i="4"/>
  <c r="M1016" i="4"/>
  <c r="M1015" i="4"/>
  <c r="M1014" i="4"/>
  <c r="M1013" i="4"/>
  <c r="M1012" i="4"/>
  <c r="M1011" i="4"/>
  <c r="M1010" i="4"/>
  <c r="M1009" i="4"/>
  <c r="M1008" i="4"/>
  <c r="M1007" i="4"/>
  <c r="M1006" i="4"/>
  <c r="M1005" i="4"/>
  <c r="M1004" i="4"/>
  <c r="M1003" i="4"/>
  <c r="M1002" i="4"/>
  <c r="M1001" i="4"/>
  <c r="M1000" i="4"/>
  <c r="M999" i="4"/>
  <c r="M998" i="4"/>
  <c r="M997" i="4"/>
  <c r="M996" i="4"/>
  <c r="M995" i="4"/>
  <c r="M994" i="4"/>
  <c r="M993" i="4"/>
  <c r="M992" i="4"/>
  <c r="M991" i="4"/>
  <c r="M990" i="4"/>
  <c r="M989" i="4"/>
  <c r="M988" i="4"/>
  <c r="M987" i="4"/>
  <c r="M986" i="4"/>
  <c r="M985" i="4"/>
  <c r="M984" i="4"/>
  <c r="M983" i="4"/>
  <c r="M982" i="4"/>
  <c r="M981" i="4"/>
  <c r="M980" i="4"/>
  <c r="M979" i="4"/>
  <c r="M978" i="4"/>
  <c r="M977" i="4"/>
  <c r="M976" i="4"/>
  <c r="M975" i="4"/>
  <c r="M974" i="4"/>
  <c r="M973" i="4"/>
  <c r="M972" i="4"/>
  <c r="M971" i="4"/>
  <c r="M970" i="4"/>
  <c r="M969" i="4"/>
  <c r="M968" i="4"/>
  <c r="M967" i="4"/>
  <c r="M966" i="4"/>
  <c r="M965" i="4"/>
  <c r="M964" i="4"/>
  <c r="M963" i="4"/>
  <c r="M962" i="4"/>
  <c r="M961" i="4"/>
  <c r="M960" i="4"/>
  <c r="M959" i="4"/>
  <c r="M958" i="4"/>
  <c r="M957" i="4"/>
  <c r="M956" i="4"/>
  <c r="M955" i="4"/>
  <c r="M954" i="4"/>
  <c r="M953" i="4"/>
  <c r="M952" i="4"/>
  <c r="M951" i="4"/>
  <c r="M950" i="4"/>
  <c r="M949" i="4"/>
  <c r="M948" i="4"/>
  <c r="M947" i="4"/>
  <c r="M946" i="4"/>
  <c r="M945" i="4"/>
  <c r="M944" i="4"/>
  <c r="M943" i="4"/>
  <c r="M942" i="4"/>
  <c r="M941" i="4"/>
  <c r="M940" i="4"/>
  <c r="M939" i="4"/>
  <c r="M938" i="4"/>
  <c r="M937" i="4"/>
  <c r="M936" i="4"/>
  <c r="M935" i="4"/>
  <c r="M934" i="4"/>
  <c r="M933" i="4"/>
  <c r="M932" i="4"/>
  <c r="M931" i="4"/>
  <c r="M930" i="4"/>
  <c r="M929" i="4"/>
  <c r="M928" i="4"/>
  <c r="M927" i="4"/>
  <c r="M926" i="4"/>
  <c r="M925" i="4"/>
  <c r="M924" i="4"/>
  <c r="M923" i="4"/>
  <c r="M922" i="4"/>
  <c r="M921" i="4"/>
  <c r="M920" i="4"/>
  <c r="M919" i="4"/>
  <c r="M918" i="4"/>
  <c r="M917" i="4"/>
  <c r="M916" i="4"/>
  <c r="M915" i="4"/>
  <c r="M914" i="4"/>
  <c r="M913" i="4"/>
  <c r="M912" i="4"/>
  <c r="M911" i="4"/>
  <c r="M910" i="4"/>
  <c r="M909" i="4"/>
  <c r="M908" i="4"/>
  <c r="M907" i="4"/>
  <c r="M906" i="4"/>
  <c r="M905" i="4"/>
  <c r="M904" i="4"/>
  <c r="M903" i="4"/>
  <c r="M902" i="4"/>
  <c r="M901" i="4"/>
  <c r="M900" i="4"/>
  <c r="M899" i="4"/>
  <c r="M898" i="4"/>
  <c r="M897" i="4"/>
  <c r="M896" i="4"/>
  <c r="M895" i="4"/>
  <c r="M894" i="4"/>
  <c r="M893" i="4"/>
  <c r="M892" i="4"/>
  <c r="M891" i="4"/>
  <c r="M890" i="4"/>
  <c r="M889" i="4"/>
  <c r="M888" i="4"/>
  <c r="M887" i="4"/>
  <c r="M886" i="4"/>
  <c r="M885" i="4"/>
  <c r="M884" i="4"/>
  <c r="M883" i="4"/>
  <c r="M882" i="4"/>
  <c r="M881" i="4"/>
  <c r="M880" i="4"/>
  <c r="M879" i="4"/>
  <c r="M878" i="4"/>
  <c r="M877" i="4"/>
  <c r="M876" i="4"/>
  <c r="M875" i="4"/>
  <c r="M874" i="4"/>
  <c r="M873" i="4"/>
  <c r="M872" i="4"/>
  <c r="M871" i="4"/>
  <c r="M870" i="4"/>
  <c r="M869" i="4"/>
  <c r="M868" i="4"/>
  <c r="M867" i="4"/>
  <c r="M866" i="4"/>
  <c r="M865" i="4"/>
  <c r="M864" i="4"/>
  <c r="M863" i="4"/>
  <c r="M862" i="4"/>
  <c r="M861" i="4"/>
  <c r="M860" i="4"/>
  <c r="M859" i="4"/>
  <c r="M858" i="4"/>
  <c r="M857" i="4"/>
  <c r="M856" i="4"/>
  <c r="M855" i="4"/>
  <c r="M854" i="4"/>
  <c r="M853" i="4"/>
  <c r="M852" i="4"/>
  <c r="M851" i="4"/>
  <c r="M850" i="4"/>
  <c r="M849" i="4"/>
  <c r="M848" i="4"/>
  <c r="M847" i="4"/>
  <c r="M846" i="4"/>
  <c r="M845" i="4"/>
  <c r="M844" i="4"/>
  <c r="M843" i="4"/>
  <c r="M842" i="4"/>
  <c r="M841" i="4"/>
  <c r="M840" i="4"/>
  <c r="M839" i="4"/>
  <c r="M838" i="4"/>
  <c r="M837" i="4"/>
  <c r="M836" i="4"/>
  <c r="M835" i="4"/>
  <c r="M834" i="4"/>
  <c r="M833" i="4"/>
  <c r="M832" i="4"/>
  <c r="M831" i="4"/>
  <c r="M830" i="4"/>
  <c r="M829" i="4"/>
  <c r="M828" i="4"/>
  <c r="M827" i="4"/>
  <c r="M826" i="4"/>
  <c r="M825" i="4"/>
  <c r="M824" i="4"/>
  <c r="M823" i="4"/>
  <c r="M822" i="4"/>
  <c r="M821" i="4"/>
  <c r="M820" i="4"/>
  <c r="M819" i="4"/>
  <c r="M818" i="4"/>
  <c r="M817" i="4"/>
  <c r="M816" i="4"/>
  <c r="M815" i="4"/>
  <c r="M814" i="4"/>
  <c r="M813" i="4"/>
  <c r="M812" i="4"/>
  <c r="M811" i="4"/>
  <c r="M810" i="4"/>
  <c r="M809" i="4"/>
  <c r="M808" i="4"/>
  <c r="M807" i="4"/>
  <c r="M806" i="4"/>
  <c r="M805" i="4"/>
  <c r="M804" i="4"/>
  <c r="M803" i="4"/>
  <c r="M802" i="4"/>
  <c r="M801" i="4"/>
  <c r="M800" i="4"/>
  <c r="M799" i="4"/>
  <c r="M798" i="4"/>
  <c r="M797" i="4"/>
  <c r="M796" i="4"/>
  <c r="M795" i="4"/>
  <c r="M794" i="4"/>
  <c r="M793" i="4"/>
  <c r="M792" i="4"/>
  <c r="M791" i="4"/>
  <c r="M790" i="4"/>
  <c r="M789" i="4"/>
  <c r="M788" i="4"/>
  <c r="M787" i="4"/>
  <c r="M786" i="4"/>
  <c r="M785" i="4"/>
  <c r="M784" i="4"/>
  <c r="M783" i="4"/>
  <c r="M782" i="4"/>
  <c r="M781" i="4"/>
  <c r="M780" i="4"/>
  <c r="M779" i="4"/>
  <c r="M778" i="4"/>
  <c r="M777" i="4"/>
  <c r="M776" i="4"/>
  <c r="M775" i="4"/>
  <c r="M774" i="4"/>
  <c r="M773" i="4"/>
  <c r="M772" i="4"/>
  <c r="M771" i="4"/>
  <c r="M770" i="4"/>
  <c r="M769" i="4"/>
  <c r="M768" i="4"/>
  <c r="M767" i="4"/>
  <c r="M766" i="4"/>
  <c r="M765" i="4"/>
  <c r="M764" i="4"/>
  <c r="M763" i="4"/>
  <c r="M762" i="4"/>
  <c r="M761" i="4"/>
  <c r="M760" i="4"/>
  <c r="M759" i="4"/>
  <c r="M758" i="4"/>
  <c r="M757" i="4"/>
  <c r="M756" i="4"/>
  <c r="M755" i="4"/>
  <c r="M754" i="4"/>
  <c r="M753" i="4"/>
  <c r="M752" i="4"/>
  <c r="M751" i="4"/>
  <c r="M750" i="4"/>
  <c r="M749" i="4"/>
  <c r="M748" i="4"/>
  <c r="M747" i="4"/>
  <c r="M746" i="4"/>
  <c r="M745" i="4"/>
  <c r="M744" i="4"/>
  <c r="M743" i="4"/>
  <c r="M742" i="4"/>
  <c r="M741" i="4"/>
  <c r="M740" i="4"/>
  <c r="M739" i="4"/>
  <c r="M738" i="4"/>
  <c r="M737" i="4"/>
  <c r="M736" i="4"/>
  <c r="M735" i="4"/>
  <c r="M734" i="4"/>
  <c r="M733" i="4"/>
  <c r="M732" i="4"/>
  <c r="M731" i="4"/>
  <c r="M730" i="4"/>
  <c r="M729" i="4"/>
  <c r="M728" i="4"/>
  <c r="M727" i="4"/>
  <c r="M726" i="4"/>
  <c r="M725" i="4"/>
  <c r="M724" i="4"/>
  <c r="M723" i="4"/>
  <c r="M722" i="4"/>
  <c r="M721" i="4"/>
  <c r="M720" i="4"/>
  <c r="M719" i="4"/>
  <c r="M718" i="4"/>
  <c r="M717" i="4"/>
  <c r="M716" i="4"/>
  <c r="M715" i="4"/>
  <c r="M714" i="4"/>
  <c r="M713" i="4"/>
  <c r="M712" i="4"/>
  <c r="M711" i="4"/>
  <c r="M710" i="4"/>
  <c r="M709" i="4"/>
  <c r="M708" i="4"/>
  <c r="M707" i="4"/>
  <c r="M706" i="4"/>
  <c r="M705" i="4"/>
  <c r="M704" i="4"/>
  <c r="M703" i="4"/>
  <c r="M702" i="4"/>
  <c r="M701" i="4"/>
  <c r="M700" i="4"/>
  <c r="M699" i="4"/>
  <c r="M698" i="4"/>
  <c r="M697" i="4"/>
  <c r="M696" i="4"/>
  <c r="M695" i="4"/>
  <c r="M694" i="4"/>
  <c r="M693" i="4"/>
  <c r="M692" i="4"/>
  <c r="M691" i="4"/>
  <c r="M690" i="4"/>
  <c r="M689" i="4"/>
  <c r="M688" i="4"/>
  <c r="M687" i="4"/>
  <c r="M686" i="4"/>
  <c r="M685" i="4"/>
  <c r="M684" i="4"/>
  <c r="M683" i="4"/>
  <c r="M682" i="4"/>
  <c r="M681" i="4"/>
  <c r="M680" i="4"/>
  <c r="M679" i="4"/>
  <c r="M678" i="4"/>
  <c r="M677" i="4"/>
  <c r="M676" i="4"/>
  <c r="M675" i="4"/>
  <c r="M674" i="4"/>
  <c r="M673" i="4"/>
  <c r="M672" i="4"/>
  <c r="M671" i="4"/>
  <c r="M670" i="4"/>
  <c r="M669" i="4"/>
  <c r="M668" i="4"/>
  <c r="M667" i="4"/>
  <c r="M666" i="4"/>
  <c r="M665" i="4"/>
  <c r="M664" i="4"/>
  <c r="M663" i="4"/>
  <c r="M662" i="4"/>
  <c r="M661" i="4"/>
  <c r="M660" i="4"/>
  <c r="M659" i="4"/>
  <c r="M658" i="4"/>
  <c r="M657" i="4"/>
  <c r="M656" i="4"/>
  <c r="M655" i="4"/>
  <c r="M654" i="4"/>
  <c r="M653" i="4"/>
  <c r="M652" i="4"/>
  <c r="M651" i="4"/>
  <c r="M650" i="4"/>
  <c r="M649" i="4"/>
  <c r="M648" i="4"/>
  <c r="M647" i="4"/>
  <c r="M646" i="4"/>
  <c r="M645" i="4"/>
  <c r="M644" i="4"/>
  <c r="M643" i="4"/>
  <c r="M642" i="4"/>
  <c r="M641" i="4"/>
  <c r="M640" i="4"/>
  <c r="M639" i="4"/>
  <c r="M638" i="4"/>
  <c r="M637" i="4"/>
  <c r="M636" i="4"/>
  <c r="M635" i="4"/>
  <c r="M634" i="4"/>
  <c r="M633" i="4"/>
  <c r="M632" i="4"/>
  <c r="M631" i="4"/>
  <c r="M630" i="4"/>
  <c r="M629" i="4"/>
  <c r="M628" i="4"/>
  <c r="M627" i="4"/>
  <c r="M626" i="4"/>
  <c r="M625" i="4"/>
  <c r="M624" i="4"/>
  <c r="M623" i="4"/>
  <c r="M622" i="4"/>
  <c r="M621" i="4"/>
  <c r="M620" i="4"/>
  <c r="M619" i="4"/>
  <c r="M618" i="4"/>
  <c r="M617" i="4"/>
  <c r="M616" i="4"/>
  <c r="M615" i="4"/>
  <c r="M614" i="4"/>
  <c r="M613" i="4"/>
  <c r="M612" i="4"/>
  <c r="M611" i="4"/>
  <c r="M610" i="4"/>
  <c r="M609" i="4"/>
  <c r="M608" i="4"/>
  <c r="M607" i="4"/>
  <c r="M606" i="4"/>
  <c r="M605" i="4"/>
  <c r="M604" i="4"/>
  <c r="M603" i="4"/>
  <c r="M602" i="4"/>
  <c r="M601" i="4"/>
  <c r="M600" i="4"/>
  <c r="M599" i="4"/>
  <c r="M598" i="4"/>
  <c r="M597" i="4"/>
  <c r="M596" i="4"/>
  <c r="M595" i="4"/>
  <c r="M594" i="4"/>
  <c r="M593" i="4"/>
  <c r="M592" i="4"/>
  <c r="M591" i="4"/>
  <c r="M590" i="4"/>
  <c r="M589" i="4"/>
  <c r="M588" i="4"/>
  <c r="M587" i="4"/>
  <c r="M586" i="4"/>
  <c r="M585" i="4"/>
  <c r="M584" i="4"/>
  <c r="M583" i="4"/>
  <c r="M582" i="4"/>
  <c r="M581" i="4"/>
  <c r="M580" i="4"/>
  <c r="M579" i="4"/>
  <c r="M578" i="4"/>
  <c r="M577" i="4"/>
  <c r="M576" i="4"/>
  <c r="M575" i="4"/>
  <c r="M574" i="4"/>
  <c r="M573" i="4"/>
  <c r="M572" i="4"/>
  <c r="M571" i="4"/>
  <c r="M570" i="4"/>
  <c r="M569" i="4"/>
  <c r="M568" i="4"/>
  <c r="M567" i="4"/>
  <c r="M566" i="4"/>
  <c r="M565" i="4"/>
  <c r="M564" i="4"/>
  <c r="M563" i="4"/>
  <c r="M562" i="4"/>
  <c r="M561" i="4"/>
  <c r="M560" i="4"/>
  <c r="M559" i="4"/>
  <c r="M558" i="4"/>
  <c r="M557" i="4"/>
  <c r="M556" i="4"/>
  <c r="M555" i="4"/>
  <c r="M554" i="4"/>
  <c r="M553" i="4"/>
  <c r="M552" i="4"/>
  <c r="M551" i="4"/>
  <c r="M550" i="4"/>
  <c r="M549" i="4"/>
  <c r="M548" i="4"/>
  <c r="M547" i="4"/>
  <c r="M546" i="4"/>
  <c r="M545" i="4"/>
  <c r="M544" i="4"/>
  <c r="M543" i="4"/>
  <c r="M542" i="4"/>
  <c r="M541" i="4"/>
  <c r="M540" i="4"/>
  <c r="M539" i="4"/>
  <c r="M538" i="4"/>
  <c r="M537" i="4"/>
  <c r="M536" i="4"/>
  <c r="M535" i="4"/>
  <c r="M534" i="4"/>
  <c r="M533" i="4"/>
  <c r="M532" i="4"/>
  <c r="M531" i="4"/>
  <c r="M530" i="4"/>
  <c r="M529" i="4"/>
  <c r="M528" i="4"/>
  <c r="M527" i="4"/>
  <c r="M526" i="4"/>
  <c r="M525" i="4"/>
  <c r="M524" i="4"/>
  <c r="M523" i="4"/>
  <c r="M522" i="4"/>
  <c r="M521" i="4"/>
  <c r="M520" i="4"/>
  <c r="M519" i="4"/>
  <c r="M518" i="4"/>
  <c r="M517" i="4"/>
  <c r="M516" i="4"/>
  <c r="M515" i="4"/>
  <c r="M514" i="4"/>
  <c r="M513" i="4"/>
  <c r="M512" i="4"/>
  <c r="M511" i="4"/>
  <c r="M510" i="4"/>
  <c r="M509" i="4"/>
  <c r="M508" i="4"/>
  <c r="M507" i="4"/>
  <c r="M506" i="4"/>
  <c r="M505" i="4"/>
  <c r="M504" i="4"/>
  <c r="M503" i="4"/>
  <c r="M502" i="4"/>
  <c r="M501" i="4"/>
  <c r="M500" i="4"/>
  <c r="M499" i="4"/>
  <c r="M498" i="4"/>
  <c r="M497" i="4"/>
  <c r="M496" i="4"/>
  <c r="M495" i="4"/>
  <c r="M494" i="4"/>
  <c r="M493" i="4"/>
  <c r="M492" i="4"/>
  <c r="M491" i="4"/>
  <c r="M490" i="4"/>
  <c r="M489" i="4"/>
  <c r="M488" i="4"/>
  <c r="M487" i="4"/>
  <c r="M486" i="4"/>
  <c r="M485" i="4"/>
  <c r="M484" i="4"/>
  <c r="M483" i="4"/>
  <c r="M482" i="4"/>
  <c r="M481" i="4"/>
  <c r="M480" i="4"/>
  <c r="M479" i="4"/>
  <c r="M478" i="4"/>
  <c r="M477" i="4"/>
  <c r="M476" i="4"/>
  <c r="M475" i="4"/>
  <c r="M474" i="4"/>
  <c r="M473" i="4"/>
  <c r="M472" i="4"/>
  <c r="M471" i="4"/>
  <c r="M470" i="4"/>
  <c r="M469" i="4"/>
  <c r="M468" i="4"/>
  <c r="M467" i="4"/>
  <c r="M466" i="4"/>
  <c r="M465" i="4"/>
  <c r="M464" i="4"/>
  <c r="M463" i="4"/>
  <c r="M462" i="4"/>
  <c r="M461" i="4"/>
  <c r="M460" i="4"/>
  <c r="M459" i="4"/>
  <c r="M458" i="4"/>
  <c r="M457" i="4"/>
  <c r="M456" i="4"/>
  <c r="M455" i="4"/>
  <c r="M454" i="4"/>
  <c r="M453" i="4"/>
  <c r="M452" i="4"/>
  <c r="M451" i="4"/>
  <c r="M450" i="4"/>
  <c r="M449" i="4"/>
  <c r="M448" i="4"/>
  <c r="M447" i="4"/>
  <c r="M446" i="4"/>
  <c r="M445" i="4"/>
  <c r="M444" i="4"/>
  <c r="M443" i="4"/>
  <c r="M442" i="4"/>
  <c r="M441" i="4"/>
  <c r="M440" i="4"/>
  <c r="M439" i="4"/>
  <c r="M438" i="4"/>
  <c r="M437" i="4"/>
  <c r="M436" i="4"/>
  <c r="M435" i="4"/>
  <c r="M434" i="4"/>
  <c r="M433" i="4"/>
  <c r="M432" i="4"/>
  <c r="M431" i="4"/>
  <c r="M430" i="4"/>
  <c r="M429" i="4"/>
  <c r="M428" i="4"/>
  <c r="M427" i="4"/>
  <c r="M426" i="4"/>
  <c r="M425" i="4"/>
  <c r="M424" i="4"/>
  <c r="M423" i="4"/>
  <c r="M422" i="4"/>
  <c r="M421" i="4"/>
  <c r="M420" i="4"/>
  <c r="M419" i="4"/>
  <c r="M418" i="4"/>
  <c r="M417" i="4"/>
  <c r="M416" i="4"/>
  <c r="M415" i="4"/>
  <c r="M414" i="4"/>
  <c r="M413" i="4"/>
  <c r="M412" i="4"/>
  <c r="M411" i="4"/>
  <c r="M410" i="4"/>
  <c r="M409" i="4"/>
  <c r="M408" i="4"/>
  <c r="M407" i="4"/>
  <c r="M406" i="4"/>
  <c r="M405" i="4"/>
  <c r="M404" i="4"/>
  <c r="M403" i="4"/>
  <c r="M402" i="4"/>
  <c r="M401" i="4"/>
  <c r="M400" i="4"/>
  <c r="M399" i="4"/>
  <c r="M398" i="4"/>
  <c r="M397" i="4"/>
  <c r="M396" i="4"/>
  <c r="M395" i="4"/>
  <c r="M394" i="4"/>
  <c r="M393" i="4"/>
  <c r="M392" i="4"/>
  <c r="M391" i="4"/>
  <c r="M390" i="4"/>
  <c r="M389" i="4"/>
  <c r="M388" i="4"/>
  <c r="M387" i="4"/>
  <c r="M386" i="4"/>
  <c r="M385" i="4"/>
  <c r="M384" i="4"/>
  <c r="M383" i="4"/>
  <c r="M382" i="4"/>
  <c r="M381" i="4"/>
  <c r="M380" i="4"/>
  <c r="M379" i="4"/>
  <c r="M378" i="4"/>
  <c r="M377" i="4"/>
  <c r="M376" i="4"/>
  <c r="M375" i="4"/>
  <c r="M374" i="4"/>
  <c r="M373" i="4"/>
  <c r="M372" i="4"/>
  <c r="M371" i="4"/>
  <c r="M370" i="4"/>
  <c r="M369" i="4"/>
  <c r="M368" i="4"/>
  <c r="M367" i="4"/>
  <c r="M366" i="4"/>
  <c r="M365" i="4"/>
  <c r="M364" i="4"/>
  <c r="M363" i="4"/>
  <c r="M362" i="4"/>
  <c r="M361" i="4"/>
  <c r="M360" i="4"/>
  <c r="M359" i="4"/>
  <c r="M358" i="4"/>
  <c r="M357" i="4"/>
  <c r="M356" i="4"/>
  <c r="M355" i="4"/>
  <c r="M354" i="4"/>
  <c r="M353" i="4"/>
  <c r="M352" i="4"/>
  <c r="M351" i="4"/>
  <c r="M350" i="4"/>
  <c r="M349" i="4"/>
  <c r="M348" i="4"/>
  <c r="M347" i="4"/>
  <c r="M346" i="4"/>
  <c r="M345" i="4"/>
  <c r="M344" i="4"/>
  <c r="M343" i="4"/>
  <c r="M342" i="4"/>
  <c r="M341" i="4"/>
  <c r="M340" i="4"/>
  <c r="M339" i="4"/>
  <c r="M338" i="4"/>
  <c r="M337" i="4"/>
  <c r="M336" i="4"/>
  <c r="M335" i="4"/>
  <c r="M334" i="4"/>
  <c r="M333" i="4"/>
  <c r="M332" i="4"/>
  <c r="M331" i="4"/>
  <c r="M330" i="4"/>
  <c r="M329" i="4"/>
  <c r="M328" i="4"/>
  <c r="M327" i="4"/>
  <c r="M326" i="4"/>
  <c r="M325" i="4"/>
  <c r="M324" i="4"/>
  <c r="M323" i="4"/>
  <c r="M322" i="4"/>
  <c r="M321" i="4"/>
  <c r="M320" i="4"/>
  <c r="M319" i="4"/>
  <c r="M318" i="4"/>
  <c r="M317" i="4"/>
  <c r="M316" i="4"/>
  <c r="M315" i="4"/>
  <c r="M314" i="4"/>
  <c r="M313" i="4"/>
  <c r="M312" i="4"/>
  <c r="M311" i="4"/>
  <c r="M310" i="4"/>
  <c r="M309" i="4"/>
  <c r="M308" i="4"/>
  <c r="M307" i="4"/>
  <c r="M306" i="4"/>
  <c r="M305" i="4"/>
  <c r="M304" i="4"/>
  <c r="M303" i="4"/>
  <c r="M302" i="4"/>
  <c r="M301" i="4"/>
  <c r="M300" i="4"/>
  <c r="M299" i="4"/>
  <c r="M298" i="4"/>
  <c r="M297" i="4"/>
  <c r="M296" i="4"/>
  <c r="M295" i="4"/>
  <c r="M294" i="4"/>
  <c r="M293" i="4"/>
  <c r="M292" i="4"/>
  <c r="M291" i="4"/>
  <c r="M290" i="4"/>
  <c r="M289" i="4"/>
  <c r="M288" i="4"/>
  <c r="M287" i="4"/>
  <c r="M286" i="4"/>
  <c r="M285" i="4"/>
  <c r="M284" i="4"/>
  <c r="M283" i="4"/>
  <c r="M282" i="4"/>
  <c r="M281" i="4"/>
  <c r="M280" i="4"/>
  <c r="M279" i="4"/>
  <c r="M278" i="4"/>
  <c r="M277" i="4"/>
  <c r="M276" i="4"/>
  <c r="M275" i="4"/>
  <c r="M274" i="4"/>
  <c r="M273" i="4"/>
  <c r="M272" i="4"/>
  <c r="M271" i="4"/>
  <c r="M270" i="4"/>
  <c r="M269" i="4"/>
  <c r="M268" i="4"/>
  <c r="M267" i="4"/>
  <c r="M266" i="4"/>
  <c r="M265" i="4"/>
  <c r="M264" i="4"/>
  <c r="M263" i="4"/>
  <c r="M262" i="4"/>
  <c r="M261" i="4"/>
  <c r="M260" i="4"/>
  <c r="M259" i="4"/>
  <c r="M258" i="4"/>
  <c r="M257" i="4"/>
  <c r="M256" i="4"/>
  <c r="M255" i="4"/>
  <c r="M254" i="4"/>
  <c r="M253" i="4"/>
  <c r="M252" i="4"/>
  <c r="M251" i="4"/>
  <c r="M250" i="4"/>
  <c r="M249" i="4"/>
  <c r="M248" i="4"/>
  <c r="M247" i="4"/>
  <c r="M246" i="4"/>
  <c r="M245" i="4"/>
  <c r="M244" i="4"/>
  <c r="M243" i="4"/>
  <c r="M242" i="4"/>
  <c r="M241" i="4"/>
  <c r="M240" i="4"/>
  <c r="M239" i="4"/>
  <c r="M238" i="4"/>
  <c r="M237" i="4"/>
  <c r="M236" i="4"/>
  <c r="M235" i="4"/>
  <c r="M234" i="4"/>
  <c r="M233" i="4"/>
  <c r="M232" i="4"/>
  <c r="M231" i="4"/>
  <c r="M230" i="4"/>
  <c r="M229" i="4"/>
  <c r="M228" i="4"/>
  <c r="M227" i="4"/>
  <c r="M226" i="4"/>
  <c r="M225" i="4"/>
  <c r="M224" i="4"/>
  <c r="M223" i="4"/>
  <c r="M222" i="4"/>
  <c r="M221" i="4"/>
  <c r="M220" i="4"/>
  <c r="M219" i="4"/>
  <c r="M218" i="4"/>
  <c r="M217" i="4"/>
  <c r="M216" i="4"/>
  <c r="M215" i="4"/>
  <c r="M214" i="4"/>
  <c r="M213" i="4"/>
  <c r="M212" i="4"/>
  <c r="M211" i="4"/>
  <c r="M210" i="4"/>
  <c r="M209" i="4"/>
  <c r="M208" i="4"/>
  <c r="M207" i="4"/>
  <c r="M206" i="4"/>
  <c r="M205" i="4"/>
  <c r="M204" i="4"/>
  <c r="M203" i="4"/>
  <c r="M202" i="4"/>
  <c r="M201" i="4"/>
  <c r="M200" i="4"/>
  <c r="M199" i="4"/>
  <c r="M198" i="4"/>
  <c r="M197" i="4"/>
  <c r="M196" i="4"/>
  <c r="M195" i="4"/>
  <c r="M194" i="4"/>
  <c r="M193" i="4"/>
  <c r="M192" i="4"/>
  <c r="M191" i="4"/>
  <c r="M190" i="4"/>
  <c r="M189" i="4"/>
  <c r="M188" i="4"/>
  <c r="M187" i="4"/>
  <c r="M186" i="4"/>
  <c r="M185" i="4"/>
  <c r="M184" i="4"/>
  <c r="M183" i="4"/>
  <c r="M182" i="4"/>
  <c r="M181" i="4"/>
  <c r="M180" i="4"/>
  <c r="M179" i="4"/>
  <c r="M178" i="4"/>
  <c r="M177" i="4"/>
  <c r="M176" i="4"/>
  <c r="M175" i="4"/>
  <c r="M174" i="4"/>
  <c r="M173" i="4"/>
  <c r="M172" i="4"/>
  <c r="M171" i="4"/>
  <c r="M170" i="4"/>
  <c r="M169" i="4"/>
  <c r="M168" i="4"/>
  <c r="M167" i="4"/>
  <c r="M166" i="4"/>
  <c r="M165" i="4"/>
  <c r="M164" i="4"/>
  <c r="M163" i="4"/>
  <c r="M162" i="4"/>
  <c r="M161" i="4"/>
  <c r="M160" i="4"/>
  <c r="M159" i="4"/>
  <c r="M158" i="4"/>
  <c r="M157" i="4"/>
  <c r="M156" i="4"/>
  <c r="M155" i="4"/>
  <c r="M154" i="4"/>
  <c r="M153" i="4"/>
  <c r="M152" i="4"/>
  <c r="M151" i="4"/>
  <c r="M150" i="4"/>
  <c r="M149" i="4"/>
  <c r="M148" i="4"/>
  <c r="M147" i="4"/>
  <c r="M146" i="4"/>
  <c r="M145" i="4"/>
  <c r="M144" i="4"/>
  <c r="M143" i="4"/>
  <c r="M142" i="4"/>
  <c r="M141" i="4"/>
  <c r="M140" i="4"/>
  <c r="M139" i="4"/>
  <c r="M138" i="4"/>
  <c r="M137" i="4"/>
  <c r="M136" i="4"/>
  <c r="M135" i="4"/>
  <c r="M134" i="4"/>
  <c r="M133" i="4"/>
  <c r="M132" i="4"/>
  <c r="M131" i="4"/>
  <c r="M130" i="4"/>
  <c r="M129" i="4"/>
  <c r="M128" i="4"/>
  <c r="M127" i="4"/>
  <c r="M126" i="4"/>
  <c r="M125" i="4"/>
  <c r="M124" i="4"/>
  <c r="M123" i="4"/>
  <c r="M122" i="4"/>
  <c r="M121" i="4"/>
  <c r="M120" i="4"/>
  <c r="M119" i="4"/>
  <c r="M118" i="4"/>
  <c r="M117" i="4"/>
  <c r="M116" i="4"/>
  <c r="M115" i="4"/>
  <c r="M114" i="4"/>
  <c r="M113" i="4"/>
  <c r="M112" i="4"/>
  <c r="M111" i="4"/>
  <c r="M110" i="4"/>
  <c r="M109" i="4"/>
  <c r="M108" i="4"/>
  <c r="M107" i="4"/>
  <c r="M106" i="4"/>
  <c r="M105" i="4"/>
  <c r="M104" i="4"/>
  <c r="M103" i="4"/>
  <c r="M102" i="4"/>
  <c r="M101" i="4"/>
  <c r="M100" i="4"/>
  <c r="M99" i="4"/>
  <c r="M98" i="4"/>
  <c r="M97" i="4"/>
  <c r="M96" i="4"/>
  <c r="M95" i="4"/>
  <c r="M94" i="4"/>
  <c r="M93" i="4"/>
  <c r="M92" i="4"/>
  <c r="M91" i="4"/>
  <c r="M90" i="4"/>
  <c r="M89" i="4"/>
  <c r="M88" i="4"/>
  <c r="M87" i="4"/>
  <c r="M86" i="4"/>
  <c r="M85" i="4"/>
  <c r="M84" i="4"/>
  <c r="M83" i="4"/>
  <c r="M82" i="4"/>
  <c r="M81" i="4"/>
  <c r="M80" i="4"/>
  <c r="M79" i="4"/>
  <c r="M78" i="4"/>
  <c r="M77" i="4"/>
  <c r="M76" i="4"/>
  <c r="M75" i="4"/>
  <c r="M74" i="4"/>
  <c r="M73" i="4"/>
  <c r="M72" i="4"/>
  <c r="M71" i="4"/>
  <c r="M70" i="4"/>
  <c r="M69" i="4"/>
  <c r="M68" i="4"/>
  <c r="M67" i="4"/>
  <c r="M66" i="4"/>
  <c r="M65" i="4"/>
  <c r="M64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D524" i="4"/>
  <c r="D530" i="4"/>
  <c r="D534" i="4"/>
  <c r="D536" i="4"/>
  <c r="D538" i="4"/>
  <c r="D542" i="4"/>
  <c r="D546" i="4"/>
  <c r="D550" i="4"/>
  <c r="D552" i="4"/>
  <c r="D554" i="4"/>
  <c r="D558" i="4"/>
  <c r="D562" i="4"/>
  <c r="D566" i="4"/>
  <c r="D568" i="4"/>
  <c r="D570" i="4"/>
  <c r="D576" i="4"/>
  <c r="D580" i="4"/>
  <c r="D584" i="4"/>
  <c r="D586" i="4"/>
  <c r="D588" i="4"/>
  <c r="D592" i="4"/>
  <c r="D596" i="4"/>
  <c r="D600" i="4"/>
  <c r="D602" i="4"/>
  <c r="D604" i="4"/>
  <c r="D608" i="4"/>
  <c r="D612" i="4"/>
  <c r="D616" i="4"/>
  <c r="D618" i="4"/>
  <c r="D620" i="4"/>
  <c r="D624" i="4"/>
  <c r="D630" i="4"/>
  <c r="D634" i="4"/>
  <c r="D636" i="4"/>
  <c r="D637" i="4"/>
  <c r="D640" i="4"/>
  <c r="D644" i="4"/>
  <c r="D652" i="4"/>
  <c r="D654" i="4"/>
  <c r="D656" i="4"/>
  <c r="D667" i="4"/>
  <c r="D670" i="4"/>
  <c r="D686" i="4"/>
  <c r="D688" i="4"/>
  <c r="D692" i="4"/>
  <c r="D696" i="4"/>
  <c r="D704" i="4"/>
  <c r="D712" i="4"/>
  <c r="D716" i="4"/>
  <c r="D718" i="4"/>
  <c r="D732" i="4"/>
  <c r="D744" i="4"/>
  <c r="D758" i="4"/>
  <c r="D764" i="4"/>
  <c r="D765" i="4"/>
  <c r="D767" i="4"/>
  <c r="D774" i="4"/>
  <c r="D782" i="4"/>
  <c r="D784" i="4"/>
  <c r="D788" i="4"/>
  <c r="D795" i="4"/>
  <c r="D796" i="4"/>
  <c r="D820" i="4"/>
  <c r="D824" i="4"/>
  <c r="D831" i="4"/>
  <c r="D832" i="4"/>
  <c r="D852" i="4"/>
  <c r="D859" i="4"/>
  <c r="D872" i="4"/>
  <c r="D886" i="4"/>
  <c r="D895" i="4"/>
  <c r="D902" i="4"/>
  <c r="D923" i="4"/>
  <c r="D940" i="4"/>
  <c r="D1086" i="4"/>
  <c r="D3" i="4"/>
  <c r="D4" i="4"/>
  <c r="D6" i="4"/>
  <c r="D8" i="4"/>
  <c r="D9" i="4"/>
  <c r="D10" i="4"/>
  <c r="D11" i="4"/>
  <c r="D12" i="4"/>
  <c r="D14" i="4"/>
  <c r="D16" i="4"/>
  <c r="D17" i="4"/>
  <c r="D18" i="4"/>
  <c r="D19" i="4"/>
  <c r="D20" i="4"/>
  <c r="D22" i="4"/>
  <c r="D24" i="4"/>
  <c r="D26" i="4"/>
  <c r="D27" i="4"/>
  <c r="D28" i="4"/>
  <c r="D30" i="4"/>
  <c r="D32" i="4"/>
  <c r="D34" i="4"/>
  <c r="D36" i="4"/>
  <c r="D37" i="4"/>
  <c r="D38" i="4"/>
  <c r="D40" i="4"/>
  <c r="D42" i="4"/>
  <c r="D43" i="4"/>
  <c r="D44" i="4"/>
  <c r="D45" i="4"/>
  <c r="D46" i="4"/>
  <c r="D48" i="4"/>
  <c r="D50" i="4"/>
  <c r="D51" i="4"/>
  <c r="D52" i="4"/>
  <c r="D54" i="4"/>
  <c r="D56" i="4"/>
  <c r="D58" i="4"/>
  <c r="D59" i="4"/>
  <c r="D62" i="4"/>
  <c r="D65" i="4"/>
  <c r="D66" i="4"/>
  <c r="D67" i="4"/>
  <c r="D70" i="4"/>
  <c r="D72" i="4"/>
  <c r="D73" i="4"/>
  <c r="D74" i="4"/>
  <c r="D75" i="4"/>
  <c r="D78" i="4"/>
  <c r="D82" i="4"/>
  <c r="D84" i="4"/>
  <c r="D86" i="4"/>
  <c r="D90" i="4"/>
  <c r="D91" i="4"/>
  <c r="D92" i="4"/>
  <c r="D93" i="4"/>
  <c r="D94" i="4"/>
  <c r="D96" i="4"/>
  <c r="D98" i="4"/>
  <c r="D102" i="4"/>
  <c r="D106" i="4"/>
  <c r="D107" i="4"/>
  <c r="D108" i="4"/>
  <c r="D110" i="4"/>
  <c r="D112" i="4"/>
  <c r="D113" i="4"/>
  <c r="D114" i="4"/>
  <c r="D115" i="4"/>
  <c r="D116" i="4"/>
  <c r="D120" i="4"/>
  <c r="D121" i="4"/>
  <c r="D122" i="4"/>
  <c r="D123" i="4"/>
  <c r="D124" i="4"/>
  <c r="D128" i="4"/>
  <c r="D131" i="4"/>
  <c r="D132" i="4"/>
  <c r="D134" i="4"/>
  <c r="D138" i="4"/>
  <c r="D139" i="4"/>
  <c r="D140" i="4"/>
  <c r="D144" i="4"/>
  <c r="D146" i="4"/>
  <c r="D148" i="4"/>
  <c r="D149" i="4"/>
  <c r="D150" i="4"/>
  <c r="D154" i="4"/>
  <c r="D155" i="4"/>
  <c r="D156" i="4"/>
  <c r="D158" i="4"/>
  <c r="D160" i="4"/>
  <c r="D164" i="4"/>
  <c r="D168" i="4"/>
  <c r="D169" i="4"/>
  <c r="D170" i="4"/>
  <c r="D171" i="4"/>
  <c r="D172" i="4"/>
  <c r="D176" i="4"/>
  <c r="D179" i="4"/>
  <c r="D182" i="4"/>
  <c r="D184" i="4"/>
  <c r="D186" i="4"/>
  <c r="D189" i="4"/>
  <c r="D192" i="4"/>
  <c r="D195" i="4"/>
  <c r="D196" i="4"/>
  <c r="D197" i="4"/>
  <c r="D200" i="4"/>
  <c r="D204" i="4"/>
  <c r="D208" i="4"/>
  <c r="D209" i="4"/>
  <c r="D210" i="4"/>
  <c r="D214" i="4"/>
  <c r="D218" i="4"/>
  <c r="D222" i="4"/>
  <c r="D224" i="4"/>
  <c r="D226" i="4"/>
  <c r="D229" i="4"/>
  <c r="D232" i="4"/>
  <c r="D236" i="4"/>
  <c r="D238" i="4"/>
  <c r="D240" i="4"/>
  <c r="D241" i="4"/>
  <c r="D242" i="4"/>
  <c r="D243" i="4"/>
  <c r="D244" i="4"/>
  <c r="D248" i="4"/>
  <c r="D250" i="4"/>
  <c r="D252" i="4"/>
  <c r="D256" i="4"/>
  <c r="D259" i="4"/>
  <c r="D261" i="4"/>
  <c r="D262" i="4"/>
  <c r="D264" i="4"/>
  <c r="D268" i="4"/>
  <c r="D272" i="4"/>
  <c r="D276" i="4"/>
  <c r="D278" i="4"/>
  <c r="D280" i="4"/>
  <c r="D284" i="4"/>
  <c r="D288" i="4"/>
  <c r="D292" i="4"/>
  <c r="D294" i="4"/>
  <c r="D296" i="4"/>
  <c r="D300" i="4"/>
  <c r="D304" i="4"/>
  <c r="D307" i="4"/>
  <c r="D308" i="4"/>
  <c r="D310" i="4"/>
  <c r="D314" i="4"/>
  <c r="D318" i="4"/>
  <c r="D322" i="4"/>
  <c r="D323" i="4"/>
  <c r="D324" i="4"/>
  <c r="D328" i="4"/>
  <c r="D332" i="4"/>
  <c r="D336" i="4"/>
  <c r="D337" i="4"/>
  <c r="D338" i="4"/>
  <c r="D342" i="4"/>
  <c r="D346" i="4"/>
  <c r="D350" i="4"/>
  <c r="D352" i="4"/>
  <c r="D354" i="4"/>
  <c r="D358" i="4"/>
  <c r="D361" i="4"/>
  <c r="D364" i="4"/>
  <c r="D366" i="4"/>
  <c r="D368" i="4"/>
  <c r="D371" i="4"/>
  <c r="D374" i="4"/>
  <c r="D378" i="4"/>
  <c r="D380" i="4"/>
  <c r="D381" i="4"/>
  <c r="D384" i="4"/>
  <c r="D387" i="4"/>
  <c r="D390" i="4"/>
  <c r="D392" i="4"/>
  <c r="D394" i="4"/>
  <c r="D398" i="4"/>
  <c r="D402" i="4"/>
  <c r="D406" i="4"/>
  <c r="D408" i="4"/>
  <c r="D410" i="4"/>
  <c r="D414" i="4"/>
  <c r="D418" i="4"/>
  <c r="D422" i="4"/>
  <c r="D424" i="4"/>
  <c r="D426" i="4"/>
  <c r="D430" i="4"/>
  <c r="D434" i="4"/>
  <c r="D435" i="4"/>
  <c r="D436" i="4"/>
  <c r="D438" i="4"/>
  <c r="D440" i="4"/>
  <c r="D444" i="4"/>
  <c r="D448" i="4"/>
  <c r="D452" i="4"/>
  <c r="D454" i="4"/>
  <c r="D456" i="4"/>
  <c r="D460" i="4"/>
  <c r="D464" i="4"/>
  <c r="D468" i="4"/>
  <c r="D470" i="4"/>
  <c r="D472" i="4"/>
  <c r="D476" i="4"/>
  <c r="D480" i="4"/>
  <c r="D484" i="4"/>
  <c r="D486" i="4"/>
  <c r="D488" i="4"/>
  <c r="D492" i="4"/>
  <c r="D496" i="4"/>
  <c r="D500" i="4"/>
  <c r="D502" i="4"/>
  <c r="D504" i="4"/>
  <c r="D508" i="4"/>
  <c r="D512" i="4"/>
  <c r="D516" i="4"/>
  <c r="D518" i="4"/>
  <c r="D520" i="4"/>
  <c r="D521" i="4"/>
  <c r="D909" i="4" l="1"/>
  <c r="D881" i="4"/>
  <c r="D793" i="4"/>
  <c r="D625" i="4"/>
  <c r="D577" i="4"/>
  <c r="D569" i="4"/>
  <c r="D533" i="4"/>
  <c r="D525" i="4"/>
  <c r="D513" i="4"/>
  <c r="D501" i="4"/>
  <c r="D493" i="4"/>
  <c r="D489" i="4"/>
  <c r="D481" i="4"/>
  <c r="D477" i="4"/>
  <c r="D840" i="4"/>
  <c r="D836" i="4"/>
  <c r="D808" i="4"/>
  <c r="D800" i="4"/>
  <c r="D760" i="4"/>
  <c r="D756" i="4"/>
  <c r="D720" i="4"/>
  <c r="D700" i="4"/>
  <c r="D684" i="4"/>
  <c r="D672" i="4"/>
  <c r="D664" i="4"/>
  <c r="D648" i="4"/>
  <c r="D628" i="4"/>
  <c r="D572" i="4"/>
  <c r="D528" i="4"/>
  <c r="D703" i="4"/>
  <c r="D469" i="4"/>
  <c r="D461" i="4"/>
  <c r="D457" i="4"/>
  <c r="D453" i="4"/>
  <c r="D449" i="4"/>
  <c r="D445" i="4"/>
  <c r="D437" i="4"/>
  <c r="D433" i="4"/>
  <c r="D429" i="4"/>
  <c r="D425" i="4"/>
  <c r="D417" i="4"/>
  <c r="D409" i="4"/>
  <c r="D405" i="4"/>
  <c r="D401" i="4"/>
  <c r="D397" i="4"/>
  <c r="D393" i="4"/>
  <c r="D385" i="4"/>
  <c r="D377" i="4"/>
  <c r="D373" i="4"/>
  <c r="D369" i="4"/>
  <c r="D365" i="4"/>
  <c r="D357" i="4"/>
  <c r="D353" i="4"/>
  <c r="D345" i="4"/>
  <c r="D333" i="4"/>
  <c r="D329" i="4"/>
  <c r="D325" i="4"/>
  <c r="D317" i="4"/>
  <c r="D313" i="4"/>
  <c r="D309" i="4"/>
  <c r="D305" i="4"/>
  <c r="D297" i="4"/>
  <c r="D293" i="4"/>
  <c r="D289" i="4"/>
  <c r="D285" i="4"/>
  <c r="D281" i="4"/>
  <c r="D273" i="4"/>
  <c r="D269" i="4"/>
  <c r="D265" i="4"/>
  <c r="D253" i="4"/>
  <c r="D249" i="4"/>
  <c r="D245" i="4"/>
  <c r="D233" i="4"/>
  <c r="D225" i="4"/>
  <c r="D221" i="4"/>
  <c r="D217" i="4"/>
  <c r="D213" i="4"/>
  <c r="D205" i="4"/>
  <c r="D201" i="4"/>
  <c r="D193" i="4"/>
  <c r="D185" i="4"/>
  <c r="D181" i="4"/>
  <c r="D177" i="4"/>
  <c r="D173" i="4"/>
  <c r="D165" i="4"/>
  <c r="D161" i="4"/>
  <c r="D157" i="4"/>
  <c r="D153" i="4"/>
  <c r="D145" i="4"/>
  <c r="D141" i="4"/>
  <c r="D137" i="4"/>
  <c r="D133" i="4"/>
  <c r="D129" i="4"/>
  <c r="D125" i="4"/>
  <c r="D117" i="4"/>
  <c r="D109" i="4"/>
  <c r="D105" i="4"/>
  <c r="D101" i="4"/>
  <c r="D97" i="4"/>
  <c r="D89" i="4"/>
  <c r="D85" i="4"/>
  <c r="D81" i="4"/>
  <c r="D77" i="4"/>
  <c r="D69" i="4"/>
  <c r="D61" i="4"/>
  <c r="D57" i="4"/>
  <c r="D53" i="4"/>
  <c r="D49" i="4"/>
  <c r="D41" i="4"/>
  <c r="D33" i="4"/>
  <c r="D29" i="4"/>
  <c r="D25" i="4"/>
  <c r="D21" i="4"/>
  <c r="D13" i="4"/>
  <c r="D5" i="4"/>
  <c r="D1189" i="4"/>
  <c r="D1185" i="4"/>
  <c r="D1181" i="4"/>
  <c r="D1177" i="4"/>
  <c r="D1173" i="4"/>
  <c r="D1169" i="4"/>
  <c r="D1165" i="4"/>
  <c r="D1161" i="4"/>
  <c r="D1157" i="4"/>
  <c r="D1153" i="4"/>
  <c r="D1149" i="4"/>
  <c r="D1145" i="4"/>
  <c r="D1141" i="4"/>
  <c r="D1137" i="4"/>
  <c r="D1133" i="4"/>
  <c r="D1129" i="4"/>
  <c r="D1125" i="4"/>
  <c r="D1121" i="4"/>
  <c r="D1117" i="4"/>
  <c r="D1113" i="4"/>
  <c r="D1109" i="4"/>
  <c r="D1105" i="4"/>
  <c r="D1101" i="4"/>
  <c r="D1097" i="4"/>
  <c r="D1093" i="4"/>
  <c r="D1089" i="4"/>
  <c r="D1085" i="4"/>
  <c r="D1081" i="4"/>
  <c r="D1077" i="4"/>
  <c r="D1073" i="4"/>
  <c r="D1069" i="4"/>
  <c r="D1065" i="4"/>
  <c r="D1061" i="4"/>
  <c r="D1057" i="4"/>
  <c r="D1053" i="4"/>
  <c r="D1049" i="4"/>
  <c r="D1045" i="4"/>
  <c r="D1041" i="4"/>
  <c r="D1037" i="4"/>
  <c r="D1033" i="4"/>
  <c r="D1029" i="4"/>
  <c r="D1025" i="4"/>
  <c r="D1021" i="4"/>
  <c r="D1017" i="4"/>
  <c r="D1013" i="4"/>
  <c r="D1009" i="4"/>
  <c r="D1005" i="4"/>
  <c r="D1001" i="4"/>
  <c r="D997" i="4"/>
  <c r="D993" i="4"/>
  <c r="D989" i="4"/>
  <c r="D985" i="4"/>
  <c r="D981" i="4"/>
  <c r="D977" i="4"/>
  <c r="D973" i="4"/>
  <c r="D969" i="4"/>
  <c r="D965" i="4"/>
  <c r="D961" i="4"/>
  <c r="D957" i="4"/>
  <c r="D868" i="4"/>
  <c r="D856" i="4"/>
  <c r="D748" i="4"/>
  <c r="D731" i="4"/>
  <c r="D953" i="4"/>
  <c r="D949" i="4"/>
  <c r="D945" i="4"/>
  <c r="D941" i="4"/>
  <c r="D937" i="4"/>
  <c r="D933" i="4"/>
  <c r="D929" i="4"/>
  <c r="D925" i="4"/>
  <c r="D921" i="4"/>
  <c r="D917" i="4"/>
  <c r="D913" i="4"/>
  <c r="D905" i="4"/>
  <c r="D901" i="4"/>
  <c r="D897" i="4"/>
  <c r="D893" i="4"/>
  <c r="D889" i="4"/>
  <c r="D885" i="4"/>
  <c r="D877" i="4"/>
  <c r="D873" i="4"/>
  <c r="D869" i="4"/>
  <c r="D865" i="4"/>
  <c r="D861" i="4"/>
  <c r="D857" i="4"/>
  <c r="D853" i="4"/>
  <c r="D849" i="4"/>
  <c r="D845" i="4"/>
  <c r="D841" i="4"/>
  <c r="D837" i="4"/>
  <c r="D833" i="4"/>
  <c r="D829" i="4"/>
  <c r="D825" i="4"/>
  <c r="D821" i="4"/>
  <c r="D817" i="4"/>
  <c r="D813" i="4"/>
  <c r="D809" i="4"/>
  <c r="D805" i="4"/>
  <c r="D801" i="4"/>
  <c r="D797" i="4"/>
  <c r="D789" i="4"/>
  <c r="D785" i="4"/>
  <c r="D781" i="4"/>
  <c r="D777" i="4"/>
  <c r="D773" i="4"/>
  <c r="D769" i="4"/>
  <c r="D952" i="4"/>
  <c r="D948" i="4"/>
  <c r="D944" i="4"/>
  <c r="D936" i="4"/>
  <c r="D932" i="4"/>
  <c r="D928" i="4"/>
  <c r="D924" i="4"/>
  <c r="D920" i="4"/>
  <c r="D916" i="4"/>
  <c r="D912" i="4"/>
  <c r="D908" i="4"/>
  <c r="D904" i="4"/>
  <c r="D900" i="4"/>
  <c r="D896" i="4"/>
  <c r="D892" i="4"/>
  <c r="D888" i="4"/>
  <c r="D880" i="4"/>
  <c r="D876" i="4"/>
  <c r="D864" i="4"/>
  <c r="D860" i="4"/>
  <c r="D848" i="4"/>
  <c r="D844" i="4"/>
  <c r="D828" i="4"/>
  <c r="D816" i="4"/>
  <c r="D812" i="4"/>
  <c r="D792" i="4"/>
  <c r="D780" i="4"/>
  <c r="D768" i="4"/>
  <c r="D752" i="4"/>
  <c r="D740" i="4"/>
  <c r="D736" i="4"/>
  <c r="D728" i="4"/>
  <c r="D708" i="4"/>
  <c r="D676" i="4"/>
  <c r="D951" i="4"/>
  <c r="D947" i="4"/>
  <c r="D943" i="4"/>
  <c r="D939" i="4"/>
  <c r="D935" i="4"/>
  <c r="D931" i="4"/>
  <c r="D927" i="4"/>
  <c r="D919" i="4"/>
  <c r="D915" i="4"/>
  <c r="D911" i="4"/>
  <c r="D907" i="4"/>
  <c r="D903" i="4"/>
  <c r="D899" i="4"/>
  <c r="D891" i="4"/>
  <c r="D887" i="4"/>
  <c r="D883" i="4"/>
  <c r="D879" i="4"/>
  <c r="D875" i="4"/>
  <c r="D871" i="4"/>
  <c r="D867" i="4"/>
  <c r="D863" i="4"/>
  <c r="D855" i="4"/>
  <c r="D851" i="4"/>
  <c r="D847" i="4"/>
  <c r="D843" i="4"/>
  <c r="D839" i="4"/>
  <c r="D835" i="4"/>
  <c r="D827" i="4"/>
  <c r="D823" i="4"/>
  <c r="D819" i="4"/>
  <c r="D815" i="4"/>
  <c r="D811" i="4"/>
  <c r="D807" i="4"/>
  <c r="D803" i="4"/>
  <c r="D799" i="4"/>
  <c r="D791" i="4"/>
  <c r="D787" i="4"/>
  <c r="D783" i="4"/>
  <c r="D779" i="4"/>
  <c r="D775" i="4"/>
  <c r="D771" i="4"/>
  <c r="D763" i="4"/>
  <c r="D759" i="4"/>
  <c r="D755" i="4"/>
  <c r="D751" i="4"/>
  <c r="D747" i="4"/>
  <c r="D743" i="4"/>
  <c r="D739" i="4"/>
  <c r="D735" i="4"/>
  <c r="D727" i="4"/>
  <c r="D723" i="4"/>
  <c r="D719" i="4"/>
  <c r="D715" i="4"/>
  <c r="D711" i="4"/>
  <c r="D707" i="4"/>
  <c r="D699" i="4"/>
  <c r="D695" i="4"/>
  <c r="D691" i="4"/>
  <c r="D687" i="4"/>
  <c r="D683" i="4"/>
  <c r="D679" i="4"/>
  <c r="D675" i="4"/>
  <c r="D671" i="4"/>
  <c r="D946" i="4"/>
  <c r="D942" i="4"/>
  <c r="D938" i="4"/>
  <c r="D934" i="4"/>
  <c r="D930" i="4"/>
  <c r="D926" i="4"/>
  <c r="D922" i="4"/>
  <c r="D918" i="4"/>
  <c r="D914" i="4"/>
  <c r="D910" i="4"/>
  <c r="D906" i="4"/>
  <c r="D898" i="4"/>
  <c r="D894" i="4"/>
  <c r="D890" i="4"/>
  <c r="D882" i="4"/>
  <c r="D878" i="4"/>
  <c r="D874" i="4"/>
  <c r="D870" i="4"/>
  <c r="D866" i="4"/>
  <c r="D862" i="4"/>
  <c r="D858" i="4"/>
  <c r="D854" i="4"/>
  <c r="D850" i="4"/>
  <c r="D846" i="4"/>
  <c r="D842" i="4"/>
  <c r="D834" i="4"/>
  <c r="D830" i="4"/>
  <c r="D826" i="4"/>
  <c r="D818" i="4"/>
  <c r="D814" i="4"/>
  <c r="D810" i="4"/>
  <c r="D806" i="4"/>
  <c r="D802" i="4"/>
  <c r="D798" i="4"/>
  <c r="D794" i="4"/>
  <c r="D790" i="4"/>
  <c r="D786" i="4"/>
  <c r="D778" i="4"/>
  <c r="D770" i="4"/>
  <c r="D762" i="4"/>
  <c r="D663" i="4"/>
  <c r="D659" i="4"/>
  <c r="D655" i="4"/>
  <c r="D651" i="4"/>
  <c r="D647" i="4"/>
  <c r="D643" i="4"/>
  <c r="D639" i="4"/>
  <c r="D635" i="4"/>
  <c r="D631" i="4"/>
  <c r="D627" i="4"/>
  <c r="D623" i="4"/>
  <c r="D619" i="4"/>
  <c r="D615" i="4"/>
  <c r="D611" i="4"/>
  <c r="D607" i="4"/>
  <c r="D603" i="4"/>
  <c r="D599" i="4"/>
  <c r="D595" i="4"/>
  <c r="D591" i="4"/>
  <c r="D587" i="4"/>
  <c r="D583" i="4"/>
  <c r="D579" i="4"/>
  <c r="D575" i="4"/>
  <c r="D571" i="4"/>
  <c r="D567" i="4"/>
  <c r="D563" i="4"/>
  <c r="D559" i="4"/>
  <c r="D555" i="4"/>
  <c r="D551" i="4"/>
  <c r="D547" i="4"/>
  <c r="D543" i="4"/>
  <c r="D539" i="4"/>
  <c r="D535" i="4"/>
  <c r="D531" i="4"/>
  <c r="D527" i="4"/>
  <c r="D523" i="4"/>
  <c r="D519" i="4"/>
  <c r="D515" i="4"/>
  <c r="D511" i="4"/>
  <c r="D507" i="4"/>
  <c r="D503" i="4"/>
  <c r="D499" i="4"/>
  <c r="D495" i="4"/>
  <c r="D491" i="4"/>
  <c r="D487" i="4"/>
  <c r="D483" i="4"/>
  <c r="D479" i="4"/>
  <c r="D475" i="4"/>
  <c r="D471" i="4"/>
  <c r="D467" i="4"/>
  <c r="D463" i="4"/>
  <c r="D459" i="4"/>
  <c r="D455" i="4"/>
  <c r="D451" i="4"/>
  <c r="D447" i="4"/>
  <c r="D443" i="4"/>
  <c r="D439" i="4"/>
  <c r="D431" i="4"/>
  <c r="D427" i="4"/>
  <c r="D423" i="4"/>
  <c r="D419" i="4"/>
  <c r="D415" i="4"/>
  <c r="D411" i="4"/>
  <c r="D407" i="4"/>
  <c r="D403" i="4"/>
  <c r="D399" i="4"/>
  <c r="D395" i="4"/>
  <c r="D391" i="4"/>
  <c r="D383" i="4"/>
  <c r="D379" i="4"/>
  <c r="D375" i="4"/>
  <c r="D367" i="4"/>
  <c r="D363" i="4"/>
  <c r="D359" i="4"/>
  <c r="D355" i="4"/>
  <c r="D351" i="4"/>
  <c r="D347" i="4"/>
  <c r="D343" i="4"/>
  <c r="D339" i="4"/>
  <c r="D39" i="4"/>
  <c r="D35" i="4"/>
  <c r="D31" i="4"/>
  <c r="D23" i="4"/>
  <c r="D15" i="4"/>
  <c r="D7" i="4"/>
  <c r="D754" i="4"/>
  <c r="D746" i="4"/>
  <c r="D742" i="4"/>
  <c r="D738" i="4"/>
  <c r="D730" i="4"/>
  <c r="D726" i="4"/>
  <c r="D722" i="4"/>
  <c r="D714" i="4"/>
  <c r="D706" i="4"/>
  <c r="D698" i="4"/>
  <c r="D690" i="4"/>
  <c r="D682" i="4"/>
  <c r="D678" i="4"/>
  <c r="D674" i="4"/>
  <c r="D666" i="4"/>
  <c r="D662" i="4"/>
  <c r="D658" i="4"/>
  <c r="D650" i="4"/>
  <c r="A2" i="2" a="1"/>
  <c r="A2" i="2" s="1"/>
  <c r="D761" i="4"/>
  <c r="D757" i="4"/>
  <c r="D753" i="4"/>
  <c r="D749" i="4"/>
  <c r="D745" i="4"/>
  <c r="D741" i="4"/>
  <c r="D737" i="4"/>
  <c r="D733" i="4"/>
  <c r="D729" i="4"/>
  <c r="D725" i="4"/>
  <c r="D721" i="4"/>
  <c r="D717" i="4"/>
  <c r="D713" i="4"/>
  <c r="D709" i="4"/>
  <c r="D705" i="4"/>
  <c r="D701" i="4"/>
  <c r="D697" i="4"/>
  <c r="D693" i="4"/>
  <c r="D689" i="4"/>
  <c r="D685" i="4"/>
  <c r="D681" i="4"/>
  <c r="D677" i="4"/>
  <c r="D673" i="4"/>
  <c r="D669" i="4"/>
  <c r="D665" i="4"/>
  <c r="D661" i="4"/>
  <c r="D657" i="4"/>
  <c r="D653" i="4"/>
  <c r="D649" i="4"/>
  <c r="D645" i="4"/>
  <c r="D641" i="4"/>
  <c r="D633" i="4"/>
  <c r="D629" i="4"/>
  <c r="D621" i="4"/>
  <c r="D617" i="4"/>
  <c r="D613" i="4"/>
  <c r="D609" i="4"/>
  <c r="D605" i="4"/>
  <c r="D601" i="4"/>
  <c r="D597" i="4"/>
  <c r="D593" i="4"/>
  <c r="D589" i="4"/>
  <c r="D585" i="4"/>
  <c r="D581" i="4"/>
  <c r="D573" i="4"/>
  <c r="D565" i="4"/>
  <c r="D561" i="4"/>
  <c r="D557" i="4"/>
  <c r="D553" i="4"/>
  <c r="D549" i="4"/>
  <c r="D545" i="4"/>
  <c r="D541" i="4"/>
  <c r="D537" i="4"/>
  <c r="D529" i="4"/>
  <c r="D517" i="4"/>
  <c r="D509" i="4"/>
  <c r="D505" i="4"/>
  <c r="D497" i="4"/>
  <c r="D485" i="4"/>
  <c r="D473" i="4"/>
  <c r="D465" i="4"/>
  <c r="D441" i="4"/>
  <c r="D421" i="4"/>
  <c r="D413" i="4"/>
  <c r="D389" i="4"/>
  <c r="D349" i="4"/>
  <c r="D341" i="4"/>
  <c r="D321" i="4"/>
  <c r="D301" i="4"/>
  <c r="D277" i="4"/>
  <c r="D257" i="4"/>
  <c r="D237" i="4"/>
  <c r="A2" i="3" a="1"/>
  <c r="A2" i="3" s="1"/>
  <c r="B1" i="3" s="1" a="1"/>
  <c r="B1" i="3" s="1"/>
  <c r="D1191" i="4"/>
  <c r="D1183" i="4"/>
  <c r="D1175" i="4"/>
  <c r="D1171" i="4"/>
  <c r="D1167" i="4"/>
  <c r="D1159" i="4"/>
  <c r="D1151" i="4"/>
  <c r="D1143" i="4"/>
  <c r="D1139" i="4"/>
  <c r="D1135" i="4"/>
  <c r="D1127" i="4"/>
  <c r="D1119" i="4"/>
  <c r="D1111" i="4"/>
  <c r="D1107" i="4"/>
  <c r="D1103" i="4"/>
  <c r="D1095" i="4"/>
  <c r="D1087" i="4"/>
  <c r="D1079" i="4"/>
  <c r="D1075" i="4"/>
  <c r="D1071" i="4"/>
  <c r="D1063" i="4"/>
  <c r="D1055" i="4"/>
  <c r="D1047" i="4"/>
  <c r="D1043" i="4"/>
  <c r="D1039" i="4"/>
  <c r="D1031" i="4"/>
  <c r="D1023" i="4"/>
  <c r="D1015" i="4"/>
  <c r="D1011" i="4"/>
  <c r="D1007" i="4"/>
  <c r="D999" i="4"/>
  <c r="D991" i="4"/>
  <c r="D987" i="4"/>
  <c r="D983" i="4"/>
  <c r="D979" i="4"/>
  <c r="D975" i="4"/>
  <c r="D967" i="4"/>
  <c r="D963" i="4"/>
  <c r="D959" i="4"/>
  <c r="D955" i="4"/>
  <c r="D335" i="4"/>
  <c r="D331" i="4"/>
  <c r="D327" i="4"/>
  <c r="D319" i="4"/>
  <c r="D315" i="4"/>
  <c r="D311" i="4"/>
  <c r="D303" i="4"/>
  <c r="D299" i="4"/>
  <c r="D295" i="4"/>
  <c r="D291" i="4"/>
  <c r="D287" i="4"/>
  <c r="D283" i="4"/>
  <c r="D279" i="4"/>
  <c r="D275" i="4"/>
  <c r="D271" i="4"/>
  <c r="D998" i="4"/>
  <c r="D974" i="4"/>
  <c r="D966" i="4"/>
  <c r="A2" i="6" a="1"/>
  <c r="D267" i="4"/>
  <c r="D263" i="4"/>
  <c r="D255" i="4"/>
  <c r="D251" i="4"/>
  <c r="D247" i="4"/>
  <c r="D239" i="4"/>
  <c r="D235" i="4"/>
  <c r="D231" i="4"/>
  <c r="D227" i="4"/>
  <c r="D223" i="4"/>
  <c r="D219" i="4"/>
  <c r="D215" i="4"/>
  <c r="D211" i="4"/>
  <c r="D207" i="4"/>
  <c r="D203" i="4"/>
  <c r="D199" i="4"/>
  <c r="D191" i="4"/>
  <c r="D187" i="4"/>
  <c r="D183" i="4"/>
  <c r="D175" i="4"/>
  <c r="D167" i="4"/>
  <c r="D163" i="4"/>
  <c r="D159" i="4"/>
  <c r="D151" i="4"/>
  <c r="D147" i="4"/>
  <c r="D143" i="4"/>
  <c r="D135" i="4"/>
  <c r="D127" i="4"/>
  <c r="D119" i="4"/>
  <c r="D111" i="4"/>
  <c r="D103" i="4"/>
  <c r="D99" i="4"/>
  <c r="D95" i="4"/>
  <c r="D87" i="4"/>
  <c r="D83" i="4"/>
  <c r="D79" i="4"/>
  <c r="D71" i="4"/>
  <c r="D63" i="4"/>
  <c r="D55" i="4"/>
  <c r="D47" i="4"/>
  <c r="D1186" i="4"/>
  <c r="D1170" i="4"/>
  <c r="D1162" i="4"/>
  <c r="D1154" i="4"/>
  <c r="D1146" i="4"/>
  <c r="D1138" i="4"/>
  <c r="D1130" i="4"/>
  <c r="D1122" i="4"/>
  <c r="D1114" i="4"/>
  <c r="D1106" i="4"/>
  <c r="D1098" i="4"/>
  <c r="D1082" i="4"/>
  <c r="D1074" i="4"/>
  <c r="D1066" i="4"/>
  <c r="D1058" i="4"/>
  <c r="D1050" i="4"/>
  <c r="D1042" i="4"/>
  <c r="D1034" i="4"/>
  <c r="D1026" i="4"/>
  <c r="D1018" i="4"/>
  <c r="D1010" i="4"/>
  <c r="D1002" i="4"/>
  <c r="D994" i="4"/>
  <c r="D986" i="4"/>
  <c r="D978" i="4"/>
  <c r="D970" i="4"/>
  <c r="D962" i="4"/>
  <c r="D954" i="4"/>
  <c r="D2" i="4"/>
  <c r="B1" i="2" a="1"/>
  <c r="B1" i="2" s="1"/>
  <c r="A2" i="6" l="1"/>
  <c r="B1" i="6" a="1"/>
  <c r="C2" i="6" s="1"/>
  <c r="C2" i="8" s="1"/>
  <c r="G5" i="6" l="1"/>
  <c r="E9" i="6"/>
  <c r="V2" i="6"/>
  <c r="V2" i="8" s="1"/>
  <c r="AB2" i="6"/>
  <c r="AB2" i="8" s="1"/>
  <c r="Q2" i="6"/>
  <c r="Q2" i="8" s="1"/>
  <c r="T2" i="6"/>
  <c r="T2" i="8" s="1"/>
  <c r="N2" i="6"/>
  <c r="N2" i="8" s="1"/>
  <c r="J2" i="6"/>
  <c r="J2" i="8" s="1"/>
  <c r="X2" i="6"/>
  <c r="X2" i="8" s="1"/>
  <c r="L2" i="6"/>
  <c r="L2" i="8" s="1"/>
  <c r="G2" i="6"/>
  <c r="G2" i="8" s="1"/>
  <c r="F2" i="6"/>
  <c r="F2" i="8" s="1"/>
  <c r="I2" i="6"/>
  <c r="I2" i="8" s="1"/>
  <c r="H2" i="6"/>
  <c r="H2" i="8" s="1"/>
  <c r="D2" i="6"/>
  <c r="D2" i="8" s="1"/>
  <c r="Y2" i="6"/>
  <c r="Y2" i="8" s="1"/>
  <c r="P2" i="6"/>
  <c r="P2" i="8" s="1"/>
  <c r="AC2" i="6"/>
  <c r="AC2" i="8" s="1"/>
  <c r="AA2" i="6"/>
  <c r="AA2" i="8" s="1"/>
  <c r="U2" i="6"/>
  <c r="U2" i="8" s="1"/>
  <c r="R2" i="6"/>
  <c r="R2" i="8" s="1"/>
  <c r="W2" i="6"/>
  <c r="W2" i="8" s="1"/>
  <c r="M2" i="6"/>
  <c r="M2" i="8" s="1"/>
  <c r="K2" i="6"/>
  <c r="K2" i="8" s="1"/>
  <c r="S2" i="6"/>
  <c r="S2" i="8" s="1"/>
  <c r="Z2" i="6"/>
  <c r="Z2" i="8" s="1"/>
  <c r="O2" i="6"/>
  <c r="O2" i="8" s="1"/>
  <c r="E2" i="6"/>
  <c r="E2" i="8" s="1"/>
  <c r="B1" i="6"/>
  <c r="B5" i="6" s="1"/>
  <c r="J5" i="6"/>
  <c r="J5" i="8" s="1"/>
  <c r="T7" i="6"/>
  <c r="T7" i="8" s="1"/>
  <c r="C10" i="6"/>
  <c r="C10" i="8" s="1"/>
  <c r="M12" i="6"/>
  <c r="M12" i="8" s="1"/>
  <c r="W14" i="6"/>
  <c r="W14" i="8" s="1"/>
  <c r="F17" i="6"/>
  <c r="F17" i="8" s="1"/>
  <c r="P19" i="6"/>
  <c r="P19" i="8" s="1"/>
  <c r="Z21" i="6"/>
  <c r="Z21" i="8" s="1"/>
  <c r="I24" i="6"/>
  <c r="I24" i="8" s="1"/>
  <c r="S26" i="6"/>
  <c r="S26" i="8" s="1"/>
  <c r="C5" i="6"/>
  <c r="C5" i="8" s="1"/>
  <c r="M7" i="6"/>
  <c r="M7" i="8" s="1"/>
  <c r="W9" i="6"/>
  <c r="W9" i="8" s="1"/>
  <c r="F12" i="6"/>
  <c r="F12" i="8" s="1"/>
  <c r="P14" i="6"/>
  <c r="P14" i="8" s="1"/>
  <c r="Z16" i="6"/>
  <c r="Z16" i="8" s="1"/>
  <c r="I19" i="6"/>
  <c r="I19" i="8" s="1"/>
  <c r="S21" i="6"/>
  <c r="S21" i="8" s="1"/>
  <c r="AC23" i="6"/>
  <c r="AC23" i="8" s="1"/>
  <c r="L26" i="6"/>
  <c r="L26" i="8" s="1"/>
  <c r="W4" i="6"/>
  <c r="W4" i="8" s="1"/>
  <c r="F7" i="6"/>
  <c r="F7" i="8" s="1"/>
  <c r="P9" i="6"/>
  <c r="P9" i="8" s="1"/>
  <c r="Z11" i="6"/>
  <c r="Z11" i="8" s="1"/>
  <c r="I14" i="6"/>
  <c r="I14" i="8" s="1"/>
  <c r="S16" i="6"/>
  <c r="S16" i="8" s="1"/>
  <c r="AC18" i="6"/>
  <c r="AC18" i="8" s="1"/>
  <c r="L21" i="6"/>
  <c r="L21" i="8" s="1"/>
  <c r="V23" i="6"/>
  <c r="V23" i="8" s="1"/>
  <c r="E26" i="6"/>
  <c r="E26" i="8" s="1"/>
  <c r="H4" i="6"/>
  <c r="H4" i="8" s="1"/>
  <c r="R6" i="6"/>
  <c r="R6" i="8" s="1"/>
  <c r="AB8" i="6"/>
  <c r="AB8" i="8" s="1"/>
  <c r="K11" i="6"/>
  <c r="K11" i="8" s="1"/>
  <c r="U13" i="6"/>
  <c r="U13" i="8" s="1"/>
  <c r="D16" i="6"/>
  <c r="D16" i="8" s="1"/>
  <c r="N18" i="6"/>
  <c r="N18" i="8" s="1"/>
  <c r="X20" i="6"/>
  <c r="X20" i="8" s="1"/>
  <c r="G23" i="6"/>
  <c r="G23" i="8" s="1"/>
  <c r="Q25" i="6"/>
  <c r="Q25" i="8" s="1"/>
  <c r="T3" i="6"/>
  <c r="T3" i="8" s="1"/>
  <c r="C6" i="6"/>
  <c r="C6" i="8" s="1"/>
  <c r="M8" i="6"/>
  <c r="M8" i="8" s="1"/>
  <c r="W10" i="6"/>
  <c r="W10" i="8" s="1"/>
  <c r="F13" i="6"/>
  <c r="F13" i="8" s="1"/>
  <c r="P15" i="6"/>
  <c r="P15" i="8" s="1"/>
  <c r="Z17" i="6"/>
  <c r="Z17" i="8" s="1"/>
  <c r="I20" i="6"/>
  <c r="I20" i="8" s="1"/>
  <c r="S22" i="6"/>
  <c r="S22" i="8" s="1"/>
  <c r="AC24" i="6"/>
  <c r="AC24" i="8" s="1"/>
  <c r="E3" i="6"/>
  <c r="E3" i="8" s="1"/>
  <c r="O5" i="6"/>
  <c r="O5" i="8" s="1"/>
  <c r="Y7" i="6"/>
  <c r="Y7" i="8" s="1"/>
  <c r="H10" i="6"/>
  <c r="H10" i="8" s="1"/>
  <c r="R12" i="6"/>
  <c r="R12" i="8" s="1"/>
  <c r="AB14" i="6"/>
  <c r="AB14" i="8" s="1"/>
  <c r="K17" i="6"/>
  <c r="K17" i="8" s="1"/>
  <c r="U19" i="6"/>
  <c r="U19" i="8" s="1"/>
  <c r="D22" i="6"/>
  <c r="D22" i="8" s="1"/>
  <c r="N24" i="6"/>
  <c r="N24" i="8" s="1"/>
  <c r="G3" i="6"/>
  <c r="G3" i="8" s="1"/>
  <c r="T12" i="6"/>
  <c r="T12" i="8" s="1"/>
  <c r="F22" i="6"/>
  <c r="F22" i="8" s="1"/>
  <c r="H28" i="6"/>
  <c r="H28" i="8" s="1"/>
  <c r="R28" i="6"/>
  <c r="R28" i="8" s="1"/>
  <c r="AC6" i="6"/>
  <c r="AC6" i="8" s="1"/>
  <c r="O16" i="6"/>
  <c r="O16" i="8" s="1"/>
  <c r="AB25" i="6"/>
  <c r="AB25" i="8" s="1"/>
  <c r="F29" i="6"/>
  <c r="F29" i="8" s="1"/>
  <c r="Y5" i="6"/>
  <c r="Y5" i="8" s="1"/>
  <c r="P16" i="6"/>
  <c r="P16" i="8" s="1"/>
  <c r="U27" i="6"/>
  <c r="U27" i="8" s="1"/>
  <c r="I10" i="6"/>
  <c r="I10" i="8" s="1"/>
  <c r="D29" i="6"/>
  <c r="D29" i="8" s="1"/>
  <c r="T9" i="6"/>
  <c r="T9" i="8" s="1"/>
  <c r="F19" i="6"/>
  <c r="F19" i="8" s="1"/>
  <c r="H3" i="6"/>
  <c r="H3" i="8" s="1"/>
  <c r="R5" i="6"/>
  <c r="R5" i="8" s="1"/>
  <c r="AB7" i="6"/>
  <c r="AB7" i="8" s="1"/>
  <c r="K10" i="6"/>
  <c r="K10" i="8" s="1"/>
  <c r="U12" i="6"/>
  <c r="U12" i="8" s="1"/>
  <c r="D15" i="6"/>
  <c r="D15" i="8" s="1"/>
  <c r="N17" i="6"/>
  <c r="N17" i="8" s="1"/>
  <c r="X19" i="6"/>
  <c r="X19" i="8" s="1"/>
  <c r="G22" i="6"/>
  <c r="G22" i="8" s="1"/>
  <c r="Q24" i="6"/>
  <c r="Q24" i="8" s="1"/>
  <c r="AA26" i="6"/>
  <c r="AA26" i="8" s="1"/>
  <c r="K5" i="6"/>
  <c r="K5" i="8" s="1"/>
  <c r="U7" i="6"/>
  <c r="U7" i="8" s="1"/>
  <c r="D10" i="6"/>
  <c r="D10" i="8" s="1"/>
  <c r="N12" i="6"/>
  <c r="N12" i="8" s="1"/>
  <c r="X14" i="6"/>
  <c r="X14" i="8" s="1"/>
  <c r="G17" i="6"/>
  <c r="G17" i="8" s="1"/>
  <c r="Q19" i="6"/>
  <c r="Q19" i="8" s="1"/>
  <c r="AA21" i="6"/>
  <c r="AA21" i="8" s="1"/>
  <c r="J24" i="6"/>
  <c r="J24" i="8" s="1"/>
  <c r="T26" i="6"/>
  <c r="T26" i="8" s="1"/>
  <c r="D5" i="6"/>
  <c r="D5" i="8" s="1"/>
  <c r="N7" i="6"/>
  <c r="N7" i="8" s="1"/>
  <c r="X9" i="6"/>
  <c r="X9" i="8" s="1"/>
  <c r="G12" i="6"/>
  <c r="G12" i="8" s="1"/>
  <c r="Q14" i="6"/>
  <c r="Q14" i="8" s="1"/>
  <c r="AA16" i="6"/>
  <c r="AA16" i="8" s="1"/>
  <c r="J19" i="6"/>
  <c r="J19" i="8" s="1"/>
  <c r="T21" i="6"/>
  <c r="T21" i="8" s="1"/>
  <c r="C24" i="6"/>
  <c r="C24" i="8" s="1"/>
  <c r="M26" i="6"/>
  <c r="M26" i="8" s="1"/>
  <c r="P4" i="6"/>
  <c r="P4" i="8" s="1"/>
  <c r="Z6" i="6"/>
  <c r="Z6" i="8" s="1"/>
  <c r="I9" i="6"/>
  <c r="I9" i="8" s="1"/>
  <c r="S11" i="6"/>
  <c r="S11" i="8" s="1"/>
  <c r="AC13" i="6"/>
  <c r="AC13" i="8" s="1"/>
  <c r="L16" i="6"/>
  <c r="L16" i="8" s="1"/>
  <c r="V18" i="6"/>
  <c r="V18" i="8" s="1"/>
  <c r="E21" i="6"/>
  <c r="E21" i="8" s="1"/>
  <c r="O23" i="6"/>
  <c r="O23" i="8" s="1"/>
  <c r="Y25" i="6"/>
  <c r="Y25" i="8" s="1"/>
  <c r="AB3" i="6"/>
  <c r="AB3" i="8" s="1"/>
  <c r="K6" i="6"/>
  <c r="K6" i="8" s="1"/>
  <c r="U8" i="6"/>
  <c r="U8" i="8" s="1"/>
  <c r="D11" i="6"/>
  <c r="D11" i="8" s="1"/>
  <c r="N13" i="6"/>
  <c r="N13" i="8" s="1"/>
  <c r="X15" i="6"/>
  <c r="X15" i="8" s="1"/>
  <c r="G18" i="6"/>
  <c r="G18" i="8" s="1"/>
  <c r="Q20" i="6"/>
  <c r="Q20" i="8" s="1"/>
  <c r="AA22" i="6"/>
  <c r="AA22" i="8" s="1"/>
  <c r="J25" i="6"/>
  <c r="J25" i="8" s="1"/>
  <c r="M3" i="6"/>
  <c r="M3" i="8" s="1"/>
  <c r="W5" i="6"/>
  <c r="W5" i="8" s="1"/>
  <c r="F8" i="6"/>
  <c r="F8" i="8" s="1"/>
  <c r="P10" i="6"/>
  <c r="P10" i="8" s="1"/>
  <c r="Z12" i="6"/>
  <c r="Z12" i="8" s="1"/>
  <c r="I15" i="6"/>
  <c r="I15" i="8" s="1"/>
  <c r="S17" i="6"/>
  <c r="S17" i="8" s="1"/>
  <c r="AC19" i="6"/>
  <c r="AC19" i="8" s="1"/>
  <c r="L22" i="6"/>
  <c r="L22" i="8" s="1"/>
  <c r="V24" i="6"/>
  <c r="V24" i="8" s="1"/>
  <c r="L4" i="6"/>
  <c r="L4" i="8" s="1"/>
  <c r="Y13" i="6"/>
  <c r="Y13" i="8" s="1"/>
  <c r="K23" i="6"/>
  <c r="K23" i="8" s="1"/>
  <c r="P28" i="6"/>
  <c r="P28" i="8" s="1"/>
  <c r="G29" i="6"/>
  <c r="G29" i="8" s="1"/>
  <c r="G8" i="6"/>
  <c r="G8" i="8" s="1"/>
  <c r="T17" i="6"/>
  <c r="T17" i="8" s="1"/>
  <c r="Z26" i="6"/>
  <c r="Z26" i="8" s="1"/>
  <c r="N29" i="6"/>
  <c r="N29" i="8" s="1"/>
  <c r="C7" i="6"/>
  <c r="C7" i="8" s="1"/>
  <c r="U17" i="6"/>
  <c r="U17" i="8" s="1"/>
  <c r="J28" i="6"/>
  <c r="J28" i="8" s="1"/>
  <c r="S12" i="6"/>
  <c r="S12" i="8" s="1"/>
  <c r="AB29" i="6"/>
  <c r="AB29" i="8" s="1"/>
  <c r="Y10" i="6"/>
  <c r="Y10" i="8" s="1"/>
  <c r="K20" i="6"/>
  <c r="K20" i="8" s="1"/>
  <c r="V27" i="6"/>
  <c r="V27" i="8" s="1"/>
  <c r="K29" i="6"/>
  <c r="K29" i="8" s="1"/>
  <c r="K7" i="6"/>
  <c r="K7" i="8" s="1"/>
  <c r="X16" i="6"/>
  <c r="X16" i="8" s="1"/>
  <c r="J26" i="6"/>
  <c r="J26" i="8" s="1"/>
  <c r="I29" i="6"/>
  <c r="I29" i="8" s="1"/>
  <c r="P3" i="6"/>
  <c r="P3" i="8" s="1"/>
  <c r="Z5" i="6"/>
  <c r="Z5" i="8" s="1"/>
  <c r="I8" i="6"/>
  <c r="I8" i="8" s="1"/>
  <c r="S10" i="6"/>
  <c r="S10" i="8" s="1"/>
  <c r="AC12" i="6"/>
  <c r="AC12" i="8" s="1"/>
  <c r="L15" i="6"/>
  <c r="L15" i="8" s="1"/>
  <c r="V17" i="6"/>
  <c r="V17" i="8" s="1"/>
  <c r="E20" i="6"/>
  <c r="E20" i="8" s="1"/>
  <c r="O22" i="6"/>
  <c r="O22" i="8" s="1"/>
  <c r="Y24" i="6"/>
  <c r="Y24" i="8" s="1"/>
  <c r="I3" i="6"/>
  <c r="I3" i="8" s="1"/>
  <c r="S5" i="6"/>
  <c r="S5" i="8" s="1"/>
  <c r="AC7" i="6"/>
  <c r="AC7" i="8" s="1"/>
  <c r="L10" i="6"/>
  <c r="L10" i="8" s="1"/>
  <c r="V12" i="6"/>
  <c r="V12" i="8" s="1"/>
  <c r="E15" i="6"/>
  <c r="E15" i="8" s="1"/>
  <c r="O17" i="6"/>
  <c r="O17" i="8" s="1"/>
  <c r="Y19" i="6"/>
  <c r="Y19" i="8" s="1"/>
  <c r="H22" i="6"/>
  <c r="H22" i="8" s="1"/>
  <c r="R24" i="6"/>
  <c r="R24" i="8" s="1"/>
  <c r="AB26" i="6"/>
  <c r="AB26" i="8" s="1"/>
  <c r="L5" i="6"/>
  <c r="L5" i="8" s="1"/>
  <c r="V7" i="6"/>
  <c r="V7" i="8" s="1"/>
  <c r="E10" i="6"/>
  <c r="E10" i="8" s="1"/>
  <c r="O12" i="6"/>
  <c r="O12" i="8" s="1"/>
  <c r="Y14" i="6"/>
  <c r="Y14" i="8" s="1"/>
  <c r="H17" i="6"/>
  <c r="H17" i="8" s="1"/>
  <c r="R19" i="6"/>
  <c r="R19" i="8" s="1"/>
  <c r="AB21" i="6"/>
  <c r="AB21" i="8" s="1"/>
  <c r="K24" i="6"/>
  <c r="K24" i="8" s="1"/>
  <c r="U26" i="6"/>
  <c r="U26" i="8" s="1"/>
  <c r="X4" i="6"/>
  <c r="X4" i="8" s="1"/>
  <c r="G7" i="6"/>
  <c r="G7" i="8" s="1"/>
  <c r="Q9" i="6"/>
  <c r="Q9" i="8" s="1"/>
  <c r="AA11" i="6"/>
  <c r="AA11" i="8" s="1"/>
  <c r="J14" i="6"/>
  <c r="J14" i="8" s="1"/>
  <c r="T16" i="6"/>
  <c r="T16" i="8" s="1"/>
  <c r="C19" i="6"/>
  <c r="C19" i="8" s="1"/>
  <c r="M21" i="6"/>
  <c r="M21" i="8" s="1"/>
  <c r="W23" i="6"/>
  <c r="W23" i="8" s="1"/>
  <c r="F26" i="6"/>
  <c r="F26" i="8" s="1"/>
  <c r="I4" i="6"/>
  <c r="I4" i="8" s="1"/>
  <c r="S6" i="6"/>
  <c r="S6" i="8" s="1"/>
  <c r="AC8" i="6"/>
  <c r="AC8" i="8" s="1"/>
  <c r="L11" i="6"/>
  <c r="L11" i="8" s="1"/>
  <c r="V13" i="6"/>
  <c r="V13" i="8" s="1"/>
  <c r="E16" i="6"/>
  <c r="E16" i="8" s="1"/>
  <c r="O18" i="6"/>
  <c r="O18" i="8" s="1"/>
  <c r="Y20" i="6"/>
  <c r="Y20" i="8" s="1"/>
  <c r="H23" i="6"/>
  <c r="H23" i="8" s="1"/>
  <c r="R25" i="6"/>
  <c r="R25" i="8" s="1"/>
  <c r="U3" i="6"/>
  <c r="U3" i="8" s="1"/>
  <c r="D6" i="6"/>
  <c r="D6" i="8" s="1"/>
  <c r="N8" i="6"/>
  <c r="N8" i="8" s="1"/>
  <c r="X10" i="6"/>
  <c r="X10" i="8" s="1"/>
  <c r="G13" i="6"/>
  <c r="G13" i="8" s="1"/>
  <c r="Q15" i="6"/>
  <c r="Q15" i="8" s="1"/>
  <c r="AA17" i="6"/>
  <c r="AA17" i="8" s="1"/>
  <c r="J20" i="6"/>
  <c r="J20" i="8" s="1"/>
  <c r="T22" i="6"/>
  <c r="T22" i="8" s="1"/>
  <c r="C25" i="6"/>
  <c r="C25" i="8" s="1"/>
  <c r="Q5" i="6"/>
  <c r="Q5" i="8" s="1"/>
  <c r="C15" i="6"/>
  <c r="C15" i="8" s="1"/>
  <c r="P24" i="6"/>
  <c r="P24" i="8" s="1"/>
  <c r="X28" i="6"/>
  <c r="X28" i="8" s="1"/>
  <c r="O3" i="6"/>
  <c r="O3" i="8" s="1"/>
  <c r="W29" i="6"/>
  <c r="W29" i="8" s="1"/>
  <c r="L9" i="6"/>
  <c r="L9" i="8" s="1"/>
  <c r="Y18" i="6"/>
  <c r="Y18" i="8" s="1"/>
  <c r="L27" i="6"/>
  <c r="L27" i="8" s="1"/>
  <c r="V29" i="6"/>
  <c r="V29" i="8" s="1"/>
  <c r="H8" i="6"/>
  <c r="H8" i="8" s="1"/>
  <c r="Z18" i="6"/>
  <c r="Z18" i="8" s="1"/>
  <c r="Z28" i="6"/>
  <c r="Z28" i="8" s="1"/>
  <c r="G16" i="6"/>
  <c r="G16" i="8" s="1"/>
  <c r="C12" i="6"/>
  <c r="C12" i="8" s="1"/>
  <c r="P21" i="6"/>
  <c r="P21" i="8" s="1"/>
  <c r="C28" i="6"/>
  <c r="C28" i="8" s="1"/>
  <c r="E4" i="6"/>
  <c r="E4" i="8" s="1"/>
  <c r="O6" i="6"/>
  <c r="O6" i="8" s="1"/>
  <c r="Y8" i="6"/>
  <c r="Y8" i="8" s="1"/>
  <c r="H11" i="6"/>
  <c r="H11" i="8" s="1"/>
  <c r="R13" i="6"/>
  <c r="R13" i="8" s="1"/>
  <c r="AB15" i="6"/>
  <c r="AB15" i="8" s="1"/>
  <c r="K18" i="6"/>
  <c r="K18" i="8" s="1"/>
  <c r="U20" i="6"/>
  <c r="U20" i="8" s="1"/>
  <c r="D23" i="6"/>
  <c r="D23" i="8" s="1"/>
  <c r="N25" i="6"/>
  <c r="N25" i="8" s="1"/>
  <c r="Y3" i="6"/>
  <c r="Y3" i="8" s="1"/>
  <c r="H6" i="6"/>
  <c r="H6" i="8" s="1"/>
  <c r="R8" i="6"/>
  <c r="R8" i="8" s="1"/>
  <c r="AB10" i="6"/>
  <c r="AB10" i="8" s="1"/>
  <c r="K13" i="6"/>
  <c r="K13" i="8" s="1"/>
  <c r="U15" i="6"/>
  <c r="U15" i="8" s="1"/>
  <c r="D18" i="6"/>
  <c r="D18" i="8" s="1"/>
  <c r="N20" i="6"/>
  <c r="N20" i="8" s="1"/>
  <c r="X22" i="6"/>
  <c r="X22" i="8" s="1"/>
  <c r="G25" i="6"/>
  <c r="G25" i="8" s="1"/>
  <c r="R3" i="6"/>
  <c r="R3" i="8" s="1"/>
  <c r="AB5" i="6"/>
  <c r="AB5" i="8" s="1"/>
  <c r="K8" i="6"/>
  <c r="K8" i="8" s="1"/>
  <c r="U10" i="6"/>
  <c r="U10" i="8" s="1"/>
  <c r="D13" i="6"/>
  <c r="D13" i="8" s="1"/>
  <c r="N15" i="6"/>
  <c r="N15" i="8" s="1"/>
  <c r="X17" i="6"/>
  <c r="X17" i="8" s="1"/>
  <c r="G20" i="6"/>
  <c r="G20" i="8" s="1"/>
  <c r="Q22" i="6"/>
  <c r="Q22" i="8" s="1"/>
  <c r="AA24" i="6"/>
  <c r="AA24" i="8" s="1"/>
  <c r="C3" i="6"/>
  <c r="C3" i="8" s="1"/>
  <c r="M5" i="6"/>
  <c r="M5" i="8" s="1"/>
  <c r="W7" i="6"/>
  <c r="W7" i="8" s="1"/>
  <c r="F10" i="6"/>
  <c r="F10" i="8" s="1"/>
  <c r="P12" i="6"/>
  <c r="P12" i="8" s="1"/>
  <c r="Z14" i="6"/>
  <c r="Z14" i="8" s="1"/>
  <c r="I17" i="6"/>
  <c r="I17" i="8" s="1"/>
  <c r="S19" i="6"/>
  <c r="S19" i="8" s="1"/>
  <c r="AC21" i="6"/>
  <c r="AC21" i="8" s="1"/>
  <c r="L24" i="6"/>
  <c r="L24" i="8" s="1"/>
  <c r="V26" i="6"/>
  <c r="V26" i="8" s="1"/>
  <c r="Y4" i="6"/>
  <c r="Y4" i="8" s="1"/>
  <c r="H7" i="6"/>
  <c r="H7" i="8" s="1"/>
  <c r="R9" i="6"/>
  <c r="R9" i="8" s="1"/>
  <c r="AB11" i="6"/>
  <c r="AB11" i="8" s="1"/>
  <c r="K14" i="6"/>
  <c r="K14" i="8" s="1"/>
  <c r="U16" i="6"/>
  <c r="U16" i="8" s="1"/>
  <c r="D19" i="6"/>
  <c r="D19" i="8" s="1"/>
  <c r="N21" i="6"/>
  <c r="N21" i="8" s="1"/>
  <c r="X23" i="6"/>
  <c r="X23" i="8" s="1"/>
  <c r="G26" i="6"/>
  <c r="G26" i="8" s="1"/>
  <c r="J4" i="6"/>
  <c r="J4" i="8" s="1"/>
  <c r="T6" i="6"/>
  <c r="T6" i="8" s="1"/>
  <c r="C9" i="6"/>
  <c r="C9" i="8" s="1"/>
  <c r="M11" i="6"/>
  <c r="M11" i="8" s="1"/>
  <c r="W13" i="6"/>
  <c r="W13" i="8" s="1"/>
  <c r="F16" i="6"/>
  <c r="F16" i="8" s="1"/>
  <c r="P18" i="6"/>
  <c r="P18" i="8" s="1"/>
  <c r="Z20" i="6"/>
  <c r="Z20" i="8" s="1"/>
  <c r="I23" i="6"/>
  <c r="I23" i="8" s="1"/>
  <c r="S25" i="6"/>
  <c r="S25" i="8" s="1"/>
  <c r="AA7" i="6"/>
  <c r="AA7" i="8" s="1"/>
  <c r="M17" i="6"/>
  <c r="M17" i="8" s="1"/>
  <c r="Y26" i="6"/>
  <c r="Y26" i="8" s="1"/>
  <c r="M29" i="6"/>
  <c r="M29" i="8" s="1"/>
  <c r="D20" i="6"/>
  <c r="D20" i="8" s="1"/>
  <c r="V11" i="6"/>
  <c r="V11" i="8" s="1"/>
  <c r="H21" i="6"/>
  <c r="H21" i="8" s="1"/>
  <c r="AB27" i="6"/>
  <c r="AB27" i="8" s="1"/>
  <c r="R10" i="6"/>
  <c r="R10" i="8" s="1"/>
  <c r="N22" i="6"/>
  <c r="N22" i="8" s="1"/>
  <c r="E22" i="6"/>
  <c r="E22" i="8" s="1"/>
  <c r="AA4" i="6"/>
  <c r="AA4" i="8" s="1"/>
  <c r="M14" i="6"/>
  <c r="M14" i="8" s="1"/>
  <c r="Z23" i="6"/>
  <c r="Z23" i="8" s="1"/>
  <c r="S28" i="6"/>
  <c r="S28" i="8" s="1"/>
  <c r="O24" i="6"/>
  <c r="O24" i="8" s="1"/>
  <c r="Z10" i="6"/>
  <c r="Z10" i="8" s="1"/>
  <c r="L20" i="6"/>
  <c r="L20" i="8" s="1"/>
  <c r="W27" i="6"/>
  <c r="W27" i="8" s="1"/>
  <c r="M4" i="6"/>
  <c r="M4" i="8" s="1"/>
  <c r="W6" i="6"/>
  <c r="W6" i="8" s="1"/>
  <c r="F9" i="6"/>
  <c r="F9" i="8" s="1"/>
  <c r="P11" i="6"/>
  <c r="P11" i="8" s="1"/>
  <c r="Z13" i="6"/>
  <c r="Z13" i="8" s="1"/>
  <c r="I16" i="6"/>
  <c r="I16" i="8" s="1"/>
  <c r="S18" i="6"/>
  <c r="S18" i="8" s="1"/>
  <c r="AC20" i="6"/>
  <c r="AC20" i="8" s="1"/>
  <c r="L23" i="6"/>
  <c r="L23" i="8" s="1"/>
  <c r="V25" i="6"/>
  <c r="V25" i="8" s="1"/>
  <c r="F4" i="6"/>
  <c r="F4" i="8" s="1"/>
  <c r="P6" i="6"/>
  <c r="P6" i="8" s="1"/>
  <c r="Z8" i="6"/>
  <c r="Z8" i="8" s="1"/>
  <c r="I11" i="6"/>
  <c r="I11" i="8" s="1"/>
  <c r="S13" i="6"/>
  <c r="S13" i="8" s="1"/>
  <c r="AC15" i="6"/>
  <c r="AC15" i="8" s="1"/>
  <c r="L18" i="6"/>
  <c r="L18" i="8" s="1"/>
  <c r="V20" i="6"/>
  <c r="V20" i="8" s="1"/>
  <c r="E23" i="6"/>
  <c r="E23" i="8" s="1"/>
  <c r="O25" i="6"/>
  <c r="O25" i="8" s="1"/>
  <c r="Z3" i="6"/>
  <c r="Z3" i="8" s="1"/>
  <c r="I6" i="6"/>
  <c r="I6" i="8" s="1"/>
  <c r="S8" i="6"/>
  <c r="S8" i="8" s="1"/>
  <c r="AC10" i="6"/>
  <c r="AC10" i="8" s="1"/>
  <c r="L13" i="6"/>
  <c r="L13" i="8" s="1"/>
  <c r="V15" i="6"/>
  <c r="V15" i="8" s="1"/>
  <c r="E18" i="6"/>
  <c r="E18" i="8" s="1"/>
  <c r="O20" i="6"/>
  <c r="O20" i="8" s="1"/>
  <c r="Y22" i="6"/>
  <c r="Y22" i="8" s="1"/>
  <c r="H25" i="6"/>
  <c r="H25" i="8" s="1"/>
  <c r="K3" i="6"/>
  <c r="K3" i="8" s="1"/>
  <c r="U5" i="6"/>
  <c r="U5" i="8" s="1"/>
  <c r="D8" i="6"/>
  <c r="D8" i="8" s="1"/>
  <c r="N10" i="6"/>
  <c r="N10" i="8" s="1"/>
  <c r="X12" i="6"/>
  <c r="X12" i="8" s="1"/>
  <c r="G15" i="6"/>
  <c r="G15" i="8" s="1"/>
  <c r="Q17" i="6"/>
  <c r="Q17" i="8" s="1"/>
  <c r="AA19" i="6"/>
  <c r="AA19" i="8" s="1"/>
  <c r="J22" i="6"/>
  <c r="J22" i="8" s="1"/>
  <c r="T24" i="6"/>
  <c r="T24" i="8" s="1"/>
  <c r="C27" i="6"/>
  <c r="C27" i="8" s="1"/>
  <c r="F5" i="6"/>
  <c r="F5" i="8" s="1"/>
  <c r="P7" i="6"/>
  <c r="P7" i="8" s="1"/>
  <c r="Z9" i="6"/>
  <c r="Z9" i="8" s="1"/>
  <c r="I12" i="6"/>
  <c r="I12" i="8" s="1"/>
  <c r="S14" i="6"/>
  <c r="S14" i="8" s="1"/>
  <c r="AC16" i="6"/>
  <c r="AC16" i="8" s="1"/>
  <c r="L19" i="6"/>
  <c r="L19" i="8" s="1"/>
  <c r="V21" i="6"/>
  <c r="V21" i="8" s="1"/>
  <c r="E24" i="6"/>
  <c r="E24" i="8" s="1"/>
  <c r="O26" i="6"/>
  <c r="O26" i="8" s="1"/>
  <c r="R4" i="6"/>
  <c r="R4" i="8" s="1"/>
  <c r="AB6" i="6"/>
  <c r="AB6" i="8" s="1"/>
  <c r="K9" i="6"/>
  <c r="K9" i="8" s="1"/>
  <c r="U11" i="6"/>
  <c r="U11" i="8" s="1"/>
  <c r="D14" i="6"/>
  <c r="D14" i="8" s="1"/>
  <c r="N16" i="6"/>
  <c r="N16" i="8" s="1"/>
  <c r="X18" i="6"/>
  <c r="X18" i="8" s="1"/>
  <c r="G21" i="6"/>
  <c r="G21" i="8" s="1"/>
  <c r="Q23" i="6"/>
  <c r="Q23" i="8" s="1"/>
  <c r="AA25" i="6"/>
  <c r="AA25" i="8" s="1"/>
  <c r="E9" i="8"/>
  <c r="R18" i="6"/>
  <c r="R18" i="8" s="1"/>
  <c r="K27" i="6"/>
  <c r="K27" i="8" s="1"/>
  <c r="U29" i="6"/>
  <c r="U29" i="8" s="1"/>
  <c r="S23" i="6"/>
  <c r="S23" i="8" s="1"/>
  <c r="N3" i="6"/>
  <c r="N3" i="8" s="1"/>
  <c r="AA12" i="6"/>
  <c r="AA12" i="8" s="1"/>
  <c r="M22" i="6"/>
  <c r="M22" i="8" s="1"/>
  <c r="I28" i="6"/>
  <c r="I28" i="8" s="1"/>
  <c r="W11" i="6"/>
  <c r="W11" i="8" s="1"/>
  <c r="X24" i="6"/>
  <c r="X24" i="8" s="1"/>
  <c r="T25" i="6"/>
  <c r="T25" i="8" s="1"/>
  <c r="E6" i="6"/>
  <c r="E6" i="8" s="1"/>
  <c r="R15" i="6"/>
  <c r="R15" i="8" s="1"/>
  <c r="D25" i="6"/>
  <c r="D25" i="8" s="1"/>
  <c r="AA28" i="6"/>
  <c r="AA28" i="8" s="1"/>
  <c r="E17" i="6"/>
  <c r="E17" i="8" s="1"/>
  <c r="N9" i="6"/>
  <c r="N9" i="8" s="1"/>
  <c r="T15" i="6"/>
  <c r="T15" i="8" s="1"/>
  <c r="R21" i="6"/>
  <c r="R21" i="8" s="1"/>
  <c r="N4" i="6"/>
  <c r="N4" i="8" s="1"/>
  <c r="T10" i="6"/>
  <c r="T10" i="8" s="1"/>
  <c r="R16" i="6"/>
  <c r="R16" i="8" s="1"/>
  <c r="M23" i="6"/>
  <c r="M23" i="8" s="1"/>
  <c r="T5" i="6"/>
  <c r="T5" i="8" s="1"/>
  <c r="R11" i="6"/>
  <c r="R11" i="8" s="1"/>
  <c r="M18" i="6"/>
  <c r="M18" i="8" s="1"/>
  <c r="S24" i="6"/>
  <c r="S24" i="8" s="1"/>
  <c r="J6" i="6"/>
  <c r="J6" i="8" s="1"/>
  <c r="E13" i="6"/>
  <c r="E13" i="8" s="1"/>
  <c r="K19" i="6"/>
  <c r="K19" i="8" s="1"/>
  <c r="I25" i="6"/>
  <c r="I25" i="8" s="1"/>
  <c r="X7" i="6"/>
  <c r="X7" i="8" s="1"/>
  <c r="C14" i="6"/>
  <c r="C14" i="8" s="1"/>
  <c r="AB19" i="6"/>
  <c r="AB19" i="8" s="1"/>
  <c r="W26" i="6"/>
  <c r="W26" i="8" s="1"/>
  <c r="V8" i="6"/>
  <c r="V8" i="8" s="1"/>
  <c r="T14" i="6"/>
  <c r="T14" i="8" s="1"/>
  <c r="O21" i="6"/>
  <c r="O21" i="8" s="1"/>
  <c r="V6" i="6"/>
  <c r="V6" i="8" s="1"/>
  <c r="AA27" i="6"/>
  <c r="AA27" i="8" s="1"/>
  <c r="S4" i="6"/>
  <c r="S4" i="8" s="1"/>
  <c r="T27" i="6"/>
  <c r="T27" i="8" s="1"/>
  <c r="F14" i="6"/>
  <c r="F14" i="8" s="1"/>
  <c r="R27" i="6"/>
  <c r="R27" i="8" s="1"/>
  <c r="U22" i="6"/>
  <c r="U22" i="8" s="1"/>
  <c r="F6" i="6"/>
  <c r="F6" i="8" s="1"/>
  <c r="G19" i="6"/>
  <c r="G19" i="8" s="1"/>
  <c r="L28" i="6"/>
  <c r="L28" i="8" s="1"/>
  <c r="N6" i="6"/>
  <c r="N6" i="8" s="1"/>
  <c r="AA15" i="6"/>
  <c r="AA15" i="8" s="1"/>
  <c r="V28" i="6"/>
  <c r="V28" i="8" s="1"/>
  <c r="K12" i="6"/>
  <c r="K12" i="8" s="1"/>
  <c r="X21" i="6"/>
  <c r="X21" i="8" s="1"/>
  <c r="E28" i="6"/>
  <c r="E28" i="8" s="1"/>
  <c r="X26" i="6"/>
  <c r="X26" i="8" s="1"/>
  <c r="O19" i="6"/>
  <c r="O19" i="8" s="1"/>
  <c r="G24" i="6"/>
  <c r="G24" i="8" s="1"/>
  <c r="D9" i="6"/>
  <c r="D9" i="8" s="1"/>
  <c r="C18" i="6"/>
  <c r="C18" i="8" s="1"/>
  <c r="AB18" i="6"/>
  <c r="AB18" i="8" s="1"/>
  <c r="AB13" i="6"/>
  <c r="AB13" i="8" s="1"/>
  <c r="T8" i="6"/>
  <c r="T8" i="8" s="1"/>
  <c r="L3" i="6"/>
  <c r="L3" i="8" s="1"/>
  <c r="K22" i="6"/>
  <c r="K22" i="8" s="1"/>
  <c r="C17" i="6"/>
  <c r="C17" i="8" s="1"/>
  <c r="M27" i="6"/>
  <c r="M27" i="8" s="1"/>
  <c r="N27" i="6"/>
  <c r="N27" i="8" s="1"/>
  <c r="AA23" i="6"/>
  <c r="AA23" i="8" s="1"/>
  <c r="Y21" i="6"/>
  <c r="Y21" i="8" s="1"/>
  <c r="Z15" i="6"/>
  <c r="Z15" i="8" s="1"/>
  <c r="AC28" i="6"/>
  <c r="AC28" i="8" s="1"/>
  <c r="T29" i="6"/>
  <c r="T29" i="8" s="1"/>
  <c r="O14" i="6"/>
  <c r="O14" i="8" s="1"/>
  <c r="J11" i="6"/>
  <c r="J11" i="8" s="1"/>
  <c r="AA6" i="6"/>
  <c r="AA6" i="8" s="1"/>
  <c r="L14" i="6"/>
  <c r="L14" i="8" s="1"/>
  <c r="AB12" i="6"/>
  <c r="AB12" i="8" s="1"/>
  <c r="D28" i="6"/>
  <c r="D28" i="8" s="1"/>
  <c r="X27" i="6"/>
  <c r="X27" i="8" s="1"/>
  <c r="X3" i="6"/>
  <c r="X3" i="8" s="1"/>
  <c r="V9" i="6"/>
  <c r="V9" i="8" s="1"/>
  <c r="Q16" i="6"/>
  <c r="Q16" i="8" s="1"/>
  <c r="W22" i="6"/>
  <c r="W22" i="8" s="1"/>
  <c r="V4" i="6"/>
  <c r="V4" i="8" s="1"/>
  <c r="Q11" i="6"/>
  <c r="Q11" i="8" s="1"/>
  <c r="W17" i="6"/>
  <c r="W17" i="8" s="1"/>
  <c r="U23" i="6"/>
  <c r="U23" i="8" s="1"/>
  <c r="Q6" i="6"/>
  <c r="Q6" i="8" s="1"/>
  <c r="W12" i="6"/>
  <c r="W12" i="8" s="1"/>
  <c r="U18" i="6"/>
  <c r="U18" i="8" s="1"/>
  <c r="P25" i="6"/>
  <c r="P25" i="8" s="1"/>
  <c r="O7" i="6"/>
  <c r="O7" i="8" s="1"/>
  <c r="M13" i="6"/>
  <c r="M13" i="8" s="1"/>
  <c r="H20" i="6"/>
  <c r="H20" i="8" s="1"/>
  <c r="N26" i="6"/>
  <c r="N26" i="8" s="1"/>
  <c r="E8" i="6"/>
  <c r="E8" i="8" s="1"/>
  <c r="AA14" i="6"/>
  <c r="AA14" i="8" s="1"/>
  <c r="F21" i="6"/>
  <c r="F21" i="8" s="1"/>
  <c r="D27" i="6"/>
  <c r="D27" i="8" s="1"/>
  <c r="S9" i="6"/>
  <c r="S9" i="8" s="1"/>
  <c r="Y15" i="6"/>
  <c r="Y15" i="8" s="1"/>
  <c r="W21" i="6"/>
  <c r="W21" i="8" s="1"/>
  <c r="J10" i="6"/>
  <c r="J10" i="8" s="1"/>
  <c r="E29" i="6"/>
  <c r="E29" i="8" s="1"/>
  <c r="X5" i="6"/>
  <c r="X5" i="8" s="1"/>
  <c r="Q28" i="6"/>
  <c r="Q28" i="8" s="1"/>
  <c r="I21" i="6"/>
  <c r="I21" i="8" s="1"/>
  <c r="G28" i="6"/>
  <c r="G28" i="8" s="1"/>
  <c r="I26" i="6"/>
  <c r="I26" i="8" s="1"/>
  <c r="C23" i="6"/>
  <c r="C23" i="8" s="1"/>
  <c r="P8" i="6"/>
  <c r="P8" i="8" s="1"/>
  <c r="Q21" i="6"/>
  <c r="Q21" i="8" s="1"/>
  <c r="T28" i="6"/>
  <c r="T28" i="8" s="1"/>
  <c r="S7" i="6"/>
  <c r="S7" i="8" s="1"/>
  <c r="J18" i="6"/>
  <c r="J18" i="8" s="1"/>
  <c r="S29" i="6"/>
  <c r="S29" i="8" s="1"/>
  <c r="C4" i="6"/>
  <c r="C4" i="8" s="1"/>
  <c r="P13" i="6"/>
  <c r="P13" i="8" s="1"/>
  <c r="AC22" i="6"/>
  <c r="AC22" i="8" s="1"/>
  <c r="M28" i="6"/>
  <c r="M28" i="8" s="1"/>
  <c r="F3" i="6"/>
  <c r="F3" i="8" s="1"/>
  <c r="Z27" i="6"/>
  <c r="Z27" i="8" s="1"/>
  <c r="H5" i="6"/>
  <c r="H5" i="8" s="1"/>
  <c r="U14" i="6"/>
  <c r="U14" i="8" s="1"/>
  <c r="U28" i="6"/>
  <c r="U28" i="8" s="1"/>
  <c r="I5" i="6"/>
  <c r="I5" i="8" s="1"/>
  <c r="X11" i="6"/>
  <c r="X11" i="8" s="1"/>
  <c r="C13" i="6"/>
  <c r="C13" i="8" s="1"/>
  <c r="C8" i="6"/>
  <c r="C8" i="8" s="1"/>
  <c r="AC26" i="6"/>
  <c r="AC26" i="8" s="1"/>
  <c r="U21" i="6"/>
  <c r="U21" i="8" s="1"/>
  <c r="G10" i="6"/>
  <c r="G10" i="8" s="1"/>
  <c r="Z4" i="6"/>
  <c r="Z4" i="8" s="1"/>
  <c r="Y23" i="6"/>
  <c r="Y23" i="8" s="1"/>
  <c r="E14" i="6"/>
  <c r="E14" i="8" s="1"/>
  <c r="J7" i="6"/>
  <c r="J7" i="8" s="1"/>
  <c r="D12" i="6"/>
  <c r="D12" i="8" s="1"/>
  <c r="Q29" i="6"/>
  <c r="Q29" i="8" s="1"/>
  <c r="P5" i="6"/>
  <c r="P5" i="8" s="1"/>
  <c r="L25" i="6"/>
  <c r="L25" i="8" s="1"/>
  <c r="T20" i="6"/>
  <c r="T20" i="8" s="1"/>
  <c r="Q8" i="6"/>
  <c r="Q8" i="8" s="1"/>
  <c r="P17" i="6"/>
  <c r="P17" i="8" s="1"/>
  <c r="Y12" i="6"/>
  <c r="Y12" i="8" s="1"/>
  <c r="R20" i="6"/>
  <c r="R20" i="8" s="1"/>
  <c r="W24" i="6"/>
  <c r="W24" i="8" s="1"/>
  <c r="AC17" i="6"/>
  <c r="AC17" i="8" s="1"/>
  <c r="F11" i="6"/>
  <c r="F11" i="8" s="1"/>
  <c r="U4" i="6"/>
  <c r="U4" i="8" s="1"/>
  <c r="AA10" i="6"/>
  <c r="AA10" i="8" s="1"/>
  <c r="Y16" i="6"/>
  <c r="Y16" i="8" s="1"/>
  <c r="T23" i="6"/>
  <c r="T23" i="8" s="1"/>
  <c r="AA5" i="6"/>
  <c r="AA5" i="8" s="1"/>
  <c r="Y11" i="6"/>
  <c r="Y11" i="8" s="1"/>
  <c r="T18" i="6"/>
  <c r="T18" i="8" s="1"/>
  <c r="Z24" i="6"/>
  <c r="Z24" i="8" s="1"/>
  <c r="Y6" i="6"/>
  <c r="Y6" i="8" s="1"/>
  <c r="T13" i="6"/>
  <c r="T13" i="8" s="1"/>
  <c r="Z19" i="6"/>
  <c r="Z19" i="8" s="1"/>
  <c r="X25" i="6"/>
  <c r="X25" i="8" s="1"/>
  <c r="L8" i="6"/>
  <c r="L8" i="8" s="1"/>
  <c r="R14" i="6"/>
  <c r="R14" i="8" s="1"/>
  <c r="P20" i="6"/>
  <c r="P20" i="8" s="1"/>
  <c r="D3" i="6"/>
  <c r="D3" i="8" s="1"/>
  <c r="J9" i="6"/>
  <c r="J9" i="8" s="1"/>
  <c r="H15" i="6"/>
  <c r="H15" i="8" s="1"/>
  <c r="C22" i="6"/>
  <c r="C22" i="8" s="1"/>
  <c r="AC3" i="6"/>
  <c r="AC3" i="8" s="1"/>
  <c r="AA9" i="6"/>
  <c r="AA9" i="8" s="1"/>
  <c r="V16" i="6"/>
  <c r="V16" i="8" s="1"/>
  <c r="AB22" i="6"/>
  <c r="AB22" i="8" s="1"/>
  <c r="O11" i="6"/>
  <c r="O11" i="8" s="1"/>
  <c r="AC29" i="6"/>
  <c r="AC29" i="8" s="1"/>
  <c r="Q10" i="6"/>
  <c r="Q10" i="8" s="1"/>
  <c r="Y28" i="6"/>
  <c r="Y28" i="8" s="1"/>
  <c r="AC25" i="6"/>
  <c r="AC25" i="8" s="1"/>
  <c r="V3" i="6"/>
  <c r="V3" i="8" s="1"/>
  <c r="F27" i="6"/>
  <c r="F27" i="8" s="1"/>
  <c r="I27" i="6"/>
  <c r="I27" i="8" s="1"/>
  <c r="U9" i="6"/>
  <c r="U9" i="8" s="1"/>
  <c r="V22" i="6"/>
  <c r="V22" i="8" s="1"/>
  <c r="AB28" i="6"/>
  <c r="AB28" i="8" s="1"/>
  <c r="X8" i="6"/>
  <c r="X8" i="8" s="1"/>
  <c r="W28" i="6"/>
  <c r="W28" i="8" s="1"/>
  <c r="AC4" i="6"/>
  <c r="AC4" i="8" s="1"/>
  <c r="AB23" i="6"/>
  <c r="AB23" i="8" s="1"/>
  <c r="X6" i="6"/>
  <c r="X6" i="8" s="1"/>
  <c r="W25" i="6"/>
  <c r="W25" i="8" s="1"/>
  <c r="W20" i="6"/>
  <c r="W20" i="8" s="1"/>
  <c r="O15" i="6"/>
  <c r="O15" i="8" s="1"/>
  <c r="M16" i="6"/>
  <c r="M16" i="8" s="1"/>
  <c r="E11" i="6"/>
  <c r="E11" i="8" s="1"/>
  <c r="H16" i="6"/>
  <c r="H16" i="8" s="1"/>
  <c r="F28" i="6"/>
  <c r="F28" i="8" s="1"/>
  <c r="AC9" i="6"/>
  <c r="AC9" i="8" s="1"/>
  <c r="M6" i="6"/>
  <c r="M6" i="8" s="1"/>
  <c r="N11" i="6"/>
  <c r="N11" i="8" s="1"/>
  <c r="O9" i="6"/>
  <c r="O9" i="8" s="1"/>
  <c r="H12" i="6"/>
  <c r="H12" i="8" s="1"/>
  <c r="Q7" i="6"/>
  <c r="Q7" i="8" s="1"/>
  <c r="X29" i="6"/>
  <c r="X29" i="8" s="1"/>
  <c r="N28" i="6"/>
  <c r="N28" i="8" s="1"/>
  <c r="J23" i="6"/>
  <c r="J23" i="8" s="1"/>
  <c r="G6" i="6"/>
  <c r="G6" i="8" s="1"/>
  <c r="E12" i="6"/>
  <c r="E12" i="8" s="1"/>
  <c r="AA18" i="6"/>
  <c r="AA18" i="8" s="1"/>
  <c r="F25" i="6"/>
  <c r="F25" i="8" s="1"/>
  <c r="E7" i="6"/>
  <c r="E7" i="8" s="1"/>
  <c r="AA13" i="6"/>
  <c r="AA13" i="8" s="1"/>
  <c r="F20" i="6"/>
  <c r="F20" i="8" s="1"/>
  <c r="D26" i="6"/>
  <c r="D26" i="8" s="1"/>
  <c r="AA8" i="6"/>
  <c r="AA8" i="8" s="1"/>
  <c r="F15" i="6"/>
  <c r="F15" i="8" s="1"/>
  <c r="D21" i="6"/>
  <c r="D21" i="8" s="1"/>
  <c r="S3" i="6"/>
  <c r="S3" i="8" s="1"/>
  <c r="Y9" i="6"/>
  <c r="Y9" i="8" s="1"/>
  <c r="W15" i="6"/>
  <c r="W15" i="8" s="1"/>
  <c r="R22" i="6"/>
  <c r="R22" i="8" s="1"/>
  <c r="Q4" i="6"/>
  <c r="Q4" i="8" s="1"/>
  <c r="O10" i="6"/>
  <c r="O10" i="8" s="1"/>
  <c r="J17" i="6"/>
  <c r="J17" i="8" s="1"/>
  <c r="P23" i="6"/>
  <c r="P23" i="8" s="1"/>
  <c r="G5" i="8"/>
  <c r="AC11" i="6"/>
  <c r="AC11" i="8" s="1"/>
  <c r="H18" i="6"/>
  <c r="H18" i="8" s="1"/>
  <c r="F24" i="6"/>
  <c r="F24" i="8" s="1"/>
  <c r="W19" i="6"/>
  <c r="W19" i="8" s="1"/>
  <c r="K15" i="6"/>
  <c r="K15" i="8" s="1"/>
  <c r="J15" i="6"/>
  <c r="J15" i="8" s="1"/>
  <c r="O29" i="6"/>
  <c r="O29" i="8" s="1"/>
  <c r="O8" i="6"/>
  <c r="O8" i="8" s="1"/>
  <c r="K28" i="6"/>
  <c r="K28" i="8" s="1"/>
  <c r="U6" i="6"/>
  <c r="U6" i="8" s="1"/>
  <c r="I13" i="6"/>
  <c r="I13" i="8" s="1"/>
  <c r="E25" i="6"/>
  <c r="E25" i="8" s="1"/>
  <c r="Y29" i="6"/>
  <c r="Y29" i="8" s="1"/>
  <c r="G11" i="6"/>
  <c r="G11" i="8" s="1"/>
  <c r="H24" i="6"/>
  <c r="H24" i="8" s="1"/>
  <c r="AC14" i="6"/>
  <c r="AC14" i="8" s="1"/>
  <c r="R7" i="6"/>
  <c r="R7" i="8" s="1"/>
  <c r="D17" i="6"/>
  <c r="D17" i="8" s="1"/>
  <c r="Q26" i="6"/>
  <c r="Q26" i="8" s="1"/>
  <c r="J29" i="6"/>
  <c r="J29" i="8" s="1"/>
  <c r="M25" i="6"/>
  <c r="M25" i="8" s="1"/>
  <c r="X13" i="6"/>
  <c r="X13" i="8" s="1"/>
  <c r="L7" i="6"/>
  <c r="L7" i="8" s="1"/>
  <c r="K26" i="6"/>
  <c r="K26" i="8" s="1"/>
  <c r="M15" i="6"/>
  <c r="M15" i="8" s="1"/>
  <c r="G4" i="6"/>
  <c r="G4" i="8" s="1"/>
  <c r="K16" i="6"/>
  <c r="K16" i="8" s="1"/>
  <c r="E5" i="6"/>
  <c r="E5" i="8" s="1"/>
  <c r="Y17" i="6"/>
  <c r="Y17" i="8" s="1"/>
  <c r="V5" i="6"/>
  <c r="V5" i="8" s="1"/>
  <c r="W18" i="6"/>
  <c r="W18" i="8" s="1"/>
  <c r="I7" i="6"/>
  <c r="I7" i="8" s="1"/>
  <c r="M19" i="6"/>
  <c r="M19" i="8" s="1"/>
  <c r="U25" i="6"/>
  <c r="U25" i="8" s="1"/>
  <c r="R23" i="6"/>
  <c r="R23" i="8" s="1"/>
  <c r="Z7" i="6"/>
  <c r="Z7" i="8" s="1"/>
  <c r="P29" i="6"/>
  <c r="P29" i="8" s="1"/>
  <c r="S15" i="6"/>
  <c r="S15" i="8" s="1"/>
  <c r="Q27" i="6"/>
  <c r="Q27" i="8" s="1"/>
  <c r="AB9" i="6"/>
  <c r="AB9" i="8" s="1"/>
  <c r="P27" i="6"/>
  <c r="P27" i="8" s="1"/>
  <c r="C29" i="6"/>
  <c r="C29" i="8" s="1"/>
  <c r="Q3" i="6"/>
  <c r="Q3" i="8" s="1"/>
  <c r="J16" i="6"/>
  <c r="J16" i="8" s="1"/>
  <c r="O4" i="6"/>
  <c r="O4" i="8" s="1"/>
  <c r="AC5" i="6"/>
  <c r="AC5" i="8" s="1"/>
  <c r="AB24" i="6"/>
  <c r="AB24" i="8" s="1"/>
  <c r="Z25" i="6"/>
  <c r="Z25" i="8" s="1"/>
  <c r="S27" i="6"/>
  <c r="S27" i="8" s="1"/>
  <c r="AB17" i="6"/>
  <c r="AB17" i="8" s="1"/>
  <c r="D4" i="6"/>
  <c r="D4" i="8" s="1"/>
  <c r="O28" i="6"/>
  <c r="O28" i="8" s="1"/>
  <c r="D7" i="6"/>
  <c r="D7" i="8" s="1"/>
  <c r="J13" i="6"/>
  <c r="J13" i="8" s="1"/>
  <c r="H19" i="6"/>
  <c r="H19" i="8" s="1"/>
  <c r="C26" i="6"/>
  <c r="C26" i="8" s="1"/>
  <c r="J8" i="6"/>
  <c r="J8" i="8" s="1"/>
  <c r="H14" i="6"/>
  <c r="H14" i="8" s="1"/>
  <c r="C21" i="6"/>
  <c r="C21" i="8" s="1"/>
  <c r="J3" i="6"/>
  <c r="J3" i="8" s="1"/>
  <c r="H9" i="6"/>
  <c r="H9" i="8" s="1"/>
  <c r="C16" i="6"/>
  <c r="C16" i="8" s="1"/>
  <c r="I22" i="6"/>
  <c r="I22" i="8" s="1"/>
  <c r="AA3" i="6"/>
  <c r="AA3" i="8" s="1"/>
  <c r="V10" i="6"/>
  <c r="V10" i="8" s="1"/>
  <c r="AB16" i="6"/>
  <c r="AB16" i="8" s="1"/>
  <c r="Z22" i="6"/>
  <c r="Z22" i="8" s="1"/>
  <c r="N5" i="6"/>
  <c r="N5" i="8" s="1"/>
  <c r="T11" i="6"/>
  <c r="T11" i="8" s="1"/>
  <c r="R17" i="6"/>
  <c r="R17" i="8" s="1"/>
  <c r="M24" i="6"/>
  <c r="M24" i="8" s="1"/>
  <c r="L6" i="6"/>
  <c r="L6" i="8" s="1"/>
  <c r="J12" i="6"/>
  <c r="J12" i="8" s="1"/>
  <c r="E19" i="6"/>
  <c r="E19" i="8" s="1"/>
  <c r="K25" i="6"/>
  <c r="K25" i="8" s="1"/>
  <c r="AB20" i="6"/>
  <c r="AB20" i="8" s="1"/>
  <c r="E27" i="6"/>
  <c r="E27" i="8" s="1"/>
  <c r="C20" i="6"/>
  <c r="C20" i="8" s="1"/>
  <c r="T4" i="6"/>
  <c r="T4" i="8" s="1"/>
  <c r="K4" i="6"/>
  <c r="K4" i="8" s="1"/>
  <c r="H13" i="6"/>
  <c r="H13" i="8" s="1"/>
  <c r="H29" i="6"/>
  <c r="H29" i="8" s="1"/>
  <c r="L29" i="6"/>
  <c r="L29" i="8" s="1"/>
  <c r="N14" i="6"/>
  <c r="N14" i="8" s="1"/>
  <c r="G27" i="6"/>
  <c r="G27" i="8" s="1"/>
  <c r="L12" i="6"/>
  <c r="L12" i="8" s="1"/>
  <c r="R26" i="6"/>
  <c r="R26" i="8" s="1"/>
  <c r="AA20" i="6"/>
  <c r="AA20" i="8" s="1"/>
  <c r="W8" i="6"/>
  <c r="W8" i="8" s="1"/>
  <c r="I18" i="6"/>
  <c r="I18" i="8" s="1"/>
  <c r="H27" i="6"/>
  <c r="H27" i="8" s="1"/>
  <c r="R29" i="6"/>
  <c r="R29" i="8" s="1"/>
  <c r="Y27" i="6"/>
  <c r="Y27" i="8" s="1"/>
  <c r="L17" i="6"/>
  <c r="L17" i="8" s="1"/>
  <c r="G14" i="6"/>
  <c r="G14" i="8" s="1"/>
  <c r="M20" i="6"/>
  <c r="M20" i="8" s="1"/>
  <c r="G9" i="6"/>
  <c r="G9" i="8" s="1"/>
  <c r="K21" i="6"/>
  <c r="K21" i="8" s="1"/>
  <c r="M10" i="6"/>
  <c r="M10" i="8" s="1"/>
  <c r="F23" i="6"/>
  <c r="F23" i="8" s="1"/>
  <c r="C11" i="6"/>
  <c r="C11" i="8" s="1"/>
  <c r="D24" i="6"/>
  <c r="D24" i="8" s="1"/>
  <c r="Q12" i="6"/>
  <c r="Q12" i="8" s="1"/>
  <c r="U24" i="6"/>
  <c r="U24" i="8" s="1"/>
  <c r="O13" i="6"/>
  <c r="O13" i="8" s="1"/>
  <c r="H26" i="6"/>
  <c r="H26" i="8" s="1"/>
  <c r="AC27" i="6"/>
  <c r="AC27" i="8" s="1"/>
  <c r="M9" i="6"/>
  <c r="M9" i="8" s="1"/>
  <c r="W16" i="6"/>
  <c r="W16" i="8" s="1"/>
  <c r="W3" i="6"/>
  <c r="W3" i="8" s="1"/>
  <c r="O27" i="6"/>
  <c r="O27" i="8" s="1"/>
  <c r="Q13" i="6"/>
  <c r="Q13" i="8" s="1"/>
  <c r="J27" i="6"/>
  <c r="J27" i="8" s="1"/>
  <c r="N19" i="6"/>
  <c r="N19" i="8" s="1"/>
  <c r="Z29" i="6"/>
  <c r="Z29" i="8" s="1"/>
  <c r="V19" i="6"/>
  <c r="V19" i="8" s="1"/>
  <c r="J21" i="6"/>
  <c r="J21" i="8" s="1"/>
  <c r="P22" i="6"/>
  <c r="P22" i="8" s="1"/>
  <c r="N23" i="6"/>
  <c r="N23" i="8" s="1"/>
  <c r="F18" i="6"/>
  <c r="F18" i="8" s="1"/>
  <c r="T19" i="6"/>
  <c r="T19" i="8" s="1"/>
  <c r="P26" i="6"/>
  <c r="P26" i="8" s="1"/>
  <c r="Q18" i="6"/>
  <c r="Q18" i="8" s="1"/>
  <c r="AB4" i="6"/>
  <c r="AB4" i="8" s="1"/>
  <c r="V14" i="6"/>
  <c r="V14" i="8" s="1"/>
  <c r="S20" i="6"/>
  <c r="S20" i="8" s="1"/>
  <c r="AA29" i="6"/>
  <c r="AA29" i="8" s="1"/>
  <c r="B18" i="6" l="1"/>
  <c r="B18" i="8" s="1"/>
  <c r="B26" i="6"/>
  <c r="B26" i="8" s="1"/>
  <c r="B5" i="8"/>
  <c r="B25" i="6"/>
  <c r="B25" i="8" s="1"/>
  <c r="B13" i="6"/>
  <c r="B13" i="8" s="1"/>
  <c r="B8" i="6"/>
  <c r="B8" i="8" s="1"/>
  <c r="B28" i="6"/>
  <c r="B28" i="8" s="1"/>
  <c r="B11" i="6"/>
  <c r="B11" i="8" s="1"/>
  <c r="B4" i="6"/>
  <c r="B4" i="8" s="1"/>
  <c r="B29" i="6"/>
  <c r="B29" i="8" s="1"/>
  <c r="B6" i="6"/>
  <c r="B6" i="8" s="1"/>
  <c r="B19" i="6"/>
  <c r="B19" i="8" s="1"/>
  <c r="B20" i="6"/>
  <c r="B20" i="8" s="1"/>
  <c r="B21" i="6"/>
  <c r="B21" i="8" s="1"/>
  <c r="B9" i="6"/>
  <c r="B9" i="8" s="1"/>
  <c r="B15" i="6"/>
  <c r="B15" i="8" s="1"/>
  <c r="B24" i="6"/>
  <c r="B24" i="8" s="1"/>
  <c r="B10" i="6"/>
  <c r="B10" i="8" s="1"/>
  <c r="B23" i="6"/>
  <c r="B23" i="8" s="1"/>
  <c r="B16" i="6"/>
  <c r="B16" i="8" s="1"/>
  <c r="B3" i="6"/>
  <c r="B3" i="8" s="1"/>
  <c r="B12" i="6"/>
  <c r="B12" i="8" s="1"/>
  <c r="B27" i="6"/>
  <c r="B27" i="8" s="1"/>
  <c r="B17" i="6"/>
  <c r="B17" i="8" s="1"/>
  <c r="B22" i="6"/>
  <c r="B22" i="8" s="1"/>
  <c r="B7" i="6"/>
  <c r="B7" i="8" s="1"/>
  <c r="B14" i="6"/>
  <c r="B14" i="8" s="1"/>
  <c r="B2" i="6"/>
  <c r="B2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<sst xmlns="http://schemas.openxmlformats.org/spreadsheetml/2006/main" count="2154" uniqueCount="34">
  <si>
    <t>NL_on_Borssele</t>
  </si>
  <si>
    <t>NL_on_Brabant</t>
  </si>
  <si>
    <t>BE00</t>
  </si>
  <si>
    <t>DE00</t>
  </si>
  <si>
    <t>UK00</t>
  </si>
  <si>
    <t>DKW1</t>
  </si>
  <si>
    <t>NL_on_East</t>
  </si>
  <si>
    <t>NOS0</t>
  </si>
  <si>
    <t>NL_on_Holland_N</t>
  </si>
  <si>
    <t>NL_on_North</t>
  </si>
  <si>
    <t>NL_on_Rilland</t>
  </si>
  <si>
    <t>NL_on_Holland_S</t>
  </si>
  <si>
    <t>NL_on_South</t>
  </si>
  <si>
    <t>IJmuiden Ver Beta</t>
  </si>
  <si>
    <t>IJmuiden Ver Alpha</t>
  </si>
  <si>
    <t>Borssele Alpha</t>
  </si>
  <si>
    <t>Borssele Beta</t>
  </si>
  <si>
    <t>Egmon aan Zee</t>
  </si>
  <si>
    <t>Prinses Amalia</t>
  </si>
  <si>
    <t>Luchterduinen</t>
  </si>
  <si>
    <t>Gemini II</t>
  </si>
  <si>
    <t>Gemini I</t>
  </si>
  <si>
    <t>Hollands Kust Zuid Beta</t>
  </si>
  <si>
    <t>Hollands Kust Zuid Alpha</t>
  </si>
  <si>
    <t>Hollands Kust Noord</t>
  </si>
  <si>
    <t>Hollands Kust West Alpha</t>
  </si>
  <si>
    <t>Hollands Kust West Beta</t>
  </si>
  <si>
    <t>NULL</t>
  </si>
  <si>
    <t>IJmuiden Ver Gamma</t>
  </si>
  <si>
    <t>InputID</t>
  </si>
  <si>
    <t>TargetID</t>
  </si>
  <si>
    <t>Distance</t>
  </si>
  <si>
    <t>from to</t>
  </si>
  <si>
    <t>onNL_C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</si>
</sst>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</cellXfs>
  <cellStyles count="1">
    <cellStyle name="Normal" xfId="0" builtinId="0"/>
  </cellStyles>
  <dxfs count="1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574114/Documents/Research/EHUB-Py_Productive/cases/NorthSea/Nodes/N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riers"/>
      <sheetName val="Nodes"/>
      <sheetName val="NodeTranslation"/>
      <sheetName val="Nodes_used"/>
    </sheetNames>
    <sheetDataSet>
      <sheetData sheetId="0"/>
      <sheetData sheetId="1">
        <row r="2">
          <cell r="A2" t="str">
            <v>onNL_NE</v>
          </cell>
        </row>
        <row r="3">
          <cell r="A3" t="str">
            <v>onNL_SE</v>
          </cell>
        </row>
        <row r="4">
          <cell r="A4" t="str">
            <v>onNL_NW</v>
          </cell>
        </row>
        <row r="5">
          <cell r="A5" t="str">
            <v>onNL_W</v>
          </cell>
        </row>
        <row r="6">
          <cell r="A6" t="str">
            <v>onNL_CE</v>
          </cell>
        </row>
        <row r="7">
          <cell r="A7" t="str">
            <v>onNL_SW</v>
          </cell>
        </row>
        <row r="8">
          <cell r="A8" t="str">
            <v>onNL_CW</v>
          </cell>
        </row>
        <row r="9">
          <cell r="A9" t="str">
            <v>onNL_E</v>
          </cell>
        </row>
        <row r="10">
          <cell r="A10" t="str">
            <v>onBE</v>
          </cell>
        </row>
        <row r="11">
          <cell r="A11" t="str">
            <v>onDE</v>
          </cell>
        </row>
        <row r="12">
          <cell r="A12" t="str">
            <v>onUK</v>
          </cell>
        </row>
        <row r="13">
          <cell r="A13" t="str">
            <v>onNOS</v>
          </cell>
        </row>
        <row r="14">
          <cell r="A14" t="str">
            <v>onDKW</v>
          </cell>
        </row>
        <row r="15">
          <cell r="A15" t="str">
            <v>ofNL_IJ_B</v>
          </cell>
        </row>
        <row r="16">
          <cell r="A16" t="str">
            <v>ofNL_IJ_A</v>
          </cell>
        </row>
        <row r="17">
          <cell r="A17" t="str">
            <v>ofNL_BO_A</v>
          </cell>
        </row>
        <row r="18">
          <cell r="A18" t="str">
            <v>ofNL_BO_B</v>
          </cell>
        </row>
        <row r="19">
          <cell r="A19" t="str">
            <v>ofNL_EG</v>
          </cell>
        </row>
        <row r="20">
          <cell r="A20" t="str">
            <v>ofNL_PA</v>
          </cell>
        </row>
        <row r="21">
          <cell r="A21" t="str">
            <v>ofNL_LU</v>
          </cell>
        </row>
        <row r="22">
          <cell r="A22" t="str">
            <v>ofNL_GE_B</v>
          </cell>
        </row>
        <row r="23">
          <cell r="A23" t="str">
            <v>ofNL_GE_A</v>
          </cell>
        </row>
        <row r="24">
          <cell r="A24" t="str">
            <v>ofNL_KZ_B</v>
          </cell>
        </row>
        <row r="25">
          <cell r="A25" t="str">
            <v>ofNL_KZ_A</v>
          </cell>
        </row>
        <row r="26">
          <cell r="A26" t="str">
            <v>ofNL_KN</v>
          </cell>
        </row>
        <row r="27">
          <cell r="A27" t="str">
            <v>ofNL_KW_A</v>
          </cell>
        </row>
        <row r="28">
          <cell r="A28" t="str">
            <v>ofNL_KW_B</v>
          </cell>
        </row>
        <row r="29">
          <cell r="A29" t="str">
            <v>ofNL_IJ_G</v>
          </cell>
        </row>
      </sheetData>
      <sheetData sheetId="2">
        <row r="1">
          <cell r="A1" t="str">
            <v>Node</v>
          </cell>
        </row>
        <row r="2">
          <cell r="A2" t="str">
            <v>NL_on_North</v>
          </cell>
          <cell r="B2" t="str">
            <v>onNL_NE</v>
          </cell>
        </row>
        <row r="3">
          <cell r="A3" t="str">
            <v>NL_on_South</v>
          </cell>
          <cell r="B3" t="str">
            <v>onNL_SE</v>
          </cell>
        </row>
        <row r="4">
          <cell r="A4" t="str">
            <v>NL_on_Holland_N</v>
          </cell>
          <cell r="B4" t="str">
            <v>onNL_NW</v>
          </cell>
        </row>
        <row r="5">
          <cell r="A5" t="str">
            <v>NL_on_Holland_S</v>
          </cell>
          <cell r="B5" t="str">
            <v>onNL_W</v>
          </cell>
        </row>
        <row r="6">
          <cell r="A6" t="str">
            <v>NL_on_Brabant</v>
          </cell>
          <cell r="B6" t="str">
            <v>onNL_CE</v>
          </cell>
        </row>
        <row r="7">
          <cell r="A7" t="str">
            <v>NL_on_Borssele</v>
          </cell>
          <cell r="B7" t="str">
            <v>onNL_SW</v>
          </cell>
        </row>
        <row r="8">
          <cell r="A8" t="str">
            <v>NL_on_Rilland</v>
          </cell>
          <cell r="B8" t="str">
            <v>onNL_CW</v>
          </cell>
        </row>
        <row r="9">
          <cell r="A9" t="str">
            <v>NL_on_East</v>
          </cell>
          <cell r="B9" t="str">
            <v>onNL_E</v>
          </cell>
        </row>
        <row r="10">
          <cell r="A10" t="str">
            <v>BE00</v>
          </cell>
          <cell r="B10" t="str">
            <v>onBE</v>
          </cell>
        </row>
        <row r="11">
          <cell r="A11" t="str">
            <v>DE00</v>
          </cell>
          <cell r="B11" t="str">
            <v>onDE</v>
          </cell>
        </row>
        <row r="12">
          <cell r="A12" t="str">
            <v>UK00</v>
          </cell>
          <cell r="B12" t="str">
            <v>onUK</v>
          </cell>
        </row>
        <row r="13">
          <cell r="A13" t="str">
            <v>NOS0</v>
          </cell>
          <cell r="B13" t="str">
            <v>onNOS</v>
          </cell>
        </row>
        <row r="14">
          <cell r="A14" t="str">
            <v>DKW1</v>
          </cell>
          <cell r="B14" t="str">
            <v>onDKW</v>
          </cell>
        </row>
        <row r="15">
          <cell r="A15" t="str">
            <v>IJmuiden Ver Beta</v>
          </cell>
          <cell r="B15" t="str">
            <v>ofNL_IJ_B</v>
          </cell>
        </row>
        <row r="16">
          <cell r="A16" t="str">
            <v>IJmuiden Ver Alpha</v>
          </cell>
          <cell r="B16" t="str">
            <v>ofNL_IJ_A</v>
          </cell>
        </row>
        <row r="17">
          <cell r="A17" t="str">
            <v>Borssele Alpha</v>
          </cell>
          <cell r="B17" t="str">
            <v>ofNL_BO_A</v>
          </cell>
        </row>
        <row r="18">
          <cell r="A18" t="str">
            <v>Borssele Beta</v>
          </cell>
          <cell r="B18" t="str">
            <v>ofNL_BO_B</v>
          </cell>
        </row>
        <row r="19">
          <cell r="A19" t="str">
            <v>Egmon aan Zee</v>
          </cell>
          <cell r="B19" t="str">
            <v>ofNL_EG</v>
          </cell>
        </row>
        <row r="20">
          <cell r="A20" t="str">
            <v>Prinses Amalia</v>
          </cell>
          <cell r="B20" t="str">
            <v>ofNL_PA</v>
          </cell>
        </row>
        <row r="21">
          <cell r="A21" t="str">
            <v>Luchterduinen</v>
          </cell>
          <cell r="B21" t="str">
            <v>ofNL_LU</v>
          </cell>
        </row>
        <row r="22">
          <cell r="A22" t="str">
            <v>Gemini II</v>
          </cell>
          <cell r="B22" t="str">
            <v>ofNL_GE_B</v>
          </cell>
        </row>
        <row r="23">
          <cell r="A23" t="str">
            <v>Gemini I</v>
          </cell>
          <cell r="B23" t="str">
            <v>ofNL_GE_A</v>
          </cell>
        </row>
        <row r="24">
          <cell r="A24" t="str">
            <v>Hollands Kust Zuid Beta</v>
          </cell>
          <cell r="B24" t="str">
            <v>ofNL_KZ_B</v>
          </cell>
        </row>
        <row r="25">
          <cell r="A25" t="str">
            <v>Hollands Kust Zuid Alpha</v>
          </cell>
          <cell r="B25" t="str">
            <v>ofNL_KZ_A</v>
          </cell>
        </row>
        <row r="26">
          <cell r="A26" t="str">
            <v>Hollands Kust Noord</v>
          </cell>
          <cell r="B26" t="str">
            <v>ofNL_KN</v>
          </cell>
        </row>
        <row r="27">
          <cell r="A27" t="str">
            <v>Hollands Kust West Alpha</v>
          </cell>
          <cell r="B27" t="str">
            <v>ofNL_KW_A</v>
          </cell>
        </row>
        <row r="28">
          <cell r="A28" t="str">
            <v>Hollands Kust West Beta</v>
          </cell>
          <cell r="B28" t="str">
            <v>ofNL_KW_B</v>
          </cell>
        </row>
        <row r="29">
          <cell r="A29" t="str">
            <v>IJmuiden Ver Gamma</v>
          </cell>
          <cell r="B29" t="str">
            <v>ofNL_IJ_G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3F9F-5CD5-413C-96B9-1FF4B1CDED4D}">
  <dimension ref="A1:AD30"/>
  <sheetViews>
    <sheetView topLeftCell="P1" workbookViewId="0">
      <selection activeCell="Q18" sqref="Q18"/>
    </sheetView>
  </sheetViews>
  <sheetFormatPr defaultColWidth="9.1796875" defaultRowHeight="14.5" x14ac:dyDescent="0.35"/>
  <cols>
    <col min="1" max="1" width="23.26953125" style="1" bestFit="1" customWidth="1"/>
    <col min="2" max="29" width="17" style="1" customWidth="1"/>
    <col min="30" max="16384" width="9.1796875" style="1"/>
  </cols>
  <sheetData>
    <row r="1" spans="1:30" x14ac:dyDescent="0.3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  <c r="AD1" s="1" t="s">
        <v>33</v>
      </c>
    </row>
    <row r="2" spans="1:30" x14ac:dyDescent="0.35">
      <c r="A2" s="1" t="str" cm="1">
        <f t="array" ref="A2:A29">[1]Nodes!$A$2:$A$29</f>
        <v>onNL_NE</v>
      </c>
      <c r="B2" s="1">
        <f>IF(AND(NetworkConnection_all!B2=1,NetworkLength!B2&lt;250),1,0)</f>
        <v>0</v>
      </c>
      <c r="C2" s="1">
        <f>IF(AND(NetworkConnection_all!C2=1,NetworkLength!C2&lt;250),1,0)</f>
        <v>0</v>
      </c>
      <c r="D2" s="1">
        <f>IF(AND(NetworkConnection_all!D2=1,NetworkLength!D2&lt;250),1,0)</f>
        <v>1</v>
      </c>
      <c r="E2" s="1">
        <f>IF(AND(NetworkConnection_all!E2=1,NetworkLength!E2&lt;250),1,0)</f>
        <v>0</v>
      </c>
      <c r="F2" s="1">
        <f>IF(AND(NetworkConnection_all!F2=1,NetworkLength!F2&lt;250),1,0)</f>
        <v>0</v>
      </c>
      <c r="G2" s="1">
        <f>IF(AND(NetworkConnection_all!G2=1,NetworkLength!G2&lt;250),1,0)</f>
        <v>0</v>
      </c>
      <c r="H2" s="1">
        <f>IF(AND(NetworkConnection_all!H2=1,NetworkLength!H2&lt;250),1,0)</f>
        <v>0</v>
      </c>
      <c r="I2" s="1">
        <f>IF(AND(NetworkConnection_all!I2=1,NetworkLength!I2&lt;250),1,0)</f>
        <v>1</v>
      </c>
      <c r="J2" s="1">
        <f>IF(AND(NetworkConnection_all!J2=1,NetworkLength!J2&lt;250),1,0)</f>
        <v>0</v>
      </c>
      <c r="K2" s="1">
        <f>IF(AND(NetworkConnection_all!K2=1,NetworkLength!K2&lt;250),1,0)</f>
        <v>0</v>
      </c>
      <c r="L2" s="1">
        <f>IF(AND(NetworkConnection_all!L2=1,NetworkLength!L2&lt;250),1,0)</f>
        <v>0</v>
      </c>
      <c r="M2" s="1">
        <f>IF(AND(NetworkConnection_all!M2=1,NetworkLength!M2&lt;250),1,0)</f>
        <v>0</v>
      </c>
      <c r="N2" s="1">
        <f>IF(AND(NetworkConnection_all!N2=1,NetworkLength!N2&lt;250),1,0)</f>
        <v>0</v>
      </c>
      <c r="O2" s="1">
        <f>IF(AND(NetworkConnection_all!O2=1,NetworkLength!O2&lt;80),1,0)</f>
        <v>0</v>
      </c>
      <c r="P2" s="1">
        <f>IF(AND(NetworkConnection_all!P2=1,NetworkLength!P2&lt;80),1,0)</f>
        <v>0</v>
      </c>
      <c r="Q2" s="1">
        <f>IF(AND(NetworkConnection_all!Q2=1,NetworkLength!Q2&lt;80),1,0)</f>
        <v>0</v>
      </c>
      <c r="R2" s="1">
        <f>IF(AND(NetworkConnection_all!R2=1,NetworkLength!R2&lt;80),1,0)</f>
        <v>0</v>
      </c>
      <c r="S2" s="1">
        <f>IF(AND(NetworkConnection_all!S2=1,NetworkLength!S2&lt;80),1,0)</f>
        <v>0</v>
      </c>
      <c r="T2" s="1">
        <f>IF(AND(NetworkConnection_all!T2=1,NetworkLength!T2&lt;80),1,0)</f>
        <v>0</v>
      </c>
      <c r="U2" s="1">
        <f>IF(AND(NetworkConnection_all!U2=1,NetworkLength!U2&lt;80),1,0)</f>
        <v>0</v>
      </c>
      <c r="V2" s="1">
        <f>IF(AND(NetworkConnection_all!V2=1,NetworkLength!V2&lt;80),1,0)</f>
        <v>0</v>
      </c>
      <c r="W2" s="1">
        <f>IF(AND(NetworkConnection_all!W2=1,NetworkLength!W2&lt;80),1,0)</f>
        <v>0</v>
      </c>
      <c r="X2" s="1">
        <f>IF(AND(NetworkConnection_all!X2=1,NetworkLength!X2&lt;80),1,0)</f>
        <v>0</v>
      </c>
      <c r="Y2" s="1">
        <f>IF(AND(NetworkConnection_all!Y2=1,NetworkLength!Y2&lt;80),1,0)</f>
        <v>0</v>
      </c>
      <c r="Z2" s="1">
        <f>IF(AND(NetworkConnection_all!Z2=1,NetworkLength!Z2&lt;80),1,0)</f>
        <v>0</v>
      </c>
      <c r="AA2" s="1">
        <f>IF(AND(NetworkConnection_all!AA2=1,NetworkLength!AA2&lt;80),1,0)</f>
        <v>0</v>
      </c>
      <c r="AB2" s="1">
        <f>IF(AND(NetworkConnection_all!AB2=1,NetworkLength!AB2&lt;80),1,0)</f>
        <v>0</v>
      </c>
      <c r="AC2" s="1">
        <f>IF(AND(NetworkConnection_all!AC2=1,NetworkLength!AC2&lt;80),1,0)</f>
        <v>0</v>
      </c>
      <c r="AD2" s="1">
        <v>1</v>
      </c>
    </row>
    <row r="3" spans="1:30" x14ac:dyDescent="0.35">
      <c r="A3" s="1" t="str">
        <v>onNL_SE</v>
      </c>
      <c r="B3" s="1">
        <f>IF(AND(NetworkConnection_all!B3=1,NetworkLength!B3&lt;250),1,0)</f>
        <v>0</v>
      </c>
      <c r="C3" s="1">
        <f>IF(AND(NetworkConnection_all!C3=1,NetworkLength!C3&lt;250),1,0)</f>
        <v>0</v>
      </c>
      <c r="D3" s="1">
        <f>IF(AND(NetworkConnection_all!D3=1,NetworkLength!D3&lt;250),1,0)</f>
        <v>0</v>
      </c>
      <c r="E3" s="1">
        <f>IF(AND(NetworkConnection_all!E3=1,NetworkLength!E3&lt;250),1,0)</f>
        <v>0</v>
      </c>
      <c r="F3" s="1">
        <f>IF(AND(NetworkConnection_all!F3=1,NetworkLength!F3&lt;250),1,0)</f>
        <v>1</v>
      </c>
      <c r="G3" s="1">
        <f>IF(AND(NetworkConnection_all!G3=1,NetworkLength!G3&lt;250),1,0)</f>
        <v>0</v>
      </c>
      <c r="H3" s="1">
        <f>IF(AND(NetworkConnection_all!H3=1,NetworkLength!H3&lt;250),1,0)</f>
        <v>0</v>
      </c>
      <c r="I3" s="1">
        <f>IF(AND(NetworkConnection_all!I3=1,NetworkLength!I3&lt;250),1,0)</f>
        <v>1</v>
      </c>
      <c r="J3" s="1">
        <f>IF(AND(NetworkConnection_all!J3=1,NetworkLength!J3&lt;250),1,0)</f>
        <v>1</v>
      </c>
      <c r="K3" s="1">
        <f>IF(AND(NetworkConnection_all!K3=1,NetworkLength!K3&lt;250),1,0)</f>
        <v>0</v>
      </c>
      <c r="L3" s="1">
        <f>IF(AND(NetworkConnection_all!L3=1,NetworkLength!L3&lt;250),1,0)</f>
        <v>0</v>
      </c>
      <c r="M3" s="1">
        <f>IF(AND(NetworkConnection_all!M3=1,NetworkLength!M3&lt;250),1,0)</f>
        <v>0</v>
      </c>
      <c r="N3" s="1">
        <f>IF(AND(NetworkConnection_all!N3=1,NetworkLength!N3&lt;250),1,0)</f>
        <v>0</v>
      </c>
      <c r="O3" s="1">
        <f>IF(AND(NetworkConnection_all!O3=1,NetworkLength!O3&lt;80),1,0)</f>
        <v>0</v>
      </c>
      <c r="P3" s="1">
        <f>IF(AND(NetworkConnection_all!P3=1,NetworkLength!P3&lt;80),1,0)</f>
        <v>0</v>
      </c>
      <c r="Q3" s="1">
        <f>IF(AND(NetworkConnection_all!Q3=1,NetworkLength!Q3&lt;80),1,0)</f>
        <v>0</v>
      </c>
      <c r="R3" s="1">
        <f>IF(AND(NetworkConnection_all!R3=1,NetworkLength!R3&lt;80),1,0)</f>
        <v>0</v>
      </c>
      <c r="S3" s="1">
        <f>IF(AND(NetworkConnection_all!S3=1,NetworkLength!S3&lt;80),1,0)</f>
        <v>0</v>
      </c>
      <c r="T3" s="1">
        <f>IF(AND(NetworkConnection_all!T3=1,NetworkLength!T3&lt;80),1,0)</f>
        <v>0</v>
      </c>
      <c r="U3" s="1">
        <f>IF(AND(NetworkConnection_all!U3=1,NetworkLength!U3&lt;80),1,0)</f>
        <v>0</v>
      </c>
      <c r="V3" s="1">
        <f>IF(AND(NetworkConnection_all!V3=1,NetworkLength!V3&lt;80),1,0)</f>
        <v>0</v>
      </c>
      <c r="W3" s="1">
        <f>IF(AND(NetworkConnection_all!W3=1,NetworkLength!W3&lt;80),1,0)</f>
        <v>0</v>
      </c>
      <c r="X3" s="1">
        <f>IF(AND(NetworkConnection_all!X3=1,NetworkLength!X3&lt;80),1,0)</f>
        <v>0</v>
      </c>
      <c r="Y3" s="1">
        <f>IF(AND(NetworkConnection_all!Y3=1,NetworkLength!Y3&lt;80),1,0)</f>
        <v>0</v>
      </c>
      <c r="Z3" s="1">
        <f>IF(AND(NetworkConnection_all!Z3=1,NetworkLength!Z3&lt;80),1,0)</f>
        <v>0</v>
      </c>
      <c r="AA3" s="1">
        <f>IF(AND(NetworkConnection_all!AA3=1,NetworkLength!AA3&lt;80),1,0)</f>
        <v>0</v>
      </c>
      <c r="AB3" s="1">
        <f>IF(AND(NetworkConnection_all!AB3=1,NetworkLength!AB3&lt;80),1,0)</f>
        <v>0</v>
      </c>
      <c r="AC3" s="1">
        <f>IF(AND(NetworkConnection_all!AC3=1,NetworkLength!AC3&lt;80),1,0)</f>
        <v>0</v>
      </c>
      <c r="AD3" s="1">
        <v>1</v>
      </c>
    </row>
    <row r="4" spans="1:30" x14ac:dyDescent="0.35">
      <c r="A4" s="1" t="str">
        <v>onNL_NW</v>
      </c>
      <c r="B4" s="1">
        <f>IF(AND(NetworkConnection_all!B4=1,NetworkLength!B4&lt;250),1,0)</f>
        <v>1</v>
      </c>
      <c r="C4" s="1">
        <f>IF(AND(NetworkConnection_all!C4=1,NetworkLength!C4&lt;250),1,0)</f>
        <v>0</v>
      </c>
      <c r="D4" s="1">
        <f>IF(AND(NetworkConnection_all!D4=1,NetworkLength!D4&lt;250),1,0)</f>
        <v>0</v>
      </c>
      <c r="E4" s="1">
        <f>IF(AND(NetworkConnection_all!E4=1,NetworkLength!E4&lt;250),1,0)</f>
        <v>1</v>
      </c>
      <c r="F4" s="1">
        <f>IF(AND(NetworkConnection_all!F4=1,NetworkLength!F4&lt;250),1,0)</f>
        <v>0</v>
      </c>
      <c r="G4" s="1">
        <f>IF(AND(NetworkConnection_all!G4=1,NetworkLength!G4&lt;250),1,0)</f>
        <v>0</v>
      </c>
      <c r="H4" s="1">
        <f>IF(AND(NetworkConnection_all!H4=1,NetworkLength!H4&lt;250),1,0)</f>
        <v>0</v>
      </c>
      <c r="I4" s="1">
        <f>IF(AND(NetworkConnection_all!I4=1,NetworkLength!I4&lt;250),1,0)</f>
        <v>0</v>
      </c>
      <c r="J4" s="1">
        <f>IF(AND(NetworkConnection_all!J4=1,NetworkLength!J4&lt;250),1,0)</f>
        <v>0</v>
      </c>
      <c r="K4" s="1">
        <f>IF(AND(NetworkConnection_all!K4=1,NetworkLength!K4&lt;250),1,0)</f>
        <v>0</v>
      </c>
      <c r="L4" s="1">
        <f>IF(AND(NetworkConnection_all!L4=1,NetworkLength!L4&lt;250),1,0)</f>
        <v>0</v>
      </c>
      <c r="M4" s="1">
        <f>IF(AND(NetworkConnection_all!M4=1,NetworkLength!M4&lt;250),1,0)</f>
        <v>0</v>
      </c>
      <c r="N4" s="1">
        <f>IF(AND(NetworkConnection_all!N4=1,NetworkLength!N4&lt;250),1,0)</f>
        <v>0</v>
      </c>
      <c r="O4" s="1">
        <f>IF(AND(NetworkConnection_all!O4=1,NetworkLength!O4&lt;80),1,0)</f>
        <v>0</v>
      </c>
      <c r="P4" s="1">
        <f>IF(AND(NetworkConnection_all!P4=1,NetworkLength!P4&lt;80),1,0)</f>
        <v>0</v>
      </c>
      <c r="Q4" s="1">
        <f>IF(AND(NetworkConnection_all!Q4=1,NetworkLength!Q4&lt;80),1,0)</f>
        <v>0</v>
      </c>
      <c r="R4" s="1">
        <f>IF(AND(NetworkConnection_all!R4=1,NetworkLength!R4&lt;80),1,0)</f>
        <v>0</v>
      </c>
      <c r="S4" s="1">
        <f>IF(AND(NetworkConnection_all!S4=1,NetworkLength!S4&lt;80),1,0)</f>
        <v>0</v>
      </c>
      <c r="T4" s="1">
        <f>IF(AND(NetworkConnection_all!T4=1,NetworkLength!T4&lt;80),1,0)</f>
        <v>0</v>
      </c>
      <c r="U4" s="1">
        <f>IF(AND(NetworkConnection_all!U4=1,NetworkLength!U4&lt;80),1,0)</f>
        <v>0</v>
      </c>
      <c r="V4" s="1">
        <f>IF(AND(NetworkConnection_all!V4=1,NetworkLength!V4&lt;80),1,0)</f>
        <v>0</v>
      </c>
      <c r="W4" s="1">
        <f>IF(AND(NetworkConnection_all!W4=1,NetworkLength!W4&lt;80),1,0)</f>
        <v>0</v>
      </c>
      <c r="X4" s="1">
        <f>IF(AND(NetworkConnection_all!X4=1,NetworkLength!X4&lt;80),1,0)</f>
        <v>0</v>
      </c>
      <c r="Y4" s="1">
        <f>IF(AND(NetworkConnection_all!Y4=1,NetworkLength!Y4&lt;80),1,0)</f>
        <v>0</v>
      </c>
      <c r="Z4" s="1">
        <f>IF(AND(NetworkConnection_all!Z4=1,NetworkLength!Z4&lt;80),1,0)</f>
        <v>0</v>
      </c>
      <c r="AA4" s="1">
        <f>IF(AND(NetworkConnection_all!AA4=1,NetworkLength!AA4&lt;80),1,0)</f>
        <v>0</v>
      </c>
      <c r="AB4" s="1">
        <f>IF(AND(NetworkConnection_all!AB4=1,NetworkLength!AB4&lt;80),1,0)</f>
        <v>0</v>
      </c>
      <c r="AC4" s="1">
        <f>IF(AND(NetworkConnection_all!AC4=1,NetworkLength!AC4&lt;80),1,0)</f>
        <v>0</v>
      </c>
      <c r="AD4" s="1">
        <v>1</v>
      </c>
    </row>
    <row r="5" spans="1:30" x14ac:dyDescent="0.35">
      <c r="A5" s="1" t="str">
        <v>onNL_W</v>
      </c>
      <c r="B5" s="1">
        <f>IF(AND(NetworkConnection_all!B5=1,NetworkLength!B5&lt;250),1,0)</f>
        <v>0</v>
      </c>
      <c r="C5" s="1">
        <f>IF(AND(NetworkConnection_all!C5=1,NetworkLength!C5&lt;250),1,0)</f>
        <v>0</v>
      </c>
      <c r="D5" s="1">
        <f>IF(AND(NetworkConnection_all!D5=1,NetworkLength!D5&lt;250),1,0)</f>
        <v>1</v>
      </c>
      <c r="E5" s="1">
        <f>IF(AND(NetworkConnection_all!E5=1,NetworkLength!E5&lt;250),1,0)</f>
        <v>0</v>
      </c>
      <c r="F5" s="1">
        <f>IF(AND(NetworkConnection_all!F5=1,NetworkLength!F5&lt;250),1,0)</f>
        <v>1</v>
      </c>
      <c r="G5" s="1">
        <f>IF(AND(NetworkConnection_all!G5=1,NetworkLength!G5&lt;250),1,0)</f>
        <v>1</v>
      </c>
      <c r="H5" s="1">
        <f>IF(AND(NetworkConnection_all!H5=1,NetworkLength!H5&lt;250),1,0)</f>
        <v>0</v>
      </c>
      <c r="I5" s="1">
        <f>IF(AND(NetworkConnection_all!I5=1,NetworkLength!I5&lt;250),1,0)</f>
        <v>0</v>
      </c>
      <c r="J5" s="1">
        <f>IF(AND(NetworkConnection_all!J5=1,NetworkLength!J5&lt;250),1,0)</f>
        <v>0</v>
      </c>
      <c r="K5" s="1">
        <f>IF(AND(NetworkConnection_all!K5=1,NetworkLength!K5&lt;250),1,0)</f>
        <v>0</v>
      </c>
      <c r="L5" s="1">
        <f>IF(AND(NetworkConnection_all!L5=1,NetworkLength!L5&lt;250),1,0)</f>
        <v>0</v>
      </c>
      <c r="M5" s="1">
        <f>IF(AND(NetworkConnection_all!M5=1,NetworkLength!M5&lt;250),1,0)</f>
        <v>0</v>
      </c>
      <c r="N5" s="1">
        <f>IF(AND(NetworkConnection_all!N5=1,NetworkLength!N5&lt;250),1,0)</f>
        <v>0</v>
      </c>
      <c r="O5" s="1">
        <f>IF(AND(NetworkConnection_all!O5=1,NetworkLength!O5&lt;80),1,0)</f>
        <v>0</v>
      </c>
      <c r="P5" s="1">
        <f>IF(AND(NetworkConnection_all!P5=1,NetworkLength!P5&lt;80),1,0)</f>
        <v>0</v>
      </c>
      <c r="Q5" s="1">
        <f>IF(AND(NetworkConnection_all!Q5=1,NetworkLength!Q5&lt;80),1,0)</f>
        <v>0</v>
      </c>
      <c r="R5" s="1">
        <f>IF(AND(NetworkConnection_all!R5=1,NetworkLength!R5&lt;80),1,0)</f>
        <v>0</v>
      </c>
      <c r="S5" s="1">
        <f>IF(AND(NetworkConnection_all!S5=1,NetworkLength!S5&lt;80),1,0)</f>
        <v>0</v>
      </c>
      <c r="T5" s="1">
        <f>IF(AND(NetworkConnection_all!T5=1,NetworkLength!T5&lt;80),1,0)</f>
        <v>0</v>
      </c>
      <c r="U5" s="1">
        <f>IF(AND(NetworkConnection_all!U5=1,NetworkLength!U5&lt;80),1,0)</f>
        <v>0</v>
      </c>
      <c r="V5" s="1">
        <f>IF(AND(NetworkConnection_all!V5=1,NetworkLength!V5&lt;80),1,0)</f>
        <v>0</v>
      </c>
      <c r="W5" s="1">
        <f>IF(AND(NetworkConnection_all!W5=1,NetworkLength!W5&lt;80),1,0)</f>
        <v>0</v>
      </c>
      <c r="X5" s="1">
        <f>IF(AND(NetworkConnection_all!X5=1,NetworkLength!X5&lt;80),1,0)</f>
        <v>0</v>
      </c>
      <c r="Y5" s="1">
        <f>IF(AND(NetworkConnection_all!Y5=1,NetworkLength!Y5&lt;80),1,0)</f>
        <v>0</v>
      </c>
      <c r="Z5" s="1">
        <f>IF(AND(NetworkConnection_all!Z5=1,NetworkLength!Z5&lt;80),1,0)</f>
        <v>0</v>
      </c>
      <c r="AA5" s="1">
        <f>IF(AND(NetworkConnection_all!AA5=1,NetworkLength!AA5&lt;80),1,0)</f>
        <v>0</v>
      </c>
      <c r="AB5" s="1">
        <f>IF(AND(NetworkConnection_all!AB5=1,NetworkLength!AB5&lt;80),1,0)</f>
        <v>0</v>
      </c>
      <c r="AC5" s="1">
        <f>IF(AND(NetworkConnection_all!AC5=1,NetworkLength!AC5&lt;80),1,0)</f>
        <v>0</v>
      </c>
      <c r="AD5" s="1">
        <v>1</v>
      </c>
    </row>
    <row r="6" spans="1:30" x14ac:dyDescent="0.35">
      <c r="A6" s="1" t="str">
        <v>onNL_CE</v>
      </c>
      <c r="B6" s="1">
        <f>IF(AND(NetworkConnection_all!B6=1,NetworkLength!B6&lt;250),1,0)</f>
        <v>0</v>
      </c>
      <c r="C6" s="1">
        <f>IF(AND(NetworkConnection_all!C6=1,NetworkLength!C6&lt;250),1,0)</f>
        <v>1</v>
      </c>
      <c r="D6" s="1">
        <f>IF(AND(NetworkConnection_all!D6=1,NetworkLength!D6&lt;250),1,0)</f>
        <v>0</v>
      </c>
      <c r="E6" s="1">
        <f>IF(AND(NetworkConnection_all!E6=1,NetworkLength!E6&lt;250),1,0)</f>
        <v>1</v>
      </c>
      <c r="F6" s="1">
        <f>IF(AND(NetworkConnection_all!F6=1,NetworkLength!F6&lt;250),1,0)</f>
        <v>0</v>
      </c>
      <c r="G6" s="1">
        <f>IF(AND(NetworkConnection_all!G6=1,NetworkLength!G6&lt;250),1,0)</f>
        <v>0</v>
      </c>
      <c r="H6" s="1">
        <f>IF(AND(NetworkConnection_all!H6=1,NetworkLength!H6&lt;250),1,0)</f>
        <v>0</v>
      </c>
      <c r="I6" s="1">
        <f>IF(AND(NetworkConnection_all!I6=1,NetworkLength!I6&lt;250),1,0)</f>
        <v>1</v>
      </c>
      <c r="J6" s="1">
        <f>IF(AND(NetworkConnection_all!J6=1,NetworkLength!J6&lt;250),1,0)</f>
        <v>0</v>
      </c>
      <c r="K6" s="1">
        <f>IF(AND(NetworkConnection_all!K6=1,NetworkLength!K6&lt;250),1,0)</f>
        <v>0</v>
      </c>
      <c r="L6" s="1">
        <f>IF(AND(NetworkConnection_all!L6=1,NetworkLength!L6&lt;250),1,0)</f>
        <v>0</v>
      </c>
      <c r="M6" s="1">
        <f>IF(AND(NetworkConnection_all!M6=1,NetworkLength!M6&lt;250),1,0)</f>
        <v>0</v>
      </c>
      <c r="N6" s="1">
        <f>IF(AND(NetworkConnection_all!N6=1,NetworkLength!N6&lt;250),1,0)</f>
        <v>0</v>
      </c>
      <c r="O6" s="1">
        <f>IF(AND(NetworkConnection_all!O6=1,NetworkLength!O6&lt;80),1,0)</f>
        <v>0</v>
      </c>
      <c r="P6" s="1">
        <f>IF(AND(NetworkConnection_all!P6=1,NetworkLength!P6&lt;80),1,0)</f>
        <v>0</v>
      </c>
      <c r="Q6" s="1">
        <f>IF(AND(NetworkConnection_all!Q6=1,NetworkLength!Q6&lt;80),1,0)</f>
        <v>0</v>
      </c>
      <c r="R6" s="1">
        <f>IF(AND(NetworkConnection_all!R6=1,NetworkLength!R6&lt;80),1,0)</f>
        <v>0</v>
      </c>
      <c r="S6" s="1">
        <f>IF(AND(NetworkConnection_all!S6=1,NetworkLength!S6&lt;80),1,0)</f>
        <v>0</v>
      </c>
      <c r="T6" s="1">
        <f>IF(AND(NetworkConnection_all!T6=1,NetworkLength!T6&lt;80),1,0)</f>
        <v>0</v>
      </c>
      <c r="U6" s="1">
        <f>IF(AND(NetworkConnection_all!U6=1,NetworkLength!U6&lt;80),1,0)</f>
        <v>0</v>
      </c>
      <c r="V6" s="1">
        <f>IF(AND(NetworkConnection_all!V6=1,NetworkLength!V6&lt;80),1,0)</f>
        <v>0</v>
      </c>
      <c r="W6" s="1">
        <f>IF(AND(NetworkConnection_all!W6=1,NetworkLength!W6&lt;80),1,0)</f>
        <v>0</v>
      </c>
      <c r="X6" s="1">
        <f>IF(AND(NetworkConnection_all!X6=1,NetworkLength!X6&lt;80),1,0)</f>
        <v>0</v>
      </c>
      <c r="Y6" s="1">
        <f>IF(AND(NetworkConnection_all!Y6=1,NetworkLength!Y6&lt;80),1,0)</f>
        <v>0</v>
      </c>
      <c r="Z6" s="1">
        <f>IF(AND(NetworkConnection_all!Z6=1,NetworkLength!Z6&lt;80),1,0)</f>
        <v>0</v>
      </c>
      <c r="AA6" s="1">
        <f>IF(AND(NetworkConnection_all!AA6=1,NetworkLength!AA6&lt;80),1,0)</f>
        <v>0</v>
      </c>
      <c r="AB6" s="1">
        <f>IF(AND(NetworkConnection_all!AB6=1,NetworkLength!AB6&lt;80),1,0)</f>
        <v>0</v>
      </c>
      <c r="AC6" s="1">
        <f>IF(AND(NetworkConnection_all!AC6=1,NetworkLength!AC6&lt;80),1,0)</f>
        <v>0</v>
      </c>
      <c r="AD6" s="1">
        <v>1</v>
      </c>
    </row>
    <row r="7" spans="1:30" x14ac:dyDescent="0.35">
      <c r="A7" s="1" t="str">
        <v>onNL_SW</v>
      </c>
      <c r="B7" s="1">
        <f>IF(AND(NetworkConnection_all!B7=1,NetworkLength!B7&lt;250),1,0)</f>
        <v>0</v>
      </c>
      <c r="C7" s="1">
        <f>IF(AND(NetworkConnection_all!C7=1,NetworkLength!C7&lt;250),1,0)</f>
        <v>0</v>
      </c>
      <c r="D7" s="1">
        <f>IF(AND(NetworkConnection_all!D7=1,NetworkLength!D7&lt;250),1,0)</f>
        <v>0</v>
      </c>
      <c r="E7" s="1">
        <f>IF(AND(NetworkConnection_all!E7=1,NetworkLength!E7&lt;250),1,0)</f>
        <v>1</v>
      </c>
      <c r="F7" s="1">
        <f>IF(AND(NetworkConnection_all!F7=1,NetworkLength!F7&lt;250),1,0)</f>
        <v>0</v>
      </c>
      <c r="G7" s="1">
        <f>IF(AND(NetworkConnection_all!G7=1,NetworkLength!G7&lt;250),1,0)</f>
        <v>0</v>
      </c>
      <c r="H7" s="1">
        <f>IF(AND(NetworkConnection_all!H7=1,NetworkLength!H7&lt;250),1,0)</f>
        <v>0</v>
      </c>
      <c r="I7" s="1">
        <f>IF(AND(NetworkConnection_all!I7=1,NetworkLength!I7&lt;250),1,0)</f>
        <v>0</v>
      </c>
      <c r="J7" s="1">
        <f>IF(AND(NetworkConnection_all!J7=1,NetworkLength!J7&lt;250),1,0)</f>
        <v>1</v>
      </c>
      <c r="K7" s="1">
        <f>IF(AND(NetworkConnection_all!K7=1,NetworkLength!K7&lt;250),1,0)</f>
        <v>0</v>
      </c>
      <c r="L7" s="1">
        <f>IF(AND(NetworkConnection_all!L7=1,NetworkLength!L7&lt;250),1,0)</f>
        <v>0</v>
      </c>
      <c r="M7" s="1">
        <f>IF(AND(NetworkConnection_all!M7=1,NetworkLength!M7&lt;250),1,0)</f>
        <v>0</v>
      </c>
      <c r="N7" s="1">
        <f>IF(AND(NetworkConnection_all!N7=1,NetworkLength!N7&lt;250),1,0)</f>
        <v>0</v>
      </c>
      <c r="O7" s="1">
        <f>IF(AND(NetworkConnection_all!O7=1,NetworkLength!O7&lt;80),1,0)</f>
        <v>0</v>
      </c>
      <c r="P7" s="1">
        <f>IF(AND(NetworkConnection_all!P7=1,NetworkLength!P7&lt;80),1,0)</f>
        <v>0</v>
      </c>
      <c r="Q7" s="1">
        <f>IF(AND(NetworkConnection_all!Q7=1,NetworkLength!Q7&lt;80),1,0)</f>
        <v>0</v>
      </c>
      <c r="R7" s="1">
        <f>IF(AND(NetworkConnection_all!R7=1,NetworkLength!R7&lt;80),1,0)</f>
        <v>0</v>
      </c>
      <c r="S7" s="1">
        <f>IF(AND(NetworkConnection_all!S7=1,NetworkLength!S7&lt;80),1,0)</f>
        <v>0</v>
      </c>
      <c r="T7" s="1">
        <f>IF(AND(NetworkConnection_all!T7=1,NetworkLength!T7&lt;80),1,0)</f>
        <v>0</v>
      </c>
      <c r="U7" s="1">
        <f>IF(AND(NetworkConnection_all!U7=1,NetworkLength!U7&lt;80),1,0)</f>
        <v>0</v>
      </c>
      <c r="V7" s="1">
        <f>IF(AND(NetworkConnection_all!V7=1,NetworkLength!V7&lt;80),1,0)</f>
        <v>0</v>
      </c>
      <c r="W7" s="1">
        <f>IF(AND(NetworkConnection_all!W7=1,NetworkLength!W7&lt;80),1,0)</f>
        <v>0</v>
      </c>
      <c r="X7" s="1">
        <f>IF(AND(NetworkConnection_all!X7=1,NetworkLength!X7&lt;80),1,0)</f>
        <v>0</v>
      </c>
      <c r="Y7" s="1">
        <f>IF(AND(NetworkConnection_all!Y7=1,NetworkLength!Y7&lt;80),1,0)</f>
        <v>0</v>
      </c>
      <c r="Z7" s="1">
        <f>IF(AND(NetworkConnection_all!Z7=1,NetworkLength!Z7&lt;80),1,0)</f>
        <v>0</v>
      </c>
      <c r="AA7" s="1">
        <f>IF(AND(NetworkConnection_all!AA7=1,NetworkLength!AA7&lt;80),1,0)</f>
        <v>0</v>
      </c>
      <c r="AB7" s="1">
        <f>IF(AND(NetworkConnection_all!AB7=1,NetworkLength!AB7&lt;80),1,0)</f>
        <v>0</v>
      </c>
      <c r="AC7" s="1">
        <f>IF(AND(NetworkConnection_all!AC7=1,NetworkLength!AC7&lt;80),1,0)</f>
        <v>0</v>
      </c>
      <c r="AD7" s="1">
        <v>1</v>
      </c>
    </row>
    <row r="8" spans="1:30" x14ac:dyDescent="0.35">
      <c r="A8" s="1" t="str">
        <v>onNL_CW</v>
      </c>
      <c r="B8" s="1">
        <f>IF(AND(NetworkConnection_all!B8=1,NetworkLength!B8&lt;250),1,0)</f>
        <v>0</v>
      </c>
      <c r="C8" s="1">
        <f>IF(AND(NetworkConnection_all!C8=1,NetworkLength!C8&lt;250),1,0)</f>
        <v>0</v>
      </c>
      <c r="D8" s="1">
        <f>IF(AND(NetworkConnection_all!D8=1,NetworkLength!D8&lt;250),1,0)</f>
        <v>0</v>
      </c>
      <c r="E8" s="1">
        <f>IF(AND(NetworkConnection_all!E8=1,NetworkLength!E8&lt;250),1,0)</f>
        <v>0</v>
      </c>
      <c r="F8" s="1">
        <f>IF(AND(NetworkConnection_all!F8=1,NetworkLength!F8&lt;250),1,0)</f>
        <v>0</v>
      </c>
      <c r="G8" s="1">
        <f>IF(AND(NetworkConnection_all!G8=1,NetworkLength!G8&lt;250),1,0)</f>
        <v>0</v>
      </c>
      <c r="H8" s="1">
        <f>IF(AND(NetworkConnection_all!H8=1,NetworkLength!H8&lt;250),1,0)</f>
        <v>0</v>
      </c>
      <c r="I8" s="1">
        <f>IF(AND(NetworkConnection_all!I8=1,NetworkLength!I8&lt;250),1,0)</f>
        <v>0</v>
      </c>
      <c r="J8" s="1">
        <f>IF(AND(NetworkConnection_all!J8=1,NetworkLength!J8&lt;250),1,0)</f>
        <v>0</v>
      </c>
      <c r="K8" s="1">
        <f>IF(AND(NetworkConnection_all!K8=1,NetworkLength!K8&lt;250),1,0)</f>
        <v>0</v>
      </c>
      <c r="L8" s="1">
        <f>IF(AND(NetworkConnection_all!L8=1,NetworkLength!L8&lt;250),1,0)</f>
        <v>0</v>
      </c>
      <c r="M8" s="1">
        <f>IF(AND(NetworkConnection_all!M8=1,NetworkLength!M8&lt;250),1,0)</f>
        <v>0</v>
      </c>
      <c r="N8" s="1">
        <f>IF(AND(NetworkConnection_all!N8=1,NetworkLength!N8&lt;250),1,0)</f>
        <v>0</v>
      </c>
      <c r="O8" s="1">
        <f>IF(AND(NetworkConnection_all!O8=1,NetworkLength!O8&lt;80),1,0)</f>
        <v>0</v>
      </c>
      <c r="P8" s="1">
        <f>IF(AND(NetworkConnection_all!P8=1,NetworkLength!P8&lt;80),1,0)</f>
        <v>0</v>
      </c>
      <c r="Q8" s="1">
        <f>IF(AND(NetworkConnection_all!Q8=1,NetworkLength!Q8&lt;80),1,0)</f>
        <v>0</v>
      </c>
      <c r="R8" s="1">
        <f>IF(AND(NetworkConnection_all!R8=1,NetworkLength!R8&lt;80),1,0)</f>
        <v>0</v>
      </c>
      <c r="S8" s="1">
        <f>IF(AND(NetworkConnection_all!S8=1,NetworkLength!S8&lt;80),1,0)</f>
        <v>0</v>
      </c>
      <c r="T8" s="1">
        <f>IF(AND(NetworkConnection_all!T8=1,NetworkLength!T8&lt;80),1,0)</f>
        <v>0</v>
      </c>
      <c r="U8" s="1">
        <f>IF(AND(NetworkConnection_all!U8=1,NetworkLength!U8&lt;80),1,0)</f>
        <v>0</v>
      </c>
      <c r="V8" s="1">
        <f>IF(AND(NetworkConnection_all!V8=1,NetworkLength!V8&lt;80),1,0)</f>
        <v>0</v>
      </c>
      <c r="W8" s="1">
        <f>IF(AND(NetworkConnection_all!W8=1,NetworkLength!W8&lt;80),1,0)</f>
        <v>0</v>
      </c>
      <c r="X8" s="1">
        <f>IF(AND(NetworkConnection_all!X8=1,NetworkLength!X8&lt;80),1,0)</f>
        <v>0</v>
      </c>
      <c r="Y8" s="1">
        <f>IF(AND(NetworkConnection_all!Y8=1,NetworkLength!Y8&lt;80),1,0)</f>
        <v>0</v>
      </c>
      <c r="Z8" s="1">
        <f>IF(AND(NetworkConnection_all!Z8=1,NetworkLength!Z8&lt;80),1,0)</f>
        <v>0</v>
      </c>
      <c r="AA8" s="1">
        <f>IF(AND(NetworkConnection_all!AA8=1,NetworkLength!AA8&lt;80),1,0)</f>
        <v>0</v>
      </c>
      <c r="AB8" s="1">
        <f>IF(AND(NetworkConnection_all!AB8=1,NetworkLength!AB8&lt;80),1,0)</f>
        <v>0</v>
      </c>
      <c r="AC8" s="1">
        <f>IF(AND(NetworkConnection_all!AC8=1,NetworkLength!AC8&lt;80),1,0)</f>
        <v>0</v>
      </c>
      <c r="AD8" s="1">
        <v>1</v>
      </c>
    </row>
    <row r="9" spans="1:30" x14ac:dyDescent="0.35">
      <c r="A9" s="1" t="str">
        <v>onNL_E</v>
      </c>
      <c r="B9" s="1">
        <f>IF(AND(NetworkConnection_all!B9=1,NetworkLength!B9&lt;250),1,0)</f>
        <v>1</v>
      </c>
      <c r="C9" s="1">
        <f>IF(AND(NetworkConnection_all!C9=1,NetworkLength!C9&lt;250),1,0)</f>
        <v>1</v>
      </c>
      <c r="D9" s="1">
        <f>IF(AND(NetworkConnection_all!D9=1,NetworkLength!D9&lt;250),1,0)</f>
        <v>0</v>
      </c>
      <c r="E9" s="1">
        <f>IF(AND(NetworkConnection_all!E9=1,NetworkLength!E9&lt;250),1,0)</f>
        <v>0</v>
      </c>
      <c r="F9" s="1">
        <f>IF(AND(NetworkConnection_all!F9=1,NetworkLength!F9&lt;250),1,0)</f>
        <v>1</v>
      </c>
      <c r="G9" s="1">
        <f>IF(AND(NetworkConnection_all!G9=1,NetworkLength!G9&lt;250),1,0)</f>
        <v>0</v>
      </c>
      <c r="H9" s="1">
        <f>IF(AND(NetworkConnection_all!H9=1,NetworkLength!H9&lt;250),1,0)</f>
        <v>0</v>
      </c>
      <c r="I9" s="1">
        <f>IF(AND(NetworkConnection_all!I9=1,NetworkLength!I9&lt;250),1,0)</f>
        <v>0</v>
      </c>
      <c r="J9" s="1">
        <f>IF(AND(NetworkConnection_all!J9=1,NetworkLength!J9&lt;250),1,0)</f>
        <v>0</v>
      </c>
      <c r="K9" s="1">
        <f>IF(AND(NetworkConnection_all!K9=1,NetworkLength!K9&lt;250),1,0)</f>
        <v>0</v>
      </c>
      <c r="L9" s="1">
        <f>IF(AND(NetworkConnection_all!L9=1,NetworkLength!L9&lt;250),1,0)</f>
        <v>0</v>
      </c>
      <c r="M9" s="1">
        <f>IF(AND(NetworkConnection_all!M9=1,NetworkLength!M9&lt;250),1,0)</f>
        <v>0</v>
      </c>
      <c r="N9" s="1">
        <f>IF(AND(NetworkConnection_all!N9=1,NetworkLength!N9&lt;250),1,0)</f>
        <v>0</v>
      </c>
      <c r="O9" s="1">
        <f>IF(AND(NetworkConnection_all!O9=1,NetworkLength!O9&lt;80),1,0)</f>
        <v>0</v>
      </c>
      <c r="P9" s="1">
        <f>IF(AND(NetworkConnection_all!P9=1,NetworkLength!P9&lt;80),1,0)</f>
        <v>0</v>
      </c>
      <c r="Q9" s="1">
        <f>IF(AND(NetworkConnection_all!Q9=1,NetworkLength!Q9&lt;80),1,0)</f>
        <v>0</v>
      </c>
      <c r="R9" s="1">
        <f>IF(AND(NetworkConnection_all!R9=1,NetworkLength!R9&lt;80),1,0)</f>
        <v>0</v>
      </c>
      <c r="S9" s="1">
        <f>IF(AND(NetworkConnection_all!S9=1,NetworkLength!S9&lt;80),1,0)</f>
        <v>0</v>
      </c>
      <c r="T9" s="1">
        <f>IF(AND(NetworkConnection_all!T9=1,NetworkLength!T9&lt;80),1,0)</f>
        <v>0</v>
      </c>
      <c r="U9" s="1">
        <f>IF(AND(NetworkConnection_all!U9=1,NetworkLength!U9&lt;80),1,0)</f>
        <v>0</v>
      </c>
      <c r="V9" s="1">
        <f>IF(AND(NetworkConnection_all!V9=1,NetworkLength!V9&lt;80),1,0)</f>
        <v>0</v>
      </c>
      <c r="W9" s="1">
        <f>IF(AND(NetworkConnection_all!W9=1,NetworkLength!W9&lt;80),1,0)</f>
        <v>0</v>
      </c>
      <c r="X9" s="1">
        <f>IF(AND(NetworkConnection_all!X9=1,NetworkLength!X9&lt;80),1,0)</f>
        <v>0</v>
      </c>
      <c r="Y9" s="1">
        <f>IF(AND(NetworkConnection_all!Y9=1,NetworkLength!Y9&lt;80),1,0)</f>
        <v>0</v>
      </c>
      <c r="Z9" s="1">
        <f>IF(AND(NetworkConnection_all!Z9=1,NetworkLength!Z9&lt;80),1,0)</f>
        <v>0</v>
      </c>
      <c r="AA9" s="1">
        <f>IF(AND(NetworkConnection_all!AA9=1,NetworkLength!AA9&lt;80),1,0)</f>
        <v>0</v>
      </c>
      <c r="AB9" s="1">
        <f>IF(AND(NetworkConnection_all!AB9=1,NetworkLength!AB9&lt;80),1,0)</f>
        <v>0</v>
      </c>
      <c r="AC9" s="1">
        <f>IF(AND(NetworkConnection_all!AC9=1,NetworkLength!AC9&lt;80),1,0)</f>
        <v>0</v>
      </c>
      <c r="AD9" s="1">
        <v>1</v>
      </c>
    </row>
    <row r="10" spans="1:30" x14ac:dyDescent="0.35">
      <c r="A10" s="1" t="str">
        <v>onBE</v>
      </c>
      <c r="B10" s="1">
        <f>IF(AND(NetworkConnection_all!B10=1,NetworkLength!B10&lt;250),1,0)</f>
        <v>0</v>
      </c>
      <c r="C10" s="1">
        <f>IF(AND(NetworkConnection_all!C10=1,NetworkLength!C10&lt;250),1,0)</f>
        <v>1</v>
      </c>
      <c r="D10" s="1">
        <f>IF(AND(NetworkConnection_all!D10=1,NetworkLength!D10&lt;250),1,0)</f>
        <v>0</v>
      </c>
      <c r="E10" s="1">
        <f>IF(AND(NetworkConnection_all!E10=1,NetworkLength!E10&lt;250),1,0)</f>
        <v>0</v>
      </c>
      <c r="F10" s="1">
        <f>IF(AND(NetworkConnection_all!F10=1,NetworkLength!F10&lt;250),1,0)</f>
        <v>0</v>
      </c>
      <c r="G10" s="1">
        <f>IF(AND(NetworkConnection_all!G10=1,NetworkLength!G10&lt;250),1,0)</f>
        <v>1</v>
      </c>
      <c r="H10" s="1">
        <f>IF(AND(NetworkConnection_all!H10=1,NetworkLength!H10&lt;250),1,0)</f>
        <v>0</v>
      </c>
      <c r="I10" s="1">
        <f>IF(AND(NetworkConnection_all!I10=1,NetworkLength!I10&lt;250),1,0)</f>
        <v>0</v>
      </c>
      <c r="J10" s="1">
        <f>IF(AND(NetworkConnection_all!J10=1,NetworkLength!J10&lt;250),1,0)</f>
        <v>0</v>
      </c>
      <c r="K10" s="1">
        <f>IF(AND(NetworkConnection_all!K10=1,NetworkLength!K10&lt;250),1,0)</f>
        <v>0</v>
      </c>
      <c r="L10" s="1">
        <f>IF(AND(NetworkConnection_all!L10=1,NetworkLength!L10&lt;250),1,0)</f>
        <v>0</v>
      </c>
      <c r="M10" s="1">
        <f>IF(AND(NetworkConnection_all!M10=1,NetworkLength!M10&lt;250),1,0)</f>
        <v>0</v>
      </c>
      <c r="N10" s="1">
        <f>IF(AND(NetworkConnection_all!N10=1,NetworkLength!N10&lt;250),1,0)</f>
        <v>0</v>
      </c>
      <c r="O10" s="1">
        <f>IF(AND(NetworkConnection_all!O10=1,NetworkLength!O10&lt;80),1,0)</f>
        <v>0</v>
      </c>
      <c r="P10" s="1">
        <f>IF(AND(NetworkConnection_all!P10=1,NetworkLength!P10&lt;80),1,0)</f>
        <v>0</v>
      </c>
      <c r="Q10" s="1">
        <f>IF(AND(NetworkConnection_all!Q10=1,NetworkLength!Q10&lt;80),1,0)</f>
        <v>0</v>
      </c>
      <c r="R10" s="1">
        <f>IF(AND(NetworkConnection_all!R10=1,NetworkLength!R10&lt;80),1,0)</f>
        <v>0</v>
      </c>
      <c r="S10" s="1">
        <f>IF(AND(NetworkConnection_all!S10=1,NetworkLength!S10&lt;80),1,0)</f>
        <v>0</v>
      </c>
      <c r="T10" s="1">
        <f>IF(AND(NetworkConnection_all!T10=1,NetworkLength!T10&lt;80),1,0)</f>
        <v>0</v>
      </c>
      <c r="U10" s="1">
        <f>IF(AND(NetworkConnection_all!U10=1,NetworkLength!U10&lt;80),1,0)</f>
        <v>0</v>
      </c>
      <c r="V10" s="1">
        <f>IF(AND(NetworkConnection_all!V10=1,NetworkLength!V10&lt;80),1,0)</f>
        <v>0</v>
      </c>
      <c r="W10" s="1">
        <f>IF(AND(NetworkConnection_all!W10=1,NetworkLength!W10&lt;80),1,0)</f>
        <v>0</v>
      </c>
      <c r="X10" s="1">
        <f>IF(AND(NetworkConnection_all!X10=1,NetworkLength!X10&lt;80),1,0)</f>
        <v>0</v>
      </c>
      <c r="Y10" s="1">
        <f>IF(AND(NetworkConnection_all!Y10=1,NetworkLength!Y10&lt;80),1,0)</f>
        <v>0</v>
      </c>
      <c r="Z10" s="1">
        <f>IF(AND(NetworkConnection_all!Z10=1,NetworkLength!Z10&lt;80),1,0)</f>
        <v>0</v>
      </c>
      <c r="AA10" s="1">
        <f>IF(AND(NetworkConnection_all!AA10=1,NetworkLength!AA10&lt;80),1,0)</f>
        <v>0</v>
      </c>
      <c r="AB10" s="1">
        <f>IF(AND(NetworkConnection_all!AB10=1,NetworkLength!AB10&lt;80),1,0)</f>
        <v>0</v>
      </c>
      <c r="AC10" s="1">
        <f>IF(AND(NetworkConnection_all!AC10=1,NetworkLength!AC10&lt;80),1,0)</f>
        <v>0</v>
      </c>
      <c r="AD10" s="1">
        <v>1</v>
      </c>
    </row>
    <row r="11" spans="1:30" x14ac:dyDescent="0.35">
      <c r="A11" s="1" t="str">
        <v>onDE</v>
      </c>
      <c r="B11" s="1">
        <f>IF(AND(NetworkConnection_all!B11=1,NetworkLength!B11&lt;250),1,0)</f>
        <v>0</v>
      </c>
      <c r="C11" s="1">
        <f>IF(AND(NetworkConnection_all!C11=1,NetworkLength!C11&lt;250),1,0)</f>
        <v>0</v>
      </c>
      <c r="D11" s="1">
        <f>IF(AND(NetworkConnection_all!D11=1,NetworkLength!D11&lt;250),1,0)</f>
        <v>0</v>
      </c>
      <c r="E11" s="1">
        <f>IF(AND(NetworkConnection_all!E11=1,NetworkLength!E11&lt;250),1,0)</f>
        <v>0</v>
      </c>
      <c r="F11" s="1">
        <f>IF(AND(NetworkConnection_all!F11=1,NetworkLength!F11&lt;250),1,0)</f>
        <v>0</v>
      </c>
      <c r="G11" s="1">
        <f>IF(AND(NetworkConnection_all!G11=1,NetworkLength!G11&lt;250),1,0)</f>
        <v>0</v>
      </c>
      <c r="H11" s="1">
        <f>IF(AND(NetworkConnection_all!H11=1,NetworkLength!H11&lt;250),1,0)</f>
        <v>0</v>
      </c>
      <c r="I11" s="1">
        <f>IF(AND(NetworkConnection_all!I11=1,NetworkLength!I11&lt;250),1,0)</f>
        <v>0</v>
      </c>
      <c r="J11" s="1">
        <f>IF(AND(NetworkConnection_all!J11=1,NetworkLength!J11&lt;250),1,0)</f>
        <v>0</v>
      </c>
      <c r="K11" s="1">
        <f>IF(AND(NetworkConnection_all!K11=1,NetworkLength!K11&lt;250),1,0)</f>
        <v>0</v>
      </c>
      <c r="L11" s="1">
        <f>IF(AND(NetworkConnection_all!L11=1,NetworkLength!L11&lt;250),1,0)</f>
        <v>0</v>
      </c>
      <c r="M11" s="1">
        <f>IF(AND(NetworkConnection_all!M11=1,NetworkLength!M11&lt;250),1,0)</f>
        <v>0</v>
      </c>
      <c r="N11" s="1">
        <f>IF(AND(NetworkConnection_all!N11=1,NetworkLength!N11&lt;250),1,0)</f>
        <v>0</v>
      </c>
      <c r="O11" s="1">
        <f>IF(AND(NetworkConnection_all!O11=1,NetworkLength!O11&lt;80),1,0)</f>
        <v>0</v>
      </c>
      <c r="P11" s="1">
        <f>IF(AND(NetworkConnection_all!P11=1,NetworkLength!P11&lt;80),1,0)</f>
        <v>0</v>
      </c>
      <c r="Q11" s="1">
        <f>IF(AND(NetworkConnection_all!Q11=1,NetworkLength!Q11&lt;80),1,0)</f>
        <v>0</v>
      </c>
      <c r="R11" s="1">
        <f>IF(AND(NetworkConnection_all!R11=1,NetworkLength!R11&lt;80),1,0)</f>
        <v>0</v>
      </c>
      <c r="S11" s="1">
        <f>IF(AND(NetworkConnection_all!S11=1,NetworkLength!S11&lt;80),1,0)</f>
        <v>0</v>
      </c>
      <c r="T11" s="1">
        <f>IF(AND(NetworkConnection_all!T11=1,NetworkLength!T11&lt;80),1,0)</f>
        <v>0</v>
      </c>
      <c r="U11" s="1">
        <f>IF(AND(NetworkConnection_all!U11=1,NetworkLength!U11&lt;80),1,0)</f>
        <v>0</v>
      </c>
      <c r="V11" s="1">
        <f>IF(AND(NetworkConnection_all!V11=1,NetworkLength!V11&lt;80),1,0)</f>
        <v>0</v>
      </c>
      <c r="W11" s="1">
        <f>IF(AND(NetworkConnection_all!W11=1,NetworkLength!W11&lt;80),1,0)</f>
        <v>0</v>
      </c>
      <c r="X11" s="1">
        <f>IF(AND(NetworkConnection_all!X11=1,NetworkLength!X11&lt;80),1,0)</f>
        <v>0</v>
      </c>
      <c r="Y11" s="1">
        <f>IF(AND(NetworkConnection_all!Y11=1,NetworkLength!Y11&lt;80),1,0)</f>
        <v>0</v>
      </c>
      <c r="Z11" s="1">
        <f>IF(AND(NetworkConnection_all!Z11=1,NetworkLength!Z11&lt;80),1,0)</f>
        <v>0</v>
      </c>
      <c r="AA11" s="1">
        <f>IF(AND(NetworkConnection_all!AA11=1,NetworkLength!AA11&lt;80),1,0)</f>
        <v>0</v>
      </c>
      <c r="AB11" s="1">
        <f>IF(AND(NetworkConnection_all!AB11=1,NetworkLength!AB11&lt;80),1,0)</f>
        <v>0</v>
      </c>
      <c r="AC11" s="1">
        <f>IF(AND(NetworkConnection_all!AC11=1,NetworkLength!AC11&lt;80),1,0)</f>
        <v>0</v>
      </c>
      <c r="AD11" s="1">
        <v>1</v>
      </c>
    </row>
    <row r="12" spans="1:30" x14ac:dyDescent="0.35">
      <c r="A12" s="1" t="str">
        <v>onUK</v>
      </c>
      <c r="B12" s="1">
        <f>IF(AND(NetworkConnection_all!B12=1,NetworkLength!B12&lt;250),1,0)</f>
        <v>0</v>
      </c>
      <c r="C12" s="1">
        <f>IF(AND(NetworkConnection_all!C12=1,NetworkLength!C12&lt;250),1,0)</f>
        <v>0</v>
      </c>
      <c r="D12" s="1">
        <f>IF(AND(NetworkConnection_all!D12=1,NetworkLength!D12&lt;250),1,0)</f>
        <v>0</v>
      </c>
      <c r="E12" s="1">
        <f>IF(AND(NetworkConnection_all!E12=1,NetworkLength!E12&lt;250),1,0)</f>
        <v>0</v>
      </c>
      <c r="F12" s="1">
        <f>IF(AND(NetworkConnection_all!F12=1,NetworkLength!F12&lt;250),1,0)</f>
        <v>0</v>
      </c>
      <c r="G12" s="1">
        <f>IF(AND(NetworkConnection_all!G12=1,NetworkLength!G12&lt;250),1,0)</f>
        <v>0</v>
      </c>
      <c r="H12" s="1">
        <f>IF(AND(NetworkConnection_all!H12=1,NetworkLength!H12&lt;250),1,0)</f>
        <v>0</v>
      </c>
      <c r="I12" s="1">
        <f>IF(AND(NetworkConnection_all!I12=1,NetworkLength!I12&lt;250),1,0)</f>
        <v>0</v>
      </c>
      <c r="J12" s="1">
        <f>IF(AND(NetworkConnection_all!J12=1,NetworkLength!J12&lt;250),1,0)</f>
        <v>0</v>
      </c>
      <c r="K12" s="1">
        <f>IF(AND(NetworkConnection_all!K12=1,NetworkLength!K12&lt;250),1,0)</f>
        <v>0</v>
      </c>
      <c r="L12" s="1">
        <f>IF(AND(NetworkConnection_all!L12=1,NetworkLength!L12&lt;250),1,0)</f>
        <v>0</v>
      </c>
      <c r="M12" s="1">
        <f>IF(AND(NetworkConnection_all!M12=1,NetworkLength!M12&lt;250),1,0)</f>
        <v>0</v>
      </c>
      <c r="N12" s="1">
        <f>IF(AND(NetworkConnection_all!N12=1,NetworkLength!N12&lt;250),1,0)</f>
        <v>0</v>
      </c>
      <c r="O12" s="1">
        <f>IF(AND(NetworkConnection_all!O12=1,NetworkLength!O12&lt;80),1,0)</f>
        <v>0</v>
      </c>
      <c r="P12" s="1">
        <f>IF(AND(NetworkConnection_all!P12=1,NetworkLength!P12&lt;80),1,0)</f>
        <v>0</v>
      </c>
      <c r="Q12" s="1">
        <f>IF(AND(NetworkConnection_all!Q12=1,NetworkLength!Q12&lt;80),1,0)</f>
        <v>0</v>
      </c>
      <c r="R12" s="1">
        <f>IF(AND(NetworkConnection_all!R12=1,NetworkLength!R12&lt;80),1,0)</f>
        <v>0</v>
      </c>
      <c r="S12" s="1">
        <f>IF(AND(NetworkConnection_all!S12=1,NetworkLength!S12&lt;80),1,0)</f>
        <v>0</v>
      </c>
      <c r="T12" s="1">
        <f>IF(AND(NetworkConnection_all!T12=1,NetworkLength!T12&lt;80),1,0)</f>
        <v>0</v>
      </c>
      <c r="U12" s="1">
        <f>IF(AND(NetworkConnection_all!U12=1,NetworkLength!U12&lt;80),1,0)</f>
        <v>0</v>
      </c>
      <c r="V12" s="1">
        <f>IF(AND(NetworkConnection_all!V12=1,NetworkLength!V12&lt;80),1,0)</f>
        <v>0</v>
      </c>
      <c r="W12" s="1">
        <f>IF(AND(NetworkConnection_all!W12=1,NetworkLength!W12&lt;80),1,0)</f>
        <v>0</v>
      </c>
      <c r="X12" s="1">
        <f>IF(AND(NetworkConnection_all!X12=1,NetworkLength!X12&lt;80),1,0)</f>
        <v>0</v>
      </c>
      <c r="Y12" s="1">
        <f>IF(AND(NetworkConnection_all!Y12=1,NetworkLength!Y12&lt;80),1,0)</f>
        <v>0</v>
      </c>
      <c r="Z12" s="1">
        <f>IF(AND(NetworkConnection_all!Z12=1,NetworkLength!Z12&lt;80),1,0)</f>
        <v>0</v>
      </c>
      <c r="AA12" s="1">
        <f>IF(AND(NetworkConnection_all!AA12=1,NetworkLength!AA12&lt;80),1,0)</f>
        <v>0</v>
      </c>
      <c r="AB12" s="1">
        <f>IF(AND(NetworkConnection_all!AB12=1,NetworkLength!AB12&lt;80),1,0)</f>
        <v>0</v>
      </c>
      <c r="AC12" s="1">
        <f>IF(AND(NetworkConnection_all!AC12=1,NetworkLength!AC12&lt;80),1,0)</f>
        <v>0</v>
      </c>
    </row>
    <row r="13" spans="1:30" x14ac:dyDescent="0.35">
      <c r="A13" s="1" t="str">
        <v>onNOS</v>
      </c>
      <c r="B13" s="1">
        <f>IF(AND(NetworkConnection_all!B13=1,NetworkLength!B13&lt;250),1,0)</f>
        <v>0</v>
      </c>
      <c r="C13" s="1">
        <f>IF(AND(NetworkConnection_all!C13=1,NetworkLength!C13&lt;250),1,0)</f>
        <v>0</v>
      </c>
      <c r="D13" s="1">
        <f>IF(AND(NetworkConnection_all!D13=1,NetworkLength!D13&lt;250),1,0)</f>
        <v>0</v>
      </c>
      <c r="E13" s="1">
        <f>IF(AND(NetworkConnection_all!E13=1,NetworkLength!E13&lt;250),1,0)</f>
        <v>0</v>
      </c>
      <c r="F13" s="1">
        <f>IF(AND(NetworkConnection_all!F13=1,NetworkLength!F13&lt;250),1,0)</f>
        <v>0</v>
      </c>
      <c r="G13" s="1">
        <f>IF(AND(NetworkConnection_all!G13=1,NetworkLength!G13&lt;250),1,0)</f>
        <v>0</v>
      </c>
      <c r="H13" s="1">
        <f>IF(AND(NetworkConnection_all!H13=1,NetworkLength!H13&lt;250),1,0)</f>
        <v>0</v>
      </c>
      <c r="I13" s="1">
        <f>IF(AND(NetworkConnection_all!I13=1,NetworkLength!I13&lt;250),1,0)</f>
        <v>0</v>
      </c>
      <c r="J13" s="1">
        <f>IF(AND(NetworkConnection_all!J13=1,NetworkLength!J13&lt;250),1,0)</f>
        <v>0</v>
      </c>
      <c r="K13" s="1">
        <f>IF(AND(NetworkConnection_all!K13=1,NetworkLength!K13&lt;250),1,0)</f>
        <v>0</v>
      </c>
      <c r="L13" s="1">
        <f>IF(AND(NetworkConnection_all!L13=1,NetworkLength!L13&lt;250),1,0)</f>
        <v>0</v>
      </c>
      <c r="M13" s="1">
        <f>IF(AND(NetworkConnection_all!M13=1,NetworkLength!M13&lt;250),1,0)</f>
        <v>0</v>
      </c>
      <c r="N13" s="1">
        <f>IF(AND(NetworkConnection_all!N13=1,NetworkLength!N13&lt;250),1,0)</f>
        <v>0</v>
      </c>
      <c r="O13" s="1">
        <f>IF(AND(NetworkConnection_all!O13=1,NetworkLength!O13&lt;80),1,0)</f>
        <v>0</v>
      </c>
      <c r="P13" s="1">
        <f>IF(AND(NetworkConnection_all!P13=1,NetworkLength!P13&lt;80),1,0)</f>
        <v>0</v>
      </c>
      <c r="Q13" s="1">
        <f>IF(AND(NetworkConnection_all!Q13=1,NetworkLength!Q13&lt;80),1,0)</f>
        <v>0</v>
      </c>
      <c r="R13" s="1">
        <f>IF(AND(NetworkConnection_all!R13=1,NetworkLength!R13&lt;80),1,0)</f>
        <v>0</v>
      </c>
      <c r="S13" s="1">
        <f>IF(AND(NetworkConnection_all!S13=1,NetworkLength!S13&lt;80),1,0)</f>
        <v>0</v>
      </c>
      <c r="T13" s="1">
        <f>IF(AND(NetworkConnection_all!T13=1,NetworkLength!T13&lt;80),1,0)</f>
        <v>0</v>
      </c>
      <c r="U13" s="1">
        <f>IF(AND(NetworkConnection_all!U13=1,NetworkLength!U13&lt;80),1,0)</f>
        <v>0</v>
      </c>
      <c r="V13" s="1">
        <f>IF(AND(NetworkConnection_all!V13=1,NetworkLength!V13&lt;80),1,0)</f>
        <v>0</v>
      </c>
      <c r="W13" s="1">
        <f>IF(AND(NetworkConnection_all!W13=1,NetworkLength!W13&lt;80),1,0)</f>
        <v>0</v>
      </c>
      <c r="X13" s="1">
        <f>IF(AND(NetworkConnection_all!X13=1,NetworkLength!X13&lt;80),1,0)</f>
        <v>0</v>
      </c>
      <c r="Y13" s="1">
        <f>IF(AND(NetworkConnection_all!Y13=1,NetworkLength!Y13&lt;80),1,0)</f>
        <v>0</v>
      </c>
      <c r="Z13" s="1">
        <f>IF(AND(NetworkConnection_all!Z13=1,NetworkLength!Z13&lt;80),1,0)</f>
        <v>0</v>
      </c>
      <c r="AA13" s="1">
        <f>IF(AND(NetworkConnection_all!AA13=1,NetworkLength!AA13&lt;80),1,0)</f>
        <v>0</v>
      </c>
      <c r="AB13" s="1">
        <f>IF(AND(NetworkConnection_all!AB13=1,NetworkLength!AB13&lt;80),1,0)</f>
        <v>0</v>
      </c>
      <c r="AC13" s="1">
        <f>IF(AND(NetworkConnection_all!AC13=1,NetworkLength!AC13&lt;80),1,0)</f>
        <v>0</v>
      </c>
    </row>
    <row r="14" spans="1:30" x14ac:dyDescent="0.35">
      <c r="A14" s="1" t="str">
        <v>onDKW</v>
      </c>
      <c r="B14" s="1">
        <f>IF(AND(NetworkConnection_all!B14=1,NetworkLength!B14&lt;250),1,0)</f>
        <v>0</v>
      </c>
      <c r="C14" s="1">
        <f>IF(AND(NetworkConnection_all!C14=1,NetworkLength!C14&lt;250),1,0)</f>
        <v>0</v>
      </c>
      <c r="D14" s="1">
        <f>IF(AND(NetworkConnection_all!D14=1,NetworkLength!D14&lt;250),1,0)</f>
        <v>0</v>
      </c>
      <c r="E14" s="1">
        <f>IF(AND(NetworkConnection_all!E14=1,NetworkLength!E14&lt;250),1,0)</f>
        <v>0</v>
      </c>
      <c r="F14" s="1">
        <f>IF(AND(NetworkConnection_all!F14=1,NetworkLength!F14&lt;250),1,0)</f>
        <v>0</v>
      </c>
      <c r="G14" s="1">
        <f>IF(AND(NetworkConnection_all!G14=1,NetworkLength!G14&lt;250),1,0)</f>
        <v>0</v>
      </c>
      <c r="H14" s="1">
        <f>IF(AND(NetworkConnection_all!H14=1,NetworkLength!H14&lt;250),1,0)</f>
        <v>0</v>
      </c>
      <c r="I14" s="1">
        <f>IF(AND(NetworkConnection_all!I14=1,NetworkLength!I14&lt;250),1,0)</f>
        <v>0</v>
      </c>
      <c r="J14" s="1">
        <f>IF(AND(NetworkConnection_all!J14=1,NetworkLength!J14&lt;250),1,0)</f>
        <v>0</v>
      </c>
      <c r="K14" s="1">
        <f>IF(AND(NetworkConnection_all!K14=1,NetworkLength!K14&lt;250),1,0)</f>
        <v>0</v>
      </c>
      <c r="L14" s="1">
        <f>IF(AND(NetworkConnection_all!L14=1,NetworkLength!L14&lt;250),1,0)</f>
        <v>0</v>
      </c>
      <c r="M14" s="1">
        <f>IF(AND(NetworkConnection_all!M14=1,NetworkLength!M14&lt;250),1,0)</f>
        <v>0</v>
      </c>
      <c r="N14" s="1">
        <f>IF(AND(NetworkConnection_all!N14=1,NetworkLength!N14&lt;250),1,0)</f>
        <v>0</v>
      </c>
      <c r="O14" s="1">
        <f>IF(AND(NetworkConnection_all!O14=1,NetworkLength!O14&lt;80),1,0)</f>
        <v>0</v>
      </c>
      <c r="P14" s="1">
        <f>IF(AND(NetworkConnection_all!P14=1,NetworkLength!P14&lt;80),1,0)</f>
        <v>0</v>
      </c>
      <c r="Q14" s="1">
        <f>IF(AND(NetworkConnection_all!Q14=1,NetworkLength!Q14&lt;80),1,0)</f>
        <v>0</v>
      </c>
      <c r="R14" s="1">
        <f>IF(AND(NetworkConnection_all!R14=1,NetworkLength!R14&lt;80),1,0)</f>
        <v>0</v>
      </c>
      <c r="S14" s="1">
        <f>IF(AND(NetworkConnection_all!S14=1,NetworkLength!S14&lt;80),1,0)</f>
        <v>0</v>
      </c>
      <c r="T14" s="1">
        <f>IF(AND(NetworkConnection_all!T14=1,NetworkLength!T14&lt;80),1,0)</f>
        <v>0</v>
      </c>
      <c r="U14" s="1">
        <f>IF(AND(NetworkConnection_all!U14=1,NetworkLength!U14&lt;80),1,0)</f>
        <v>0</v>
      </c>
      <c r="V14" s="1">
        <f>IF(AND(NetworkConnection_all!V14=1,NetworkLength!V14&lt;80),1,0)</f>
        <v>0</v>
      </c>
      <c r="W14" s="1">
        <f>IF(AND(NetworkConnection_all!W14=1,NetworkLength!W14&lt;80),1,0)</f>
        <v>0</v>
      </c>
      <c r="X14" s="1">
        <f>IF(AND(NetworkConnection_all!X14=1,NetworkLength!X14&lt;80),1,0)</f>
        <v>0</v>
      </c>
      <c r="Y14" s="1">
        <f>IF(AND(NetworkConnection_all!Y14=1,NetworkLength!Y14&lt;80),1,0)</f>
        <v>0</v>
      </c>
      <c r="Z14" s="1">
        <f>IF(AND(NetworkConnection_all!Z14=1,NetworkLength!Z14&lt;80),1,0)</f>
        <v>0</v>
      </c>
      <c r="AA14" s="1">
        <f>IF(AND(NetworkConnection_all!AA14=1,NetworkLength!AA14&lt;80),1,0)</f>
        <v>0</v>
      </c>
      <c r="AB14" s="1">
        <f>IF(AND(NetworkConnection_all!AB14=1,NetworkLength!AB14&lt;80),1,0)</f>
        <v>0</v>
      </c>
      <c r="AC14" s="1">
        <f>IF(AND(NetworkConnection_all!AC14=1,NetworkLength!AC14&lt;80),1,0)</f>
        <v>0</v>
      </c>
    </row>
    <row r="15" spans="1:30" x14ac:dyDescent="0.35">
      <c r="A15" s="1" t="str">
        <v>ofNL_IJ_B</v>
      </c>
      <c r="B15" s="1">
        <f>IF(AND(NetworkConnection_all!B15=1,NetworkLength!B15&lt;80),1,0)</f>
        <v>0</v>
      </c>
      <c r="C15" s="1">
        <f>IF(AND(NetworkConnection_all!C15=1,NetworkLength!C15&lt;80),1,0)</f>
        <v>0</v>
      </c>
      <c r="D15" s="1">
        <f>IF(AND(NetworkConnection_all!D15=1,NetworkLength!D15&lt;80),1,0)</f>
        <v>0</v>
      </c>
      <c r="E15" s="1">
        <f>IF(AND(NetworkConnection_all!E15=1,NetworkLength!E15&lt;80),1,0)</f>
        <v>0</v>
      </c>
      <c r="F15" s="1">
        <f>IF(AND(NetworkConnection_all!F15=1,NetworkLength!F15&lt;80),1,0)</f>
        <v>0</v>
      </c>
      <c r="G15" s="1">
        <f>IF(AND(NetworkConnection_all!G15=1,NetworkLength!G15&lt;80),1,0)</f>
        <v>0</v>
      </c>
      <c r="H15" s="1">
        <f>IF(AND(NetworkConnection_all!H15=1,NetworkLength!H15&lt;80),1,0)</f>
        <v>0</v>
      </c>
      <c r="I15" s="1">
        <f>IF(AND(NetworkConnection_all!I15=1,NetworkLength!I15&lt;80),1,0)</f>
        <v>0</v>
      </c>
      <c r="J15" s="1">
        <f>IF(AND(NetworkConnection_all!J15=1,NetworkLength!J15&lt;80),1,0)</f>
        <v>0</v>
      </c>
      <c r="K15" s="1">
        <f>IF(AND(NetworkConnection_all!K15=1,NetworkLength!K15&lt;80),1,0)</f>
        <v>0</v>
      </c>
      <c r="L15" s="1">
        <f>IF(AND(NetworkConnection_all!L15=1,NetworkLength!L15&lt;80),1,0)</f>
        <v>0</v>
      </c>
      <c r="M15" s="1">
        <f>IF(AND(NetworkConnection_all!M15=1,NetworkLength!M15&lt;80),1,0)</f>
        <v>0</v>
      </c>
      <c r="N15" s="1">
        <f>IF(AND(NetworkConnection_all!N15=1,NetworkLength!N15&lt;80),1,0)</f>
        <v>0</v>
      </c>
      <c r="O15" s="1">
        <f>IF(AND(NetworkConnection_all!O15=1,NetworkLength!O15&lt;80),1,0)</f>
        <v>0</v>
      </c>
      <c r="P15" s="1">
        <f>IF(AND(NetworkConnection_all!P15=1,NetworkLength!P15&lt;80),1,0)</f>
        <v>0</v>
      </c>
      <c r="Q15" s="1">
        <f>IF(AND(NetworkConnection_all!Q15=1,NetworkLength!Q15&lt;80),1,0)</f>
        <v>0</v>
      </c>
      <c r="R15" s="1">
        <f>IF(AND(NetworkConnection_all!R15=1,NetworkLength!R15&lt;80),1,0)</f>
        <v>0</v>
      </c>
      <c r="S15" s="1">
        <f>IF(AND(NetworkConnection_all!S15=1,NetworkLength!S15&lt;80),1,0)</f>
        <v>0</v>
      </c>
      <c r="T15" s="1">
        <f>IF(AND(NetworkConnection_all!T15=1,NetworkLength!T15&lt;80),1,0)</f>
        <v>0</v>
      </c>
      <c r="U15" s="1">
        <f>IF(AND(NetworkConnection_all!U15=1,NetworkLength!U15&lt;80),1,0)</f>
        <v>0</v>
      </c>
      <c r="V15" s="1">
        <f>IF(AND(NetworkConnection_all!V15=1,NetworkLength!V15&lt;80),1,0)</f>
        <v>0</v>
      </c>
      <c r="W15" s="1">
        <f>IF(AND(NetworkConnection_all!W15=1,NetworkLength!W15&lt;80),1,0)</f>
        <v>0</v>
      </c>
      <c r="X15" s="1">
        <f>IF(AND(NetworkConnection_all!X15=1,NetworkLength!X15&lt;80),1,0)</f>
        <v>0</v>
      </c>
      <c r="Y15" s="1">
        <f>IF(AND(NetworkConnection_all!Y15=1,NetworkLength!Y15&lt;80),1,0)</f>
        <v>0</v>
      </c>
      <c r="Z15" s="1">
        <f>IF(AND(NetworkConnection_all!Z15=1,NetworkLength!Z15&lt;80),1,0)</f>
        <v>0</v>
      </c>
      <c r="AA15" s="1">
        <f>IF(AND(NetworkConnection_all!AA15=1,NetworkLength!AA15&lt;80),1,0)</f>
        <v>0</v>
      </c>
      <c r="AB15" s="1">
        <f>IF(AND(NetworkConnection_all!AB15=1,NetworkLength!AB15&lt;80),1,0)</f>
        <v>0</v>
      </c>
      <c r="AC15" s="1">
        <f>IF(AND(NetworkConnection_all!AC15=1,NetworkLength!AC15&lt;80),1,0)</f>
        <v>0</v>
      </c>
    </row>
    <row r="16" spans="1:30" x14ac:dyDescent="0.35">
      <c r="A16" s="1" t="str">
        <v>ofNL_IJ_A</v>
      </c>
      <c r="B16" s="1">
        <f>IF(AND(NetworkConnection_all!B16=1,NetworkLength!B16&lt;80),1,0)</f>
        <v>0</v>
      </c>
      <c r="C16" s="1">
        <f>IF(AND(NetworkConnection_all!C16=1,NetworkLength!C16&lt;80),1,0)</f>
        <v>0</v>
      </c>
      <c r="D16" s="1">
        <f>IF(AND(NetworkConnection_all!D16=1,NetworkLength!D16&lt;80),1,0)</f>
        <v>0</v>
      </c>
      <c r="E16" s="1">
        <f>IF(AND(NetworkConnection_all!E16=1,NetworkLength!E16&lt;80),1,0)</f>
        <v>0</v>
      </c>
      <c r="F16" s="1">
        <f>IF(AND(NetworkConnection_all!F16=1,NetworkLength!F16&lt;80),1,0)</f>
        <v>0</v>
      </c>
      <c r="G16" s="1">
        <f>IF(AND(NetworkConnection_all!G16=1,NetworkLength!G16&lt;80),1,0)</f>
        <v>0</v>
      </c>
      <c r="H16" s="1">
        <f>IF(AND(NetworkConnection_all!H16=1,NetworkLength!H16&lt;80),1,0)</f>
        <v>0</v>
      </c>
      <c r="I16" s="1">
        <f>IF(AND(NetworkConnection_all!I16=1,NetworkLength!I16&lt;80),1,0)</f>
        <v>0</v>
      </c>
      <c r="J16" s="1">
        <f>IF(AND(NetworkConnection_all!J16=1,NetworkLength!J16&lt;80),1,0)</f>
        <v>0</v>
      </c>
      <c r="K16" s="1">
        <f>IF(AND(NetworkConnection_all!K16=1,NetworkLength!K16&lt;80),1,0)</f>
        <v>0</v>
      </c>
      <c r="L16" s="1">
        <f>IF(AND(NetworkConnection_all!L16=1,NetworkLength!L16&lt;80),1,0)</f>
        <v>0</v>
      </c>
      <c r="M16" s="1">
        <f>IF(AND(NetworkConnection_all!M16=1,NetworkLength!M16&lt;80),1,0)</f>
        <v>0</v>
      </c>
      <c r="N16" s="1">
        <f>IF(AND(NetworkConnection_all!N16=1,NetworkLength!N16&lt;80),1,0)</f>
        <v>0</v>
      </c>
      <c r="O16" s="1">
        <f>IF(AND(NetworkConnection_all!O16=1,NetworkLength!O16&lt;80),1,0)</f>
        <v>0</v>
      </c>
      <c r="P16" s="1">
        <f>IF(AND(NetworkConnection_all!P16=1,NetworkLength!P16&lt;80),1,0)</f>
        <v>0</v>
      </c>
      <c r="Q16" s="1">
        <f>IF(AND(NetworkConnection_all!Q16=1,NetworkLength!Q16&lt;80),1,0)</f>
        <v>0</v>
      </c>
      <c r="R16" s="1">
        <f>IF(AND(NetworkConnection_all!R16=1,NetworkLength!R16&lt;80),1,0)</f>
        <v>0</v>
      </c>
      <c r="S16" s="1">
        <f>IF(AND(NetworkConnection_all!S16=1,NetworkLength!S16&lt;80),1,0)</f>
        <v>0</v>
      </c>
      <c r="T16" s="1">
        <f>IF(AND(NetworkConnection_all!T16=1,NetworkLength!T16&lt;80),1,0)</f>
        <v>0</v>
      </c>
      <c r="U16" s="1">
        <f>IF(AND(NetworkConnection_all!U16=1,NetworkLength!U16&lt;80),1,0)</f>
        <v>0</v>
      </c>
      <c r="V16" s="1">
        <f>IF(AND(NetworkConnection_all!V16=1,NetworkLength!V16&lt;80),1,0)</f>
        <v>0</v>
      </c>
      <c r="W16" s="1">
        <f>IF(AND(NetworkConnection_all!W16=1,NetworkLength!W16&lt;80),1,0)</f>
        <v>0</v>
      </c>
      <c r="X16" s="1">
        <f>IF(AND(NetworkConnection_all!X16=1,NetworkLength!X16&lt;80),1,0)</f>
        <v>0</v>
      </c>
      <c r="Y16" s="1">
        <f>IF(AND(NetworkConnection_all!Y16=1,NetworkLength!Y16&lt;80),1,0)</f>
        <v>0</v>
      </c>
      <c r="Z16" s="1">
        <f>IF(AND(NetworkConnection_all!Z16=1,NetworkLength!Z16&lt;80),1,0)</f>
        <v>0</v>
      </c>
      <c r="AA16" s="1">
        <f>IF(AND(NetworkConnection_all!AA16=1,NetworkLength!AA16&lt;80),1,0)</f>
        <v>0</v>
      </c>
      <c r="AB16" s="1">
        <f>IF(AND(NetworkConnection_all!AB16=1,NetworkLength!AB16&lt;80),1,0)</f>
        <v>0</v>
      </c>
      <c r="AC16" s="1">
        <f>IF(AND(NetworkConnection_all!AC16=1,NetworkLength!AC16&lt;80),1,0)</f>
        <v>0</v>
      </c>
    </row>
    <row r="17" spans="1:29" x14ac:dyDescent="0.35">
      <c r="A17" s="1" t="str">
        <v>ofNL_BO_A</v>
      </c>
      <c r="B17" s="1">
        <f>IF(AND(NetworkConnection_all!B17=1,NetworkLength!B17&lt;80),1,0)</f>
        <v>0</v>
      </c>
      <c r="C17" s="1">
        <f>IF(AND(NetworkConnection_all!C17=1,NetworkLength!C17&lt;80),1,0)</f>
        <v>0</v>
      </c>
      <c r="D17" s="1">
        <f>IF(AND(NetworkConnection_all!D17=1,NetworkLength!D17&lt;80),1,0)</f>
        <v>0</v>
      </c>
      <c r="E17" s="1">
        <f>IF(AND(NetworkConnection_all!E17=1,NetworkLength!E17&lt;80),1,0)</f>
        <v>0</v>
      </c>
      <c r="F17" s="1">
        <f>IF(AND(NetworkConnection_all!F17=1,NetworkLength!F17&lt;80),1,0)</f>
        <v>0</v>
      </c>
      <c r="G17" s="1">
        <f>IF(AND(NetworkConnection_all!G17=1,NetworkLength!G17&lt;80),1,0)</f>
        <v>0</v>
      </c>
      <c r="H17" s="1">
        <f>IF(AND(NetworkConnection_all!H17=1,NetworkLength!H17&lt;80),1,0)</f>
        <v>0</v>
      </c>
      <c r="I17" s="1">
        <f>IF(AND(NetworkConnection_all!I17=1,NetworkLength!I17&lt;80),1,0)</f>
        <v>0</v>
      </c>
      <c r="J17" s="1">
        <f>IF(AND(NetworkConnection_all!J17=1,NetworkLength!J17&lt;80),1,0)</f>
        <v>0</v>
      </c>
      <c r="K17" s="1">
        <f>IF(AND(NetworkConnection_all!K17=1,NetworkLength!K17&lt;80),1,0)</f>
        <v>0</v>
      </c>
      <c r="L17" s="1">
        <f>IF(AND(NetworkConnection_all!L17=1,NetworkLength!L17&lt;80),1,0)</f>
        <v>0</v>
      </c>
      <c r="M17" s="1">
        <f>IF(AND(NetworkConnection_all!M17=1,NetworkLength!M17&lt;80),1,0)</f>
        <v>0</v>
      </c>
      <c r="N17" s="1">
        <f>IF(AND(NetworkConnection_all!N17=1,NetworkLength!N17&lt;80),1,0)</f>
        <v>0</v>
      </c>
      <c r="O17" s="1">
        <f>IF(AND(NetworkConnection_all!O17=1,NetworkLength!O17&lt;80),1,0)</f>
        <v>0</v>
      </c>
      <c r="P17" s="1">
        <f>IF(AND(NetworkConnection_all!P17=1,NetworkLength!P17&lt;80),1,0)</f>
        <v>0</v>
      </c>
      <c r="Q17" s="1">
        <f>IF(AND(NetworkConnection_all!Q17=1,NetworkLength!Q17&lt;80),1,0)</f>
        <v>0</v>
      </c>
      <c r="R17" s="1">
        <f>IF(AND(NetworkConnection_all!R17=1,NetworkLength!R17&lt;80),1,0)</f>
        <v>0</v>
      </c>
      <c r="S17" s="1">
        <f>IF(AND(NetworkConnection_all!S17=1,NetworkLength!S17&lt;80),1,0)</f>
        <v>0</v>
      </c>
      <c r="T17" s="1">
        <f>IF(AND(NetworkConnection_all!T17=1,NetworkLength!T17&lt;80),1,0)</f>
        <v>0</v>
      </c>
      <c r="U17" s="1">
        <f>IF(AND(NetworkConnection_all!U17=1,NetworkLength!U17&lt;80),1,0)</f>
        <v>0</v>
      </c>
      <c r="V17" s="1">
        <f>IF(AND(NetworkConnection_all!V17=1,NetworkLength!V17&lt;80),1,0)</f>
        <v>0</v>
      </c>
      <c r="W17" s="1">
        <f>IF(AND(NetworkConnection_all!W17=1,NetworkLength!W17&lt;80),1,0)</f>
        <v>0</v>
      </c>
      <c r="X17" s="1">
        <f>IF(AND(NetworkConnection_all!X17=1,NetworkLength!X17&lt;80),1,0)</f>
        <v>0</v>
      </c>
      <c r="Y17" s="1">
        <f>IF(AND(NetworkConnection_all!Y17=1,NetworkLength!Y17&lt;80),1,0)</f>
        <v>0</v>
      </c>
      <c r="Z17" s="1">
        <f>IF(AND(NetworkConnection_all!Z17=1,NetworkLength!Z17&lt;80),1,0)</f>
        <v>0</v>
      </c>
      <c r="AA17" s="1">
        <f>IF(AND(NetworkConnection_all!AA17=1,NetworkLength!AA17&lt;80),1,0)</f>
        <v>0</v>
      </c>
      <c r="AB17" s="1">
        <f>IF(AND(NetworkConnection_all!AB17=1,NetworkLength!AB17&lt;80),1,0)</f>
        <v>0</v>
      </c>
      <c r="AC17" s="1">
        <f>IF(AND(NetworkConnection_all!AC17=1,NetworkLength!AC17&lt;80),1,0)</f>
        <v>0</v>
      </c>
    </row>
    <row r="18" spans="1:29" x14ac:dyDescent="0.35">
      <c r="A18" s="1" t="str">
        <v>ofNL_BO_B</v>
      </c>
      <c r="B18" s="1">
        <f>IF(AND(NetworkConnection_all!B18=1,NetworkLength!B18&lt;80),1,0)</f>
        <v>0</v>
      </c>
      <c r="C18" s="1">
        <f>IF(AND(NetworkConnection_all!C18=1,NetworkLength!C18&lt;80),1,0)</f>
        <v>0</v>
      </c>
      <c r="D18" s="1">
        <f>IF(AND(NetworkConnection_all!D18=1,NetworkLength!D18&lt;80),1,0)</f>
        <v>0</v>
      </c>
      <c r="E18" s="1">
        <f>IF(AND(NetworkConnection_all!E18=1,NetworkLength!E18&lt;80),1,0)</f>
        <v>0</v>
      </c>
      <c r="F18" s="1">
        <f>IF(AND(NetworkConnection_all!F18=1,NetworkLength!F18&lt;80),1,0)</f>
        <v>0</v>
      </c>
      <c r="G18" s="1">
        <f>IF(AND(NetworkConnection_all!G18=1,NetworkLength!G18&lt;80),1,0)</f>
        <v>0</v>
      </c>
      <c r="H18" s="1">
        <f>IF(AND(NetworkConnection_all!H18=1,NetworkLength!H18&lt;80),1,0)</f>
        <v>0</v>
      </c>
      <c r="I18" s="1">
        <f>IF(AND(NetworkConnection_all!I18=1,NetworkLength!I18&lt;80),1,0)</f>
        <v>0</v>
      </c>
      <c r="J18" s="1">
        <f>IF(AND(NetworkConnection_all!J18=1,NetworkLength!J18&lt;80),1,0)</f>
        <v>0</v>
      </c>
      <c r="K18" s="1">
        <f>IF(AND(NetworkConnection_all!K18=1,NetworkLength!K18&lt;80),1,0)</f>
        <v>0</v>
      </c>
      <c r="L18" s="1">
        <f>IF(AND(NetworkConnection_all!L18=1,NetworkLength!L18&lt;80),1,0)</f>
        <v>0</v>
      </c>
      <c r="M18" s="1">
        <f>IF(AND(NetworkConnection_all!M18=1,NetworkLength!M18&lt;80),1,0)</f>
        <v>0</v>
      </c>
      <c r="N18" s="1">
        <f>IF(AND(NetworkConnection_all!N18=1,NetworkLength!N18&lt;80),1,0)</f>
        <v>0</v>
      </c>
      <c r="O18" s="1">
        <f>IF(AND(NetworkConnection_all!O18=1,NetworkLength!O18&lt;80),1,0)</f>
        <v>0</v>
      </c>
      <c r="P18" s="1">
        <f>IF(AND(NetworkConnection_all!P18=1,NetworkLength!P18&lt;80),1,0)</f>
        <v>0</v>
      </c>
      <c r="Q18" s="1">
        <f>IF(AND(NetworkConnection_all!Q18=1,NetworkLength!Q18&lt;80),1,0)</f>
        <v>0</v>
      </c>
      <c r="R18" s="1">
        <f>IF(AND(NetworkConnection_all!R18=1,NetworkLength!R18&lt;80),1,0)</f>
        <v>0</v>
      </c>
      <c r="S18" s="1">
        <f>IF(AND(NetworkConnection_all!S18=1,NetworkLength!S18&lt;80),1,0)</f>
        <v>0</v>
      </c>
      <c r="T18" s="1">
        <f>IF(AND(NetworkConnection_all!T18=1,NetworkLength!T18&lt;80),1,0)</f>
        <v>0</v>
      </c>
      <c r="U18" s="1">
        <f>IF(AND(NetworkConnection_all!U18=1,NetworkLength!U18&lt;80),1,0)</f>
        <v>0</v>
      </c>
      <c r="V18" s="1">
        <f>IF(AND(NetworkConnection_all!V18=1,NetworkLength!V18&lt;80),1,0)</f>
        <v>0</v>
      </c>
      <c r="W18" s="1">
        <f>IF(AND(NetworkConnection_all!W18=1,NetworkLength!W18&lt;80),1,0)</f>
        <v>0</v>
      </c>
      <c r="X18" s="1">
        <f>IF(AND(NetworkConnection_all!X18=1,NetworkLength!X18&lt;80),1,0)</f>
        <v>0</v>
      </c>
      <c r="Y18" s="1">
        <f>IF(AND(NetworkConnection_all!Y18=1,NetworkLength!Y18&lt;80),1,0)</f>
        <v>0</v>
      </c>
      <c r="Z18" s="1">
        <f>IF(AND(NetworkConnection_all!Z18=1,NetworkLength!Z18&lt;80),1,0)</f>
        <v>0</v>
      </c>
      <c r="AA18" s="1">
        <f>IF(AND(NetworkConnection_all!AA18=1,NetworkLength!AA18&lt;80),1,0)</f>
        <v>0</v>
      </c>
      <c r="AB18" s="1">
        <f>IF(AND(NetworkConnection_all!AB18=1,NetworkLength!AB18&lt;80),1,0)</f>
        <v>0</v>
      </c>
      <c r="AC18" s="1">
        <f>IF(AND(NetworkConnection_all!AC18=1,NetworkLength!AC18&lt;80),1,0)</f>
        <v>0</v>
      </c>
    </row>
    <row r="19" spans="1:29" x14ac:dyDescent="0.35">
      <c r="A19" s="1" t="str">
        <v>ofNL_EG</v>
      </c>
      <c r="B19" s="1">
        <f>IF(AND(NetworkConnection_all!B19=1,NetworkLength!B19&lt;80),1,0)</f>
        <v>0</v>
      </c>
      <c r="C19" s="1">
        <f>IF(AND(NetworkConnection_all!C19=1,NetworkLength!C19&lt;80),1,0)</f>
        <v>0</v>
      </c>
      <c r="D19" s="1">
        <f>IF(AND(NetworkConnection_all!D19=1,NetworkLength!D19&lt;80),1,0)</f>
        <v>0</v>
      </c>
      <c r="E19" s="1">
        <f>IF(AND(NetworkConnection_all!E19=1,NetworkLength!E19&lt;80),1,0)</f>
        <v>0</v>
      </c>
      <c r="F19" s="1">
        <f>IF(AND(NetworkConnection_all!F19=1,NetworkLength!F19&lt;80),1,0)</f>
        <v>0</v>
      </c>
      <c r="G19" s="1">
        <f>IF(AND(NetworkConnection_all!G19=1,NetworkLength!G19&lt;80),1,0)</f>
        <v>0</v>
      </c>
      <c r="H19" s="1">
        <f>IF(AND(NetworkConnection_all!H19=1,NetworkLength!H19&lt;80),1,0)</f>
        <v>0</v>
      </c>
      <c r="I19" s="1">
        <f>IF(AND(NetworkConnection_all!I19=1,NetworkLength!I19&lt;80),1,0)</f>
        <v>0</v>
      </c>
      <c r="J19" s="1">
        <f>IF(AND(NetworkConnection_all!J19=1,NetworkLength!J19&lt;80),1,0)</f>
        <v>0</v>
      </c>
      <c r="K19" s="1">
        <f>IF(AND(NetworkConnection_all!K19=1,NetworkLength!K19&lt;80),1,0)</f>
        <v>0</v>
      </c>
      <c r="L19" s="1">
        <f>IF(AND(NetworkConnection_all!L19=1,NetworkLength!L19&lt;80),1,0)</f>
        <v>0</v>
      </c>
      <c r="M19" s="1">
        <f>IF(AND(NetworkConnection_all!M19=1,NetworkLength!M19&lt;80),1,0)</f>
        <v>0</v>
      </c>
      <c r="N19" s="1">
        <f>IF(AND(NetworkConnection_all!N19=1,NetworkLength!N19&lt;80),1,0)</f>
        <v>0</v>
      </c>
      <c r="O19" s="1">
        <f>IF(AND(NetworkConnection_all!O19=1,NetworkLength!O19&lt;80),1,0)</f>
        <v>0</v>
      </c>
      <c r="P19" s="1">
        <f>IF(AND(NetworkConnection_all!P19=1,NetworkLength!P19&lt;80),1,0)</f>
        <v>0</v>
      </c>
      <c r="Q19" s="1">
        <f>IF(AND(NetworkConnection_all!Q19=1,NetworkLength!Q19&lt;80),1,0)</f>
        <v>0</v>
      </c>
      <c r="R19" s="1">
        <f>IF(AND(NetworkConnection_all!R19=1,NetworkLength!R19&lt;80),1,0)</f>
        <v>0</v>
      </c>
      <c r="S19" s="1">
        <f>IF(AND(NetworkConnection_all!S19=1,NetworkLength!S19&lt;80),1,0)</f>
        <v>0</v>
      </c>
      <c r="T19" s="1">
        <f>IF(AND(NetworkConnection_all!T19=1,NetworkLength!T19&lt;80),1,0)</f>
        <v>0</v>
      </c>
      <c r="U19" s="1">
        <f>IF(AND(NetworkConnection_all!U19=1,NetworkLength!U19&lt;80),1,0)</f>
        <v>0</v>
      </c>
      <c r="V19" s="1">
        <f>IF(AND(NetworkConnection_all!V19=1,NetworkLength!V19&lt;80),1,0)</f>
        <v>0</v>
      </c>
      <c r="W19" s="1">
        <f>IF(AND(NetworkConnection_all!W19=1,NetworkLength!W19&lt;80),1,0)</f>
        <v>0</v>
      </c>
      <c r="X19" s="1">
        <f>IF(AND(NetworkConnection_all!X19=1,NetworkLength!X19&lt;80),1,0)</f>
        <v>0</v>
      </c>
      <c r="Y19" s="1">
        <f>IF(AND(NetworkConnection_all!Y19=1,NetworkLength!Y19&lt;80),1,0)</f>
        <v>0</v>
      </c>
      <c r="Z19" s="1">
        <f>IF(AND(NetworkConnection_all!Z19=1,NetworkLength!Z19&lt;80),1,0)</f>
        <v>0</v>
      </c>
      <c r="AA19" s="1">
        <f>IF(AND(NetworkConnection_all!AA19=1,NetworkLength!AA19&lt;80),1,0)</f>
        <v>0</v>
      </c>
      <c r="AB19" s="1">
        <f>IF(AND(NetworkConnection_all!AB19=1,NetworkLength!AB19&lt;80),1,0)</f>
        <v>0</v>
      </c>
      <c r="AC19" s="1">
        <f>IF(AND(NetworkConnection_all!AC19=1,NetworkLength!AC19&lt;80),1,0)</f>
        <v>0</v>
      </c>
    </row>
    <row r="20" spans="1:29" x14ac:dyDescent="0.35">
      <c r="A20" s="1" t="str">
        <v>ofNL_PA</v>
      </c>
      <c r="B20" s="1">
        <f>IF(AND(NetworkConnection_all!B20=1,NetworkLength!B20&lt;80),1,0)</f>
        <v>0</v>
      </c>
      <c r="C20" s="1">
        <f>IF(AND(NetworkConnection_all!C20=1,NetworkLength!C20&lt;80),1,0)</f>
        <v>0</v>
      </c>
      <c r="D20" s="1">
        <f>IF(AND(NetworkConnection_all!D20=1,NetworkLength!D20&lt;80),1,0)</f>
        <v>0</v>
      </c>
      <c r="E20" s="1">
        <f>IF(AND(NetworkConnection_all!E20=1,NetworkLength!E20&lt;80),1,0)</f>
        <v>0</v>
      </c>
      <c r="F20" s="1">
        <f>IF(AND(NetworkConnection_all!F20=1,NetworkLength!F20&lt;80),1,0)</f>
        <v>0</v>
      </c>
      <c r="G20" s="1">
        <f>IF(AND(NetworkConnection_all!G20=1,NetworkLength!G20&lt;80),1,0)</f>
        <v>0</v>
      </c>
      <c r="H20" s="1">
        <f>IF(AND(NetworkConnection_all!H20=1,NetworkLength!H20&lt;80),1,0)</f>
        <v>0</v>
      </c>
      <c r="I20" s="1">
        <f>IF(AND(NetworkConnection_all!I20=1,NetworkLength!I20&lt;80),1,0)</f>
        <v>0</v>
      </c>
      <c r="J20" s="1">
        <f>IF(AND(NetworkConnection_all!J20=1,NetworkLength!J20&lt;80),1,0)</f>
        <v>0</v>
      </c>
      <c r="K20" s="1">
        <f>IF(AND(NetworkConnection_all!K20=1,NetworkLength!K20&lt;80),1,0)</f>
        <v>0</v>
      </c>
      <c r="L20" s="1">
        <f>IF(AND(NetworkConnection_all!L20=1,NetworkLength!L20&lt;80),1,0)</f>
        <v>0</v>
      </c>
      <c r="M20" s="1">
        <f>IF(AND(NetworkConnection_all!M20=1,NetworkLength!M20&lt;80),1,0)</f>
        <v>0</v>
      </c>
      <c r="N20" s="1">
        <f>IF(AND(NetworkConnection_all!N20=1,NetworkLength!N20&lt;80),1,0)</f>
        <v>0</v>
      </c>
      <c r="O20" s="1">
        <f>IF(AND(NetworkConnection_all!O20=1,NetworkLength!O20&lt;80),1,0)</f>
        <v>0</v>
      </c>
      <c r="P20" s="1">
        <f>IF(AND(NetworkConnection_all!P20=1,NetworkLength!P20&lt;80),1,0)</f>
        <v>0</v>
      </c>
      <c r="Q20" s="1">
        <f>IF(AND(NetworkConnection_all!Q20=1,NetworkLength!Q20&lt;80),1,0)</f>
        <v>0</v>
      </c>
      <c r="R20" s="1">
        <f>IF(AND(NetworkConnection_all!R20=1,NetworkLength!R20&lt;80),1,0)</f>
        <v>0</v>
      </c>
      <c r="S20" s="1">
        <f>IF(AND(NetworkConnection_all!S20=1,NetworkLength!S20&lt;80),1,0)</f>
        <v>0</v>
      </c>
      <c r="T20" s="1">
        <f>IF(AND(NetworkConnection_all!T20=1,NetworkLength!T20&lt;80),1,0)</f>
        <v>0</v>
      </c>
      <c r="U20" s="1">
        <f>IF(AND(NetworkConnection_all!U20=1,NetworkLength!U20&lt;80),1,0)</f>
        <v>0</v>
      </c>
      <c r="V20" s="1">
        <f>IF(AND(NetworkConnection_all!V20=1,NetworkLength!V20&lt;80),1,0)</f>
        <v>0</v>
      </c>
      <c r="W20" s="1">
        <f>IF(AND(NetworkConnection_all!W20=1,NetworkLength!W20&lt;80),1,0)</f>
        <v>0</v>
      </c>
      <c r="X20" s="1">
        <f>IF(AND(NetworkConnection_all!X20=1,NetworkLength!X20&lt;80),1,0)</f>
        <v>0</v>
      </c>
      <c r="Y20" s="1">
        <f>IF(AND(NetworkConnection_all!Y20=1,NetworkLength!Y20&lt;80),1,0)</f>
        <v>0</v>
      </c>
      <c r="Z20" s="1">
        <f>IF(AND(NetworkConnection_all!Z20=1,NetworkLength!Z20&lt;80),1,0)</f>
        <v>0</v>
      </c>
      <c r="AA20" s="1">
        <f>IF(AND(NetworkConnection_all!AA20=1,NetworkLength!AA20&lt;80),1,0)</f>
        <v>0</v>
      </c>
      <c r="AB20" s="1">
        <f>IF(AND(NetworkConnection_all!AB20=1,NetworkLength!AB20&lt;80),1,0)</f>
        <v>0</v>
      </c>
      <c r="AC20" s="1">
        <f>IF(AND(NetworkConnection_all!AC20=1,NetworkLength!AC20&lt;80),1,0)</f>
        <v>0</v>
      </c>
    </row>
    <row r="21" spans="1:29" x14ac:dyDescent="0.35">
      <c r="A21" s="1" t="str">
        <v>ofNL_LU</v>
      </c>
      <c r="B21" s="1">
        <f>IF(AND(NetworkConnection_all!B21=1,NetworkLength!B21&lt;80),1,0)</f>
        <v>0</v>
      </c>
      <c r="C21" s="1">
        <f>IF(AND(NetworkConnection_all!C21=1,NetworkLength!C21&lt;80),1,0)</f>
        <v>0</v>
      </c>
      <c r="D21" s="1">
        <f>IF(AND(NetworkConnection_all!D21=1,NetworkLength!D21&lt;80),1,0)</f>
        <v>0</v>
      </c>
      <c r="E21" s="1">
        <f>IF(AND(NetworkConnection_all!E21=1,NetworkLength!E21&lt;80),1,0)</f>
        <v>0</v>
      </c>
      <c r="F21" s="1">
        <f>IF(AND(NetworkConnection_all!F21=1,NetworkLength!F21&lt;80),1,0)</f>
        <v>0</v>
      </c>
      <c r="G21" s="1">
        <f>IF(AND(NetworkConnection_all!G21=1,NetworkLength!G21&lt;80),1,0)</f>
        <v>0</v>
      </c>
      <c r="H21" s="1">
        <f>IF(AND(NetworkConnection_all!H21=1,NetworkLength!H21&lt;80),1,0)</f>
        <v>0</v>
      </c>
      <c r="I21" s="1">
        <f>IF(AND(NetworkConnection_all!I21=1,NetworkLength!I21&lt;80),1,0)</f>
        <v>0</v>
      </c>
      <c r="J21" s="1">
        <f>IF(AND(NetworkConnection_all!J21=1,NetworkLength!J21&lt;80),1,0)</f>
        <v>0</v>
      </c>
      <c r="K21" s="1">
        <f>IF(AND(NetworkConnection_all!K21=1,NetworkLength!K21&lt;80),1,0)</f>
        <v>0</v>
      </c>
      <c r="L21" s="1">
        <f>IF(AND(NetworkConnection_all!L21=1,NetworkLength!L21&lt;80),1,0)</f>
        <v>0</v>
      </c>
      <c r="M21" s="1">
        <f>IF(AND(NetworkConnection_all!M21=1,NetworkLength!M21&lt;80),1,0)</f>
        <v>0</v>
      </c>
      <c r="N21" s="1">
        <f>IF(AND(NetworkConnection_all!N21=1,NetworkLength!N21&lt;80),1,0)</f>
        <v>0</v>
      </c>
      <c r="O21" s="1">
        <f>IF(AND(NetworkConnection_all!O21=1,NetworkLength!O21&lt;80),1,0)</f>
        <v>0</v>
      </c>
      <c r="P21" s="1">
        <f>IF(AND(NetworkConnection_all!P21=1,NetworkLength!P21&lt;80),1,0)</f>
        <v>0</v>
      </c>
      <c r="Q21" s="1">
        <f>IF(AND(NetworkConnection_all!Q21=1,NetworkLength!Q21&lt;80),1,0)</f>
        <v>0</v>
      </c>
      <c r="R21" s="1">
        <f>IF(AND(NetworkConnection_all!R21=1,NetworkLength!R21&lt;80),1,0)</f>
        <v>0</v>
      </c>
      <c r="S21" s="1">
        <f>IF(AND(NetworkConnection_all!S21=1,NetworkLength!S21&lt;80),1,0)</f>
        <v>0</v>
      </c>
      <c r="T21" s="1">
        <f>IF(AND(NetworkConnection_all!T21=1,NetworkLength!T21&lt;80),1,0)</f>
        <v>0</v>
      </c>
      <c r="U21" s="1">
        <f>IF(AND(NetworkConnection_all!U21=1,NetworkLength!U21&lt;80),1,0)</f>
        <v>0</v>
      </c>
      <c r="V21" s="1">
        <f>IF(AND(NetworkConnection_all!V21=1,NetworkLength!V21&lt;80),1,0)</f>
        <v>0</v>
      </c>
      <c r="W21" s="1">
        <f>IF(AND(NetworkConnection_all!W21=1,NetworkLength!W21&lt;80),1,0)</f>
        <v>0</v>
      </c>
      <c r="X21" s="1">
        <f>IF(AND(NetworkConnection_all!X21=1,NetworkLength!X21&lt;80),1,0)</f>
        <v>0</v>
      </c>
      <c r="Y21" s="1">
        <f>IF(AND(NetworkConnection_all!Y21=1,NetworkLength!Y21&lt;80),1,0)</f>
        <v>0</v>
      </c>
      <c r="Z21" s="1">
        <f>IF(AND(NetworkConnection_all!Z21=1,NetworkLength!Z21&lt;80),1,0)</f>
        <v>0</v>
      </c>
      <c r="AA21" s="1">
        <f>IF(AND(NetworkConnection_all!AA21=1,NetworkLength!AA21&lt;80),1,0)</f>
        <v>0</v>
      </c>
      <c r="AB21" s="1">
        <f>IF(AND(NetworkConnection_all!AB21=1,NetworkLength!AB21&lt;80),1,0)</f>
        <v>0</v>
      </c>
      <c r="AC21" s="1">
        <f>IF(AND(NetworkConnection_all!AC21=1,NetworkLength!AC21&lt;80),1,0)</f>
        <v>0</v>
      </c>
    </row>
    <row r="22" spans="1:29" x14ac:dyDescent="0.35">
      <c r="A22" s="1" t="str">
        <v>ofNL_GE_B</v>
      </c>
      <c r="B22" s="1">
        <f>IF(AND(NetworkConnection_all!B22=1,NetworkLength!B22&lt;80),1,0)</f>
        <v>0</v>
      </c>
      <c r="C22" s="1">
        <f>IF(AND(NetworkConnection_all!C22=1,NetworkLength!C22&lt;80),1,0)</f>
        <v>0</v>
      </c>
      <c r="D22" s="1">
        <f>IF(AND(NetworkConnection_all!D22=1,NetworkLength!D22&lt;80),1,0)</f>
        <v>0</v>
      </c>
      <c r="E22" s="1">
        <f>IF(AND(NetworkConnection_all!E22=1,NetworkLength!E22&lt;80),1,0)</f>
        <v>0</v>
      </c>
      <c r="F22" s="1">
        <f>IF(AND(NetworkConnection_all!F22=1,NetworkLength!F22&lt;80),1,0)</f>
        <v>0</v>
      </c>
      <c r="G22" s="1">
        <f>IF(AND(NetworkConnection_all!G22=1,NetworkLength!G22&lt;80),1,0)</f>
        <v>0</v>
      </c>
      <c r="H22" s="1">
        <f>IF(AND(NetworkConnection_all!H22=1,NetworkLength!H22&lt;80),1,0)</f>
        <v>0</v>
      </c>
      <c r="I22" s="1">
        <f>IF(AND(NetworkConnection_all!I22=1,NetworkLength!I22&lt;80),1,0)</f>
        <v>0</v>
      </c>
      <c r="J22" s="1">
        <f>IF(AND(NetworkConnection_all!J22=1,NetworkLength!J22&lt;80),1,0)</f>
        <v>0</v>
      </c>
      <c r="K22" s="1">
        <f>IF(AND(NetworkConnection_all!K22=1,NetworkLength!K22&lt;80),1,0)</f>
        <v>0</v>
      </c>
      <c r="L22" s="1">
        <f>IF(AND(NetworkConnection_all!L22=1,NetworkLength!L22&lt;80),1,0)</f>
        <v>0</v>
      </c>
      <c r="M22" s="1">
        <f>IF(AND(NetworkConnection_all!M22=1,NetworkLength!M22&lt;80),1,0)</f>
        <v>0</v>
      </c>
      <c r="N22" s="1">
        <f>IF(AND(NetworkConnection_all!N22=1,NetworkLength!N22&lt;80),1,0)</f>
        <v>0</v>
      </c>
      <c r="O22" s="1">
        <f>IF(AND(NetworkConnection_all!O22=1,NetworkLength!O22&lt;80),1,0)</f>
        <v>0</v>
      </c>
      <c r="P22" s="1">
        <f>IF(AND(NetworkConnection_all!P22=1,NetworkLength!P22&lt;80),1,0)</f>
        <v>0</v>
      </c>
      <c r="Q22" s="1">
        <f>IF(AND(NetworkConnection_all!Q22=1,NetworkLength!Q22&lt;80),1,0)</f>
        <v>0</v>
      </c>
      <c r="R22" s="1">
        <f>IF(AND(NetworkConnection_all!R22=1,NetworkLength!R22&lt;80),1,0)</f>
        <v>0</v>
      </c>
      <c r="S22" s="1">
        <f>IF(AND(NetworkConnection_all!S22=1,NetworkLength!S22&lt;80),1,0)</f>
        <v>0</v>
      </c>
      <c r="T22" s="1">
        <f>IF(AND(NetworkConnection_all!T22=1,NetworkLength!T22&lt;80),1,0)</f>
        <v>0</v>
      </c>
      <c r="U22" s="1">
        <f>IF(AND(NetworkConnection_all!U22=1,NetworkLength!U22&lt;80),1,0)</f>
        <v>0</v>
      </c>
      <c r="V22" s="1">
        <f>IF(AND(NetworkConnection_all!V22=1,NetworkLength!V22&lt;80),1,0)</f>
        <v>0</v>
      </c>
      <c r="W22" s="1">
        <f>IF(AND(NetworkConnection_all!W22=1,NetworkLength!W22&lt;80),1,0)</f>
        <v>0</v>
      </c>
      <c r="X22" s="1">
        <f>IF(AND(NetworkConnection_all!X22=1,NetworkLength!X22&lt;80),1,0)</f>
        <v>0</v>
      </c>
      <c r="Y22" s="1">
        <f>IF(AND(NetworkConnection_all!Y22=1,NetworkLength!Y22&lt;80),1,0)</f>
        <v>0</v>
      </c>
      <c r="Z22" s="1">
        <f>IF(AND(NetworkConnection_all!Z22=1,NetworkLength!Z22&lt;80),1,0)</f>
        <v>0</v>
      </c>
      <c r="AA22" s="1">
        <f>IF(AND(NetworkConnection_all!AA22=1,NetworkLength!AA22&lt;80),1,0)</f>
        <v>0</v>
      </c>
      <c r="AB22" s="1">
        <f>IF(AND(NetworkConnection_all!AB22=1,NetworkLength!AB22&lt;80),1,0)</f>
        <v>0</v>
      </c>
      <c r="AC22" s="1">
        <f>IF(AND(NetworkConnection_all!AC22=1,NetworkLength!AC22&lt;80),1,0)</f>
        <v>0</v>
      </c>
    </row>
    <row r="23" spans="1:29" x14ac:dyDescent="0.35">
      <c r="A23" s="1" t="str">
        <v>ofNL_GE_A</v>
      </c>
      <c r="B23" s="1">
        <f>IF(AND(NetworkConnection_all!B23=1,NetworkLength!B23&lt;80),1,0)</f>
        <v>0</v>
      </c>
      <c r="C23" s="1">
        <f>IF(AND(NetworkConnection_all!C23=1,NetworkLength!C23&lt;80),1,0)</f>
        <v>0</v>
      </c>
      <c r="D23" s="1">
        <f>IF(AND(NetworkConnection_all!D23=1,NetworkLength!D23&lt;80),1,0)</f>
        <v>0</v>
      </c>
      <c r="E23" s="1">
        <f>IF(AND(NetworkConnection_all!E23=1,NetworkLength!E23&lt;80),1,0)</f>
        <v>0</v>
      </c>
      <c r="F23" s="1">
        <f>IF(AND(NetworkConnection_all!F23=1,NetworkLength!F23&lt;80),1,0)</f>
        <v>0</v>
      </c>
      <c r="G23" s="1">
        <f>IF(AND(NetworkConnection_all!G23=1,NetworkLength!G23&lt;80),1,0)</f>
        <v>0</v>
      </c>
      <c r="H23" s="1">
        <f>IF(AND(NetworkConnection_all!H23=1,NetworkLength!H23&lt;80),1,0)</f>
        <v>0</v>
      </c>
      <c r="I23" s="1">
        <f>IF(AND(NetworkConnection_all!I23=1,NetworkLength!I23&lt;80),1,0)</f>
        <v>0</v>
      </c>
      <c r="J23" s="1">
        <f>IF(AND(NetworkConnection_all!J23=1,NetworkLength!J23&lt;80),1,0)</f>
        <v>0</v>
      </c>
      <c r="K23" s="1">
        <f>IF(AND(NetworkConnection_all!K23=1,NetworkLength!K23&lt;80),1,0)</f>
        <v>0</v>
      </c>
      <c r="L23" s="1">
        <f>IF(AND(NetworkConnection_all!L23=1,NetworkLength!L23&lt;80),1,0)</f>
        <v>0</v>
      </c>
      <c r="M23" s="1">
        <f>IF(AND(NetworkConnection_all!M23=1,NetworkLength!M23&lt;80),1,0)</f>
        <v>0</v>
      </c>
      <c r="N23" s="1">
        <f>IF(AND(NetworkConnection_all!N23=1,NetworkLength!N23&lt;80),1,0)</f>
        <v>0</v>
      </c>
      <c r="O23" s="1">
        <f>IF(AND(NetworkConnection_all!O23=1,NetworkLength!O23&lt;80),1,0)</f>
        <v>0</v>
      </c>
      <c r="P23" s="1">
        <f>IF(AND(NetworkConnection_all!P23=1,NetworkLength!P23&lt;80),1,0)</f>
        <v>0</v>
      </c>
      <c r="Q23" s="1">
        <f>IF(AND(NetworkConnection_all!Q23=1,NetworkLength!Q23&lt;80),1,0)</f>
        <v>0</v>
      </c>
      <c r="R23" s="1">
        <f>IF(AND(NetworkConnection_all!R23=1,NetworkLength!R23&lt;80),1,0)</f>
        <v>0</v>
      </c>
      <c r="S23" s="1">
        <f>IF(AND(NetworkConnection_all!S23=1,NetworkLength!S23&lt;80),1,0)</f>
        <v>0</v>
      </c>
      <c r="T23" s="1">
        <f>IF(AND(NetworkConnection_all!T23=1,NetworkLength!T23&lt;80),1,0)</f>
        <v>0</v>
      </c>
      <c r="U23" s="1">
        <f>IF(AND(NetworkConnection_all!U23=1,NetworkLength!U23&lt;80),1,0)</f>
        <v>0</v>
      </c>
      <c r="V23" s="1">
        <f>IF(AND(NetworkConnection_all!V23=1,NetworkLength!V23&lt;80),1,0)</f>
        <v>0</v>
      </c>
      <c r="W23" s="1">
        <f>IF(AND(NetworkConnection_all!W23=1,NetworkLength!W23&lt;80),1,0)</f>
        <v>0</v>
      </c>
      <c r="X23" s="1">
        <f>IF(AND(NetworkConnection_all!X23=1,NetworkLength!X23&lt;80),1,0)</f>
        <v>0</v>
      </c>
      <c r="Y23" s="1">
        <f>IF(AND(NetworkConnection_all!Y23=1,NetworkLength!Y23&lt;80),1,0)</f>
        <v>0</v>
      </c>
      <c r="Z23" s="1">
        <f>IF(AND(NetworkConnection_all!Z23=1,NetworkLength!Z23&lt;80),1,0)</f>
        <v>0</v>
      </c>
      <c r="AA23" s="1">
        <f>IF(AND(NetworkConnection_all!AA23=1,NetworkLength!AA23&lt;80),1,0)</f>
        <v>0</v>
      </c>
      <c r="AB23" s="1">
        <f>IF(AND(NetworkConnection_all!AB23=1,NetworkLength!AB23&lt;80),1,0)</f>
        <v>0</v>
      </c>
      <c r="AC23" s="1">
        <f>IF(AND(NetworkConnection_all!AC23=1,NetworkLength!AC23&lt;80),1,0)</f>
        <v>0</v>
      </c>
    </row>
    <row r="24" spans="1:29" x14ac:dyDescent="0.35">
      <c r="A24" s="1" t="str">
        <v>ofNL_KZ_B</v>
      </c>
      <c r="B24" s="1">
        <f>IF(AND(NetworkConnection_all!B24=1,NetworkLength!B24&lt;80),1,0)</f>
        <v>0</v>
      </c>
      <c r="C24" s="1">
        <f>IF(AND(NetworkConnection_all!C24=1,NetworkLength!C24&lt;80),1,0)</f>
        <v>0</v>
      </c>
      <c r="D24" s="1">
        <f>IF(AND(NetworkConnection_all!D24=1,NetworkLength!D24&lt;80),1,0)</f>
        <v>0</v>
      </c>
      <c r="E24" s="1">
        <f>IF(AND(NetworkConnection_all!E24=1,NetworkLength!E24&lt;80),1,0)</f>
        <v>0</v>
      </c>
      <c r="F24" s="1">
        <f>IF(AND(NetworkConnection_all!F24=1,NetworkLength!F24&lt;80),1,0)</f>
        <v>0</v>
      </c>
      <c r="G24" s="1">
        <f>IF(AND(NetworkConnection_all!G24=1,NetworkLength!G24&lt;80),1,0)</f>
        <v>0</v>
      </c>
      <c r="H24" s="1">
        <f>IF(AND(NetworkConnection_all!H24=1,NetworkLength!H24&lt;80),1,0)</f>
        <v>0</v>
      </c>
      <c r="I24" s="1">
        <f>IF(AND(NetworkConnection_all!I24=1,NetworkLength!I24&lt;80),1,0)</f>
        <v>0</v>
      </c>
      <c r="J24" s="1">
        <f>IF(AND(NetworkConnection_all!J24=1,NetworkLength!J24&lt;80),1,0)</f>
        <v>0</v>
      </c>
      <c r="K24" s="1">
        <f>IF(AND(NetworkConnection_all!K24=1,NetworkLength!K24&lt;80),1,0)</f>
        <v>0</v>
      </c>
      <c r="L24" s="1">
        <f>IF(AND(NetworkConnection_all!L24=1,NetworkLength!L24&lt;80),1,0)</f>
        <v>0</v>
      </c>
      <c r="M24" s="1">
        <f>IF(AND(NetworkConnection_all!M24=1,NetworkLength!M24&lt;80),1,0)</f>
        <v>0</v>
      </c>
      <c r="N24" s="1">
        <f>IF(AND(NetworkConnection_all!N24=1,NetworkLength!N24&lt;80),1,0)</f>
        <v>0</v>
      </c>
      <c r="O24" s="1">
        <f>IF(AND(NetworkConnection_all!O24=1,NetworkLength!O24&lt;80),1,0)</f>
        <v>0</v>
      </c>
      <c r="P24" s="1">
        <f>IF(AND(NetworkConnection_all!P24=1,NetworkLength!P24&lt;80),1,0)</f>
        <v>0</v>
      </c>
      <c r="Q24" s="1">
        <f>IF(AND(NetworkConnection_all!Q24=1,NetworkLength!Q24&lt;80),1,0)</f>
        <v>0</v>
      </c>
      <c r="R24" s="1">
        <f>IF(AND(NetworkConnection_all!R24=1,NetworkLength!R24&lt;80),1,0)</f>
        <v>0</v>
      </c>
      <c r="S24" s="1">
        <f>IF(AND(NetworkConnection_all!S24=1,NetworkLength!S24&lt;80),1,0)</f>
        <v>0</v>
      </c>
      <c r="T24" s="1">
        <f>IF(AND(NetworkConnection_all!T24=1,NetworkLength!T24&lt;80),1,0)</f>
        <v>0</v>
      </c>
      <c r="U24" s="1">
        <f>IF(AND(NetworkConnection_all!U24=1,NetworkLength!U24&lt;80),1,0)</f>
        <v>0</v>
      </c>
      <c r="V24" s="1">
        <f>IF(AND(NetworkConnection_all!V24=1,NetworkLength!V24&lt;80),1,0)</f>
        <v>0</v>
      </c>
      <c r="W24" s="1">
        <f>IF(AND(NetworkConnection_all!W24=1,NetworkLength!W24&lt;80),1,0)</f>
        <v>0</v>
      </c>
      <c r="X24" s="1">
        <f>IF(AND(NetworkConnection_all!X24=1,NetworkLength!X24&lt;80),1,0)</f>
        <v>0</v>
      </c>
      <c r="Y24" s="1">
        <f>IF(AND(NetworkConnection_all!Y24=1,NetworkLength!Y24&lt;80),1,0)</f>
        <v>0</v>
      </c>
      <c r="Z24" s="1">
        <f>IF(AND(NetworkConnection_all!Z24=1,NetworkLength!Z24&lt;80),1,0)</f>
        <v>0</v>
      </c>
      <c r="AA24" s="1">
        <f>IF(AND(NetworkConnection_all!AA24=1,NetworkLength!AA24&lt;80),1,0)</f>
        <v>0</v>
      </c>
      <c r="AB24" s="1">
        <f>IF(AND(NetworkConnection_all!AB24=1,NetworkLength!AB24&lt;80),1,0)</f>
        <v>0</v>
      </c>
      <c r="AC24" s="1">
        <f>IF(AND(NetworkConnection_all!AC24=1,NetworkLength!AC24&lt;80),1,0)</f>
        <v>0</v>
      </c>
    </row>
    <row r="25" spans="1:29" x14ac:dyDescent="0.35">
      <c r="A25" s="1" t="str">
        <v>ofNL_KZ_A</v>
      </c>
      <c r="B25" s="1">
        <f>IF(AND(NetworkConnection_all!B25=1,NetworkLength!B25&lt;80),1,0)</f>
        <v>0</v>
      </c>
      <c r="C25" s="1">
        <f>IF(AND(NetworkConnection_all!C25=1,NetworkLength!C25&lt;80),1,0)</f>
        <v>0</v>
      </c>
      <c r="D25" s="1">
        <f>IF(AND(NetworkConnection_all!D25=1,NetworkLength!D25&lt;80),1,0)</f>
        <v>0</v>
      </c>
      <c r="E25" s="1">
        <f>IF(AND(NetworkConnection_all!E25=1,NetworkLength!E25&lt;80),1,0)</f>
        <v>0</v>
      </c>
      <c r="F25" s="1">
        <f>IF(AND(NetworkConnection_all!F25=1,NetworkLength!F25&lt;80),1,0)</f>
        <v>0</v>
      </c>
      <c r="G25" s="1">
        <f>IF(AND(NetworkConnection_all!G25=1,NetworkLength!G25&lt;80),1,0)</f>
        <v>0</v>
      </c>
      <c r="H25" s="1">
        <f>IF(AND(NetworkConnection_all!H25=1,NetworkLength!H25&lt;80),1,0)</f>
        <v>0</v>
      </c>
      <c r="I25" s="1">
        <f>IF(AND(NetworkConnection_all!I25=1,NetworkLength!I25&lt;80),1,0)</f>
        <v>0</v>
      </c>
      <c r="J25" s="1">
        <f>IF(AND(NetworkConnection_all!J25=1,NetworkLength!J25&lt;80),1,0)</f>
        <v>0</v>
      </c>
      <c r="K25" s="1">
        <f>IF(AND(NetworkConnection_all!K25=1,NetworkLength!K25&lt;80),1,0)</f>
        <v>0</v>
      </c>
      <c r="L25" s="1">
        <f>IF(AND(NetworkConnection_all!L25=1,NetworkLength!L25&lt;80),1,0)</f>
        <v>0</v>
      </c>
      <c r="M25" s="1">
        <f>IF(AND(NetworkConnection_all!M25=1,NetworkLength!M25&lt;80),1,0)</f>
        <v>0</v>
      </c>
      <c r="N25" s="1">
        <f>IF(AND(NetworkConnection_all!N25=1,NetworkLength!N25&lt;80),1,0)</f>
        <v>0</v>
      </c>
      <c r="O25" s="1">
        <f>IF(AND(NetworkConnection_all!O25=1,NetworkLength!O25&lt;80),1,0)</f>
        <v>0</v>
      </c>
      <c r="P25" s="1">
        <f>IF(AND(NetworkConnection_all!P25=1,NetworkLength!P25&lt;80),1,0)</f>
        <v>0</v>
      </c>
      <c r="Q25" s="1">
        <f>IF(AND(NetworkConnection_all!Q25=1,NetworkLength!Q25&lt;80),1,0)</f>
        <v>0</v>
      </c>
      <c r="R25" s="1">
        <f>IF(AND(NetworkConnection_all!R25=1,NetworkLength!R25&lt;80),1,0)</f>
        <v>0</v>
      </c>
      <c r="S25" s="1">
        <f>IF(AND(NetworkConnection_all!S25=1,NetworkLength!S25&lt;80),1,0)</f>
        <v>0</v>
      </c>
      <c r="T25" s="1">
        <f>IF(AND(NetworkConnection_all!T25=1,NetworkLength!T25&lt;80),1,0)</f>
        <v>0</v>
      </c>
      <c r="U25" s="1">
        <f>IF(AND(NetworkConnection_all!U25=1,NetworkLength!U25&lt;80),1,0)</f>
        <v>0</v>
      </c>
      <c r="V25" s="1">
        <f>IF(AND(NetworkConnection_all!V25=1,NetworkLength!V25&lt;80),1,0)</f>
        <v>0</v>
      </c>
      <c r="W25" s="1">
        <f>IF(AND(NetworkConnection_all!W25=1,NetworkLength!W25&lt;80),1,0)</f>
        <v>0</v>
      </c>
      <c r="X25" s="1">
        <f>IF(AND(NetworkConnection_all!X25=1,NetworkLength!X25&lt;80),1,0)</f>
        <v>0</v>
      </c>
      <c r="Y25" s="1">
        <f>IF(AND(NetworkConnection_all!Y25=1,NetworkLength!Y25&lt;80),1,0)</f>
        <v>0</v>
      </c>
      <c r="Z25" s="1">
        <f>IF(AND(NetworkConnection_all!Z25=1,NetworkLength!Z25&lt;80),1,0)</f>
        <v>0</v>
      </c>
      <c r="AA25" s="1">
        <f>IF(AND(NetworkConnection_all!AA25=1,NetworkLength!AA25&lt;80),1,0)</f>
        <v>0</v>
      </c>
      <c r="AB25" s="1">
        <f>IF(AND(NetworkConnection_all!AB25=1,NetworkLength!AB25&lt;80),1,0)</f>
        <v>0</v>
      </c>
      <c r="AC25" s="1">
        <f>IF(AND(NetworkConnection_all!AC25=1,NetworkLength!AC25&lt;80),1,0)</f>
        <v>0</v>
      </c>
    </row>
    <row r="26" spans="1:29" x14ac:dyDescent="0.35">
      <c r="A26" s="1" t="str">
        <v>ofNL_KN</v>
      </c>
      <c r="B26" s="1">
        <f>IF(AND(NetworkConnection_all!B26=1,NetworkLength!B26&lt;80),1,0)</f>
        <v>0</v>
      </c>
      <c r="C26" s="1">
        <f>IF(AND(NetworkConnection_all!C26=1,NetworkLength!C26&lt;80),1,0)</f>
        <v>0</v>
      </c>
      <c r="D26" s="1">
        <f>IF(AND(NetworkConnection_all!D26=1,NetworkLength!D26&lt;80),1,0)</f>
        <v>0</v>
      </c>
      <c r="E26" s="1">
        <f>IF(AND(NetworkConnection_all!E26=1,NetworkLength!E26&lt;80),1,0)</f>
        <v>0</v>
      </c>
      <c r="F26" s="1">
        <f>IF(AND(NetworkConnection_all!F26=1,NetworkLength!F26&lt;80),1,0)</f>
        <v>0</v>
      </c>
      <c r="G26" s="1">
        <f>IF(AND(NetworkConnection_all!G26=1,NetworkLength!G26&lt;80),1,0)</f>
        <v>0</v>
      </c>
      <c r="H26" s="1">
        <f>IF(AND(NetworkConnection_all!H26=1,NetworkLength!H26&lt;80),1,0)</f>
        <v>0</v>
      </c>
      <c r="I26" s="1">
        <f>IF(AND(NetworkConnection_all!I26=1,NetworkLength!I26&lt;80),1,0)</f>
        <v>0</v>
      </c>
      <c r="J26" s="1">
        <f>IF(AND(NetworkConnection_all!J26=1,NetworkLength!J26&lt;80),1,0)</f>
        <v>0</v>
      </c>
      <c r="K26" s="1">
        <f>IF(AND(NetworkConnection_all!K26=1,NetworkLength!K26&lt;80),1,0)</f>
        <v>0</v>
      </c>
      <c r="L26" s="1">
        <f>IF(AND(NetworkConnection_all!L26=1,NetworkLength!L26&lt;80),1,0)</f>
        <v>0</v>
      </c>
      <c r="M26" s="1">
        <f>IF(AND(NetworkConnection_all!M26=1,NetworkLength!M26&lt;80),1,0)</f>
        <v>0</v>
      </c>
      <c r="N26" s="1">
        <f>IF(AND(NetworkConnection_all!N26=1,NetworkLength!N26&lt;80),1,0)</f>
        <v>0</v>
      </c>
      <c r="O26" s="1">
        <f>IF(AND(NetworkConnection_all!O26=1,NetworkLength!O26&lt;80),1,0)</f>
        <v>0</v>
      </c>
      <c r="P26" s="1">
        <f>IF(AND(NetworkConnection_all!P26=1,NetworkLength!P26&lt;80),1,0)</f>
        <v>0</v>
      </c>
      <c r="Q26" s="1">
        <f>IF(AND(NetworkConnection_all!Q26=1,NetworkLength!Q26&lt;80),1,0)</f>
        <v>0</v>
      </c>
      <c r="R26" s="1">
        <f>IF(AND(NetworkConnection_all!R26=1,NetworkLength!R26&lt;80),1,0)</f>
        <v>0</v>
      </c>
      <c r="S26" s="1">
        <f>IF(AND(NetworkConnection_all!S26=1,NetworkLength!S26&lt;80),1,0)</f>
        <v>0</v>
      </c>
      <c r="T26" s="1">
        <f>IF(AND(NetworkConnection_all!T26=1,NetworkLength!T26&lt;80),1,0)</f>
        <v>0</v>
      </c>
      <c r="U26" s="1">
        <f>IF(AND(NetworkConnection_all!U26=1,NetworkLength!U26&lt;80),1,0)</f>
        <v>0</v>
      </c>
      <c r="V26" s="1">
        <f>IF(AND(NetworkConnection_all!V26=1,NetworkLength!V26&lt;80),1,0)</f>
        <v>0</v>
      </c>
      <c r="W26" s="1">
        <f>IF(AND(NetworkConnection_all!W26=1,NetworkLength!W26&lt;80),1,0)</f>
        <v>0</v>
      </c>
      <c r="X26" s="1">
        <f>IF(AND(NetworkConnection_all!X26=1,NetworkLength!X26&lt;80),1,0)</f>
        <v>0</v>
      </c>
      <c r="Y26" s="1">
        <f>IF(AND(NetworkConnection_all!Y26=1,NetworkLength!Y26&lt;80),1,0)</f>
        <v>0</v>
      </c>
      <c r="Z26" s="1">
        <f>IF(AND(NetworkConnection_all!Z26=1,NetworkLength!Z26&lt;80),1,0)</f>
        <v>0</v>
      </c>
      <c r="AA26" s="1">
        <f>IF(AND(NetworkConnection_all!AA26=1,NetworkLength!AA26&lt;80),1,0)</f>
        <v>0</v>
      </c>
      <c r="AB26" s="1">
        <f>IF(AND(NetworkConnection_all!AB26=1,NetworkLength!AB26&lt;80),1,0)</f>
        <v>0</v>
      </c>
      <c r="AC26" s="1">
        <f>IF(AND(NetworkConnection_all!AC26=1,NetworkLength!AC26&lt;80),1,0)</f>
        <v>0</v>
      </c>
    </row>
    <row r="27" spans="1:29" x14ac:dyDescent="0.35">
      <c r="A27" s="1" t="str">
        <v>ofNL_KW_A</v>
      </c>
      <c r="B27" s="1">
        <f>IF(AND(NetworkConnection_all!B27=1,NetworkLength!B27&lt;80),1,0)</f>
        <v>0</v>
      </c>
      <c r="C27" s="1">
        <f>IF(AND(NetworkConnection_all!C27=1,NetworkLength!C27&lt;80),1,0)</f>
        <v>0</v>
      </c>
      <c r="D27" s="1">
        <f>IF(AND(NetworkConnection_all!D27=1,NetworkLength!D27&lt;80),1,0)</f>
        <v>0</v>
      </c>
      <c r="E27" s="1">
        <f>IF(AND(NetworkConnection_all!E27=1,NetworkLength!E27&lt;80),1,0)</f>
        <v>0</v>
      </c>
      <c r="F27" s="1">
        <f>IF(AND(NetworkConnection_all!F27=1,NetworkLength!F27&lt;80),1,0)</f>
        <v>0</v>
      </c>
      <c r="G27" s="1">
        <f>IF(AND(NetworkConnection_all!G27=1,NetworkLength!G27&lt;80),1,0)</f>
        <v>0</v>
      </c>
      <c r="H27" s="1">
        <f>IF(AND(NetworkConnection_all!H27=1,NetworkLength!H27&lt;80),1,0)</f>
        <v>0</v>
      </c>
      <c r="I27" s="1">
        <f>IF(AND(NetworkConnection_all!I27=1,NetworkLength!I27&lt;80),1,0)</f>
        <v>0</v>
      </c>
      <c r="J27" s="1">
        <f>IF(AND(NetworkConnection_all!J27=1,NetworkLength!J27&lt;80),1,0)</f>
        <v>0</v>
      </c>
      <c r="K27" s="1">
        <f>IF(AND(NetworkConnection_all!K27=1,NetworkLength!K27&lt;80),1,0)</f>
        <v>0</v>
      </c>
      <c r="L27" s="1">
        <f>IF(AND(NetworkConnection_all!L27=1,NetworkLength!L27&lt;80),1,0)</f>
        <v>0</v>
      </c>
      <c r="M27" s="1">
        <f>IF(AND(NetworkConnection_all!M27=1,NetworkLength!M27&lt;80),1,0)</f>
        <v>0</v>
      </c>
      <c r="N27" s="1">
        <f>IF(AND(NetworkConnection_all!N27=1,NetworkLength!N27&lt;80),1,0)</f>
        <v>0</v>
      </c>
      <c r="O27" s="1">
        <f>IF(AND(NetworkConnection_all!O27=1,NetworkLength!O27&lt;80),1,0)</f>
        <v>0</v>
      </c>
      <c r="P27" s="1">
        <f>IF(AND(NetworkConnection_all!P27=1,NetworkLength!P27&lt;80),1,0)</f>
        <v>0</v>
      </c>
      <c r="Q27" s="1">
        <f>IF(AND(NetworkConnection_all!Q27=1,NetworkLength!Q27&lt;80),1,0)</f>
        <v>0</v>
      </c>
      <c r="R27" s="1">
        <f>IF(AND(NetworkConnection_all!R27=1,NetworkLength!R27&lt;80),1,0)</f>
        <v>0</v>
      </c>
      <c r="S27" s="1">
        <f>IF(AND(NetworkConnection_all!S27=1,NetworkLength!S27&lt;80),1,0)</f>
        <v>0</v>
      </c>
      <c r="T27" s="1">
        <f>IF(AND(NetworkConnection_all!T27=1,NetworkLength!T27&lt;80),1,0)</f>
        <v>0</v>
      </c>
      <c r="U27" s="1">
        <f>IF(AND(NetworkConnection_all!U27=1,NetworkLength!U27&lt;80),1,0)</f>
        <v>0</v>
      </c>
      <c r="V27" s="1">
        <f>IF(AND(NetworkConnection_all!V27=1,NetworkLength!V27&lt;80),1,0)</f>
        <v>0</v>
      </c>
      <c r="W27" s="1">
        <f>IF(AND(NetworkConnection_all!W27=1,NetworkLength!W27&lt;80),1,0)</f>
        <v>0</v>
      </c>
      <c r="X27" s="1">
        <f>IF(AND(NetworkConnection_all!X27=1,NetworkLength!X27&lt;80),1,0)</f>
        <v>0</v>
      </c>
      <c r="Y27" s="1">
        <f>IF(AND(NetworkConnection_all!Y27=1,NetworkLength!Y27&lt;80),1,0)</f>
        <v>0</v>
      </c>
      <c r="Z27" s="1">
        <f>IF(AND(NetworkConnection_all!Z27=1,NetworkLength!Z27&lt;80),1,0)</f>
        <v>0</v>
      </c>
      <c r="AA27" s="1">
        <f>IF(AND(NetworkConnection_all!AA27=1,NetworkLength!AA27&lt;80),1,0)</f>
        <v>0</v>
      </c>
      <c r="AB27" s="1">
        <f>IF(AND(NetworkConnection_all!AB27=1,NetworkLength!AB27&lt;80),1,0)</f>
        <v>0</v>
      </c>
      <c r="AC27" s="1">
        <f>IF(AND(NetworkConnection_all!AC27=1,NetworkLength!AC27&lt;80),1,0)</f>
        <v>0</v>
      </c>
    </row>
    <row r="28" spans="1:29" x14ac:dyDescent="0.35">
      <c r="A28" s="1" t="str">
        <v>ofNL_KW_B</v>
      </c>
      <c r="B28" s="1">
        <f>IF(AND(NetworkConnection_all!B28=1,NetworkLength!B28&lt;80),1,0)</f>
        <v>0</v>
      </c>
      <c r="C28" s="1">
        <f>IF(AND(NetworkConnection_all!C28=1,NetworkLength!C28&lt;80),1,0)</f>
        <v>0</v>
      </c>
      <c r="D28" s="1">
        <f>IF(AND(NetworkConnection_all!D28=1,NetworkLength!D28&lt;80),1,0)</f>
        <v>0</v>
      </c>
      <c r="E28" s="1">
        <f>IF(AND(NetworkConnection_all!E28=1,NetworkLength!E28&lt;80),1,0)</f>
        <v>0</v>
      </c>
      <c r="F28" s="1">
        <f>IF(AND(NetworkConnection_all!F28=1,NetworkLength!F28&lt;80),1,0)</f>
        <v>0</v>
      </c>
      <c r="G28" s="1">
        <f>IF(AND(NetworkConnection_all!G28=1,NetworkLength!G28&lt;80),1,0)</f>
        <v>0</v>
      </c>
      <c r="H28" s="1">
        <f>IF(AND(NetworkConnection_all!H28=1,NetworkLength!H28&lt;80),1,0)</f>
        <v>0</v>
      </c>
      <c r="I28" s="1">
        <f>IF(AND(NetworkConnection_all!I28=1,NetworkLength!I28&lt;80),1,0)</f>
        <v>0</v>
      </c>
      <c r="J28" s="1">
        <f>IF(AND(NetworkConnection_all!J28=1,NetworkLength!J28&lt;80),1,0)</f>
        <v>0</v>
      </c>
      <c r="K28" s="1">
        <f>IF(AND(NetworkConnection_all!K28=1,NetworkLength!K28&lt;80),1,0)</f>
        <v>0</v>
      </c>
      <c r="L28" s="1">
        <f>IF(AND(NetworkConnection_all!L28=1,NetworkLength!L28&lt;80),1,0)</f>
        <v>0</v>
      </c>
      <c r="M28" s="1">
        <f>IF(AND(NetworkConnection_all!M28=1,NetworkLength!M28&lt;80),1,0)</f>
        <v>0</v>
      </c>
      <c r="N28" s="1">
        <f>IF(AND(NetworkConnection_all!N28=1,NetworkLength!N28&lt;80),1,0)</f>
        <v>0</v>
      </c>
      <c r="O28" s="1">
        <f>IF(AND(NetworkConnection_all!O28=1,NetworkLength!O28&lt;80),1,0)</f>
        <v>0</v>
      </c>
      <c r="P28" s="1">
        <f>IF(AND(NetworkConnection_all!P28=1,NetworkLength!P28&lt;80),1,0)</f>
        <v>0</v>
      </c>
      <c r="Q28" s="1">
        <f>IF(AND(NetworkConnection_all!Q28=1,NetworkLength!Q28&lt;80),1,0)</f>
        <v>0</v>
      </c>
      <c r="R28" s="1">
        <f>IF(AND(NetworkConnection_all!R28=1,NetworkLength!R28&lt;80),1,0)</f>
        <v>0</v>
      </c>
      <c r="S28" s="1">
        <f>IF(AND(NetworkConnection_all!S28=1,NetworkLength!S28&lt;80),1,0)</f>
        <v>0</v>
      </c>
      <c r="T28" s="1">
        <f>IF(AND(NetworkConnection_all!T28=1,NetworkLength!T28&lt;80),1,0)</f>
        <v>0</v>
      </c>
      <c r="U28" s="1">
        <f>IF(AND(NetworkConnection_all!U28=1,NetworkLength!U28&lt;80),1,0)</f>
        <v>0</v>
      </c>
      <c r="V28" s="1">
        <f>IF(AND(NetworkConnection_all!V28=1,NetworkLength!V28&lt;80),1,0)</f>
        <v>0</v>
      </c>
      <c r="W28" s="1">
        <f>IF(AND(NetworkConnection_all!W28=1,NetworkLength!W28&lt;80),1,0)</f>
        <v>0</v>
      </c>
      <c r="X28" s="1">
        <f>IF(AND(NetworkConnection_all!X28=1,NetworkLength!X28&lt;80),1,0)</f>
        <v>0</v>
      </c>
      <c r="Y28" s="1">
        <f>IF(AND(NetworkConnection_all!Y28=1,NetworkLength!Y28&lt;80),1,0)</f>
        <v>0</v>
      </c>
      <c r="Z28" s="1">
        <f>IF(AND(NetworkConnection_all!Z28=1,NetworkLength!Z28&lt;80),1,0)</f>
        <v>0</v>
      </c>
      <c r="AA28" s="1">
        <f>IF(AND(NetworkConnection_all!AA28=1,NetworkLength!AA28&lt;80),1,0)</f>
        <v>0</v>
      </c>
      <c r="AB28" s="1">
        <f>IF(AND(NetworkConnection_all!AB28=1,NetworkLength!AB28&lt;80),1,0)</f>
        <v>0</v>
      </c>
      <c r="AC28" s="1">
        <f>IF(AND(NetworkConnection_all!AC28=1,NetworkLength!AC28&lt;80),1,0)</f>
        <v>0</v>
      </c>
    </row>
    <row r="29" spans="1:29" x14ac:dyDescent="0.35">
      <c r="A29" s="1" t="str">
        <v>ofNL_IJ_G</v>
      </c>
      <c r="B29" s="1">
        <f>IF(AND(NetworkConnection_all!B29=1,NetworkLength!B29&lt;80),1,0)</f>
        <v>0</v>
      </c>
      <c r="C29" s="1">
        <f>IF(AND(NetworkConnection_all!C29=1,NetworkLength!C29&lt;80),1,0)</f>
        <v>0</v>
      </c>
      <c r="D29" s="1">
        <f>IF(AND(NetworkConnection_all!D29=1,NetworkLength!D29&lt;80),1,0)</f>
        <v>0</v>
      </c>
      <c r="E29" s="1">
        <f>IF(AND(NetworkConnection_all!E29=1,NetworkLength!E29&lt;80),1,0)</f>
        <v>0</v>
      </c>
      <c r="F29" s="1">
        <f>IF(AND(NetworkConnection_all!F29=1,NetworkLength!F29&lt;80),1,0)</f>
        <v>0</v>
      </c>
      <c r="G29" s="1">
        <f>IF(AND(NetworkConnection_all!G29=1,NetworkLength!G29&lt;80),1,0)</f>
        <v>0</v>
      </c>
      <c r="H29" s="1">
        <f>IF(AND(NetworkConnection_all!H29=1,NetworkLength!H29&lt;80),1,0)</f>
        <v>0</v>
      </c>
      <c r="I29" s="1">
        <f>IF(AND(NetworkConnection_all!I29=1,NetworkLength!I29&lt;80),1,0)</f>
        <v>0</v>
      </c>
      <c r="J29" s="1">
        <f>IF(AND(NetworkConnection_all!J29=1,NetworkLength!J29&lt;80),1,0)</f>
        <v>0</v>
      </c>
      <c r="K29" s="1">
        <f>IF(AND(NetworkConnection_all!K29=1,NetworkLength!K29&lt;80),1,0)</f>
        <v>0</v>
      </c>
      <c r="L29" s="1">
        <f>IF(AND(NetworkConnection_all!L29=1,NetworkLength!L29&lt;80),1,0)</f>
        <v>0</v>
      </c>
      <c r="M29" s="1">
        <f>IF(AND(NetworkConnection_all!M29=1,NetworkLength!M29&lt;80),1,0)</f>
        <v>0</v>
      </c>
      <c r="N29" s="1">
        <f>IF(AND(NetworkConnection_all!N29=1,NetworkLength!N29&lt;80),1,0)</f>
        <v>0</v>
      </c>
      <c r="O29" s="1">
        <f>IF(AND(NetworkConnection_all!O29=1,NetworkLength!O29&lt;80),1,0)</f>
        <v>0</v>
      </c>
      <c r="P29" s="1">
        <f>IF(AND(NetworkConnection_all!P29=1,NetworkLength!P29&lt;80),1,0)</f>
        <v>0</v>
      </c>
      <c r="Q29" s="1">
        <f>IF(AND(NetworkConnection_all!Q29=1,NetworkLength!Q29&lt;80),1,0)</f>
        <v>0</v>
      </c>
      <c r="R29" s="1">
        <f>IF(AND(NetworkConnection_all!R29=1,NetworkLength!R29&lt;80),1,0)</f>
        <v>0</v>
      </c>
      <c r="S29" s="1">
        <f>IF(AND(NetworkConnection_all!S29=1,NetworkLength!S29&lt;80),1,0)</f>
        <v>0</v>
      </c>
      <c r="T29" s="1">
        <f>IF(AND(NetworkConnection_all!T29=1,NetworkLength!T29&lt;80),1,0)</f>
        <v>0</v>
      </c>
      <c r="U29" s="1">
        <f>IF(AND(NetworkConnection_all!U29=1,NetworkLength!U29&lt;80),1,0)</f>
        <v>0</v>
      </c>
      <c r="V29" s="1">
        <f>IF(AND(NetworkConnection_all!V29=1,NetworkLength!V29&lt;80),1,0)</f>
        <v>0</v>
      </c>
      <c r="W29" s="1">
        <f>IF(AND(NetworkConnection_all!W29=1,NetworkLength!W29&lt;80),1,0)</f>
        <v>0</v>
      </c>
      <c r="X29" s="1">
        <f>IF(AND(NetworkConnection_all!X29=1,NetworkLength!X29&lt;80),1,0)</f>
        <v>0</v>
      </c>
      <c r="Y29" s="1">
        <f>IF(AND(NetworkConnection_all!Y29=1,NetworkLength!Y29&lt;80),1,0)</f>
        <v>0</v>
      </c>
      <c r="Z29" s="1">
        <f>IF(AND(NetworkConnection_all!Z29=1,NetworkLength!Z29&lt;80),1,0)</f>
        <v>0</v>
      </c>
      <c r="AA29" s="1">
        <f>IF(AND(NetworkConnection_all!AA29=1,NetworkLength!AA29&lt;80),1,0)</f>
        <v>0</v>
      </c>
      <c r="AB29" s="1">
        <f>IF(AND(NetworkConnection_all!AB29=1,NetworkLength!AB29&lt;80),1,0)</f>
        <v>0</v>
      </c>
      <c r="AC29" s="1">
        <f>IF(AND(NetworkConnection_all!AC29=1,NetworkLength!AC29&lt;80),1,0)</f>
        <v>0</v>
      </c>
    </row>
    <row r="30" spans="1:29" x14ac:dyDescent="0.35">
      <c r="A30" s="1" t="s">
        <v>33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</row>
  </sheetData>
  <conditionalFormatting sqref="A61:AC1048576 A33:N60 A1:AC29 A31:AC32 AE1:XFD29 AE31:XFD1048576">
    <cfRule type="containsText" dxfId="12" priority="6" operator="containsText" text="DC">
      <formula>NOT(ISERROR(SEARCH("DC",A1)))</formula>
    </cfRule>
  </conditionalFormatting>
  <conditionalFormatting sqref="B2:AC29">
    <cfRule type="cellIs" dxfId="11" priority="5" operator="greaterThan">
      <formula>0</formula>
    </cfRule>
  </conditionalFormatting>
  <conditionalFormatting sqref="O2:AC29">
    <cfRule type="cellIs" dxfId="10" priority="4" operator="greaterThan">
      <formula>0</formula>
    </cfRule>
  </conditionalFormatting>
  <conditionalFormatting sqref="A30:AC30 AE30:XFD30">
    <cfRule type="containsText" dxfId="9" priority="3" operator="containsText" text="DC">
      <formula>NOT(ISERROR(SEARCH("DC",A30)))</formula>
    </cfRule>
  </conditionalFormatting>
  <conditionalFormatting sqref="B30:O30">
    <cfRule type="cellIs" dxfId="8" priority="2" operator="greaterThan">
      <formula>0</formula>
    </cfRule>
  </conditionalFormatting>
  <conditionalFormatting sqref="AD1:AD1048576">
    <cfRule type="containsText" dxfId="7" priority="1" operator="containsText" text="DC">
      <formula>NOT(ISERROR(SEARCH("DC",AD1)))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B1B1-37DC-4EB7-AD64-1154038557BC}">
  <dimension ref="A1:AC29"/>
  <sheetViews>
    <sheetView tabSelected="1" topLeftCell="A19" workbookViewId="0">
      <selection activeCell="D34" sqref="D34"/>
    </sheetView>
  </sheetViews>
  <sheetFormatPr defaultColWidth="9.1796875" defaultRowHeight="14.5" x14ac:dyDescent="0.35"/>
  <cols>
    <col min="1" max="1" width="23.26953125" style="1" bestFit="1" customWidth="1"/>
    <col min="2" max="29" width="17" style="1" customWidth="1"/>
    <col min="30" max="16384" width="9.1796875" style="1"/>
  </cols>
  <sheetData>
    <row r="1" spans="1:29" x14ac:dyDescent="0.3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35">
      <c r="A2" s="1" t="str" cm="1">
        <f t="array" ref="A2:A29">[1]Nodes!$A$2:$A$29</f>
        <v>onNL_NE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</row>
    <row r="3" spans="1:29" x14ac:dyDescent="0.35">
      <c r="A3" s="1" t="str">
        <v>onNL_SE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1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x14ac:dyDescent="0.35">
      <c r="A4" s="1" t="str">
        <v>onNL_NW</v>
      </c>
      <c r="B4" s="1">
        <v>1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1</v>
      </c>
      <c r="AC4" s="1">
        <v>1</v>
      </c>
    </row>
    <row r="5" spans="1:29" x14ac:dyDescent="0.35">
      <c r="A5" s="1" t="str">
        <v>onNL_W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1</v>
      </c>
      <c r="AC5" s="1">
        <v>1</v>
      </c>
    </row>
    <row r="6" spans="1:29" x14ac:dyDescent="0.35">
      <c r="A6" s="1" t="str">
        <v>onNL_CE</v>
      </c>
      <c r="B6" s="1">
        <v>0</v>
      </c>
      <c r="C6" s="1">
        <v>1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x14ac:dyDescent="0.35">
      <c r="A7" s="1" t="str">
        <v>onNL_SW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1</v>
      </c>
      <c r="AC7" s="1">
        <v>1</v>
      </c>
    </row>
    <row r="8" spans="1:29" x14ac:dyDescent="0.35">
      <c r="A8" s="1" t="str">
        <v>onNL_CW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x14ac:dyDescent="0.35">
      <c r="A9" s="1" t="str">
        <v>onNL_E</v>
      </c>
      <c r="B9" s="1">
        <v>1</v>
      </c>
      <c r="C9" s="1">
        <v>1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x14ac:dyDescent="0.35">
      <c r="A10" s="1" t="str">
        <v>onBE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x14ac:dyDescent="0.35">
      <c r="A11" s="1" t="str">
        <v>onDE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  <c r="K11" s="1">
        <v>0</v>
      </c>
      <c r="L11" s="1">
        <v>0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x14ac:dyDescent="0.35">
      <c r="A12" s="1" t="str">
        <v>onUK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1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x14ac:dyDescent="0.35">
      <c r="A13" s="1" t="str">
        <v>onNOS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x14ac:dyDescent="0.35">
      <c r="A14" s="1" t="str">
        <v>onDKW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x14ac:dyDescent="0.35">
      <c r="A15" s="1" t="str">
        <v>ofNL_IJ_B</v>
      </c>
      <c r="B15" s="1">
        <v>0</v>
      </c>
      <c r="C15" s="1">
        <v>0</v>
      </c>
      <c r="D15" s="1">
        <v>1</v>
      </c>
      <c r="E15" s="1">
        <v>1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x14ac:dyDescent="0.35">
      <c r="A16" s="1" t="str">
        <v>ofNL_IJ_A</v>
      </c>
      <c r="B16" s="1">
        <v>0</v>
      </c>
      <c r="C16" s="1">
        <v>0</v>
      </c>
      <c r="D16" s="1">
        <v>1</v>
      </c>
      <c r="E16" s="1">
        <v>1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x14ac:dyDescent="0.35">
      <c r="A17" s="1" t="str">
        <v>ofNL_BO_A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x14ac:dyDescent="0.35">
      <c r="A18" s="1" t="str">
        <v>ofNL_BO_B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x14ac:dyDescent="0.35">
      <c r="A19" s="1" t="str">
        <v>ofNL_EG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x14ac:dyDescent="0.35">
      <c r="A20" s="1" t="str">
        <v>ofNL_PA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x14ac:dyDescent="0.35">
      <c r="A21" s="1" t="str">
        <v>ofNL_LU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x14ac:dyDescent="0.35">
      <c r="A22" s="1" t="str">
        <v>ofNL_GE_B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x14ac:dyDescent="0.35">
      <c r="A23" s="1" t="str">
        <v>ofNL_GE_A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x14ac:dyDescent="0.35">
      <c r="A24" s="1" t="str">
        <v>ofNL_KZ_B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x14ac:dyDescent="0.35">
      <c r="A25" s="1" t="str">
        <v>ofNL_KZ_A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x14ac:dyDescent="0.35">
      <c r="A26" s="1" t="str">
        <v>ofNL_KN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x14ac:dyDescent="0.35">
      <c r="A27" s="1" t="str">
        <v>ofNL_KW_A</v>
      </c>
      <c r="B27" s="1">
        <v>0</v>
      </c>
      <c r="C27" s="1">
        <v>0</v>
      </c>
      <c r="D27" s="1">
        <v>1</v>
      </c>
      <c r="E27" s="1">
        <v>1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x14ac:dyDescent="0.35">
      <c r="A28" s="1" t="str">
        <v>ofNL_KW_B</v>
      </c>
      <c r="B28" s="1">
        <v>0</v>
      </c>
      <c r="C28" s="1">
        <v>0</v>
      </c>
      <c r="D28" s="1">
        <v>1</v>
      </c>
      <c r="E28" s="1">
        <v>1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x14ac:dyDescent="0.35">
      <c r="A29" s="1" t="str">
        <v>ofNL_IJ_G</v>
      </c>
      <c r="B29" s="1">
        <v>0</v>
      </c>
      <c r="C29" s="1">
        <v>0</v>
      </c>
      <c r="D29" s="1">
        <v>1</v>
      </c>
      <c r="E29" s="1">
        <v>1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</sheetData>
  <conditionalFormatting sqref="A61:XFD1048576 A33:N60 AD33:XFD60 A1:XFD32">
    <cfRule type="containsText" dxfId="2" priority="3" operator="containsText" text="DC">
      <formula>NOT(ISERROR(SEARCH("DC",A1)))</formula>
    </cfRule>
  </conditionalFormatting>
  <conditionalFormatting sqref="B2:O30 P2:AC29">
    <cfRule type="cellIs" dxfId="1" priority="2" operator="greaterThan">
      <formula>0</formula>
    </cfRule>
  </conditionalFormatting>
  <conditionalFormatting sqref="O2:AC29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FB2D-12DB-48B7-BD9E-1F9FED4CCCBB}">
  <dimension ref="A1:AC29"/>
  <sheetViews>
    <sheetView workbookViewId="0">
      <selection activeCell="A3" sqref="A3"/>
    </sheetView>
  </sheetViews>
  <sheetFormatPr defaultColWidth="9.1796875" defaultRowHeight="14.5" x14ac:dyDescent="0.35"/>
  <cols>
    <col min="1" max="1" width="23.26953125" style="1" bestFit="1" customWidth="1"/>
    <col min="2" max="29" width="17" style="1" customWidth="1"/>
    <col min="30" max="16384" width="9.1796875" style="1"/>
  </cols>
  <sheetData>
    <row r="1" spans="1:29" x14ac:dyDescent="0.3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35">
      <c r="A2" s="1" t="str" cm="1">
        <f t="array" ref="A2:A29">[1]Nodes!$A$2:$A$29</f>
        <v>onNL_NE</v>
      </c>
    </row>
    <row r="3" spans="1:29" x14ac:dyDescent="0.35">
      <c r="A3" s="1" t="str">
        <v>onNL_SE</v>
      </c>
    </row>
    <row r="4" spans="1:29" x14ac:dyDescent="0.35">
      <c r="A4" s="1" t="str">
        <v>onNL_NW</v>
      </c>
    </row>
    <row r="5" spans="1:29" x14ac:dyDescent="0.35">
      <c r="A5" s="1" t="str">
        <v>onNL_W</v>
      </c>
    </row>
    <row r="6" spans="1:29" x14ac:dyDescent="0.35">
      <c r="A6" s="1" t="str">
        <v>onNL_CE</v>
      </c>
    </row>
    <row r="7" spans="1:29" x14ac:dyDescent="0.35">
      <c r="A7" s="1" t="str">
        <v>onNL_SW</v>
      </c>
    </row>
    <row r="8" spans="1:29" x14ac:dyDescent="0.35">
      <c r="A8" s="1" t="str">
        <v>onNL_CW</v>
      </c>
    </row>
    <row r="9" spans="1:29" x14ac:dyDescent="0.35">
      <c r="A9" s="1" t="str">
        <v>onNL_E</v>
      </c>
    </row>
    <row r="10" spans="1:29" x14ac:dyDescent="0.35">
      <c r="A10" s="1" t="str">
        <v>onBE</v>
      </c>
    </row>
    <row r="11" spans="1:29" x14ac:dyDescent="0.35">
      <c r="A11" s="1" t="str">
        <v>onDE</v>
      </c>
    </row>
    <row r="12" spans="1:29" x14ac:dyDescent="0.35">
      <c r="A12" s="1" t="str">
        <v>onUK</v>
      </c>
    </row>
    <row r="13" spans="1:29" x14ac:dyDescent="0.35">
      <c r="A13" s="1" t="str">
        <v>onNOS</v>
      </c>
    </row>
    <row r="14" spans="1:29" x14ac:dyDescent="0.35">
      <c r="A14" s="1" t="str">
        <v>onDKW</v>
      </c>
    </row>
    <row r="15" spans="1:29" x14ac:dyDescent="0.35">
      <c r="A15" s="1" t="str">
        <v>ofNL_IJ_B</v>
      </c>
    </row>
    <row r="16" spans="1:29" x14ac:dyDescent="0.35">
      <c r="A16" s="1" t="str">
        <v>ofNL_IJ_A</v>
      </c>
    </row>
    <row r="17" spans="1:1" x14ac:dyDescent="0.35">
      <c r="A17" s="1" t="str">
        <v>ofNL_BO_A</v>
      </c>
    </row>
    <row r="18" spans="1:1" x14ac:dyDescent="0.35">
      <c r="A18" s="1" t="str">
        <v>ofNL_BO_B</v>
      </c>
    </row>
    <row r="19" spans="1:1" x14ac:dyDescent="0.35">
      <c r="A19" s="1" t="str">
        <v>ofNL_EG</v>
      </c>
    </row>
    <row r="20" spans="1:1" x14ac:dyDescent="0.35">
      <c r="A20" s="1" t="str">
        <v>ofNL_PA</v>
      </c>
    </row>
    <row r="21" spans="1:1" x14ac:dyDescent="0.35">
      <c r="A21" s="1" t="str">
        <v>ofNL_LU</v>
      </c>
    </row>
    <row r="22" spans="1:1" x14ac:dyDescent="0.35">
      <c r="A22" s="1" t="str">
        <v>ofNL_GE_B</v>
      </c>
    </row>
    <row r="23" spans="1:1" x14ac:dyDescent="0.35">
      <c r="A23" s="1" t="str">
        <v>ofNL_GE_A</v>
      </c>
    </row>
    <row r="24" spans="1:1" x14ac:dyDescent="0.35">
      <c r="A24" s="1" t="str">
        <v>ofNL_KZ_B</v>
      </c>
    </row>
    <row r="25" spans="1:1" x14ac:dyDescent="0.35">
      <c r="A25" s="1" t="str">
        <v>ofNL_KZ_A</v>
      </c>
    </row>
    <row r="26" spans="1:1" x14ac:dyDescent="0.35">
      <c r="A26" s="1" t="str">
        <v>ofNL_KN</v>
      </c>
    </row>
    <row r="27" spans="1:1" x14ac:dyDescent="0.35">
      <c r="A27" s="1" t="str">
        <v>ofNL_KW_A</v>
      </c>
    </row>
    <row r="28" spans="1:1" x14ac:dyDescent="0.35">
      <c r="A28" s="1" t="str">
        <v>ofNL_KW_B</v>
      </c>
    </row>
    <row r="29" spans="1:1" x14ac:dyDescent="0.35">
      <c r="A29" s="1" t="str">
        <v>ofNL_IJ_G</v>
      </c>
    </row>
  </sheetData>
  <conditionalFormatting sqref="A1:XFD1048576">
    <cfRule type="containsText" dxfId="3" priority="1" operator="containsText" text="DC">
      <formula>NOT(ISERROR(SEARCH("DC",A1)))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25B4-D55F-4B73-87A2-CAF3F75C3486}">
  <dimension ref="A1:AC29"/>
  <sheetViews>
    <sheetView workbookViewId="0">
      <selection activeCell="A3" sqref="A3"/>
    </sheetView>
  </sheetViews>
  <sheetFormatPr defaultColWidth="9.1796875" defaultRowHeight="14.5" x14ac:dyDescent="0.35"/>
  <cols>
    <col min="1" max="1" width="23.26953125" style="1" bestFit="1" customWidth="1"/>
    <col min="2" max="24" width="17.81640625" style="1" customWidth="1"/>
    <col min="25" max="16384" width="9.1796875" style="1"/>
  </cols>
  <sheetData>
    <row r="1" spans="1:29" x14ac:dyDescent="0.3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35">
      <c r="A2" s="1" t="str" cm="1">
        <f t="array" ref="A2:A29">_xlfn.ANCHORARRAY(NetworkType!A2)</f>
        <v>onNL_NE</v>
      </c>
    </row>
    <row r="3" spans="1:29" x14ac:dyDescent="0.35">
      <c r="A3" s="1" t="str">
        <v>onNL_SE</v>
      </c>
    </row>
    <row r="4" spans="1:29" x14ac:dyDescent="0.35">
      <c r="A4" s="1" t="str">
        <v>onNL_NW</v>
      </c>
    </row>
    <row r="5" spans="1:29" x14ac:dyDescent="0.35">
      <c r="A5" s="1" t="str">
        <v>onNL_W</v>
      </c>
    </row>
    <row r="6" spans="1:29" x14ac:dyDescent="0.35">
      <c r="A6" s="1" t="str">
        <v>onNL_CE</v>
      </c>
    </row>
    <row r="7" spans="1:29" x14ac:dyDescent="0.35">
      <c r="A7" s="1" t="str">
        <v>onNL_SW</v>
      </c>
    </row>
    <row r="8" spans="1:29" x14ac:dyDescent="0.35">
      <c r="A8" s="1" t="str">
        <v>onNL_CW</v>
      </c>
    </row>
    <row r="9" spans="1:29" x14ac:dyDescent="0.35">
      <c r="A9" s="1" t="str">
        <v>onNL_E</v>
      </c>
    </row>
    <row r="10" spans="1:29" x14ac:dyDescent="0.35">
      <c r="A10" s="1" t="str">
        <v>onBE</v>
      </c>
    </row>
    <row r="11" spans="1:29" x14ac:dyDescent="0.35">
      <c r="A11" s="1" t="str">
        <v>onDE</v>
      </c>
    </row>
    <row r="12" spans="1:29" x14ac:dyDescent="0.35">
      <c r="A12" s="1" t="str">
        <v>onUK</v>
      </c>
    </row>
    <row r="13" spans="1:29" x14ac:dyDescent="0.35">
      <c r="A13" s="1" t="str">
        <v>onNOS</v>
      </c>
    </row>
    <row r="14" spans="1:29" x14ac:dyDescent="0.35">
      <c r="A14" s="1" t="str">
        <v>onDKW</v>
      </c>
    </row>
    <row r="15" spans="1:29" x14ac:dyDescent="0.35">
      <c r="A15" s="1" t="str">
        <v>ofNL_IJ_B</v>
      </c>
    </row>
    <row r="16" spans="1:29" x14ac:dyDescent="0.35">
      <c r="A16" s="1" t="str">
        <v>ofNL_IJ_A</v>
      </c>
    </row>
    <row r="17" spans="1:1" x14ac:dyDescent="0.35">
      <c r="A17" s="1" t="str">
        <v>ofNL_BO_A</v>
      </c>
    </row>
    <row r="18" spans="1:1" x14ac:dyDescent="0.35">
      <c r="A18" s="1" t="str">
        <v>ofNL_BO_B</v>
      </c>
    </row>
    <row r="19" spans="1:1" x14ac:dyDescent="0.35">
      <c r="A19" s="1" t="str">
        <v>ofNL_EG</v>
      </c>
    </row>
    <row r="20" spans="1:1" x14ac:dyDescent="0.35">
      <c r="A20" s="1" t="str">
        <v>ofNL_PA</v>
      </c>
    </row>
    <row r="21" spans="1:1" x14ac:dyDescent="0.35">
      <c r="A21" s="1" t="str">
        <v>ofNL_LU</v>
      </c>
    </row>
    <row r="22" spans="1:1" x14ac:dyDescent="0.35">
      <c r="A22" s="1" t="str">
        <v>ofNL_GE_B</v>
      </c>
    </row>
    <row r="23" spans="1:1" x14ac:dyDescent="0.35">
      <c r="A23" s="1" t="str">
        <v>ofNL_GE_A</v>
      </c>
    </row>
    <row r="24" spans="1:1" x14ac:dyDescent="0.35">
      <c r="A24" s="1" t="str">
        <v>ofNL_KZ_B</v>
      </c>
    </row>
    <row r="25" spans="1:1" x14ac:dyDescent="0.35">
      <c r="A25" s="1" t="str">
        <v>ofNL_KZ_A</v>
      </c>
    </row>
    <row r="26" spans="1:1" x14ac:dyDescent="0.35">
      <c r="A26" s="1" t="str">
        <v>ofNL_KN</v>
      </c>
    </row>
    <row r="27" spans="1:1" x14ac:dyDescent="0.35">
      <c r="A27" s="1" t="str">
        <v>ofNL_KW_A</v>
      </c>
    </row>
    <row r="28" spans="1:1" x14ac:dyDescent="0.35">
      <c r="A28" s="1" t="str">
        <v>ofNL_KW_B</v>
      </c>
    </row>
    <row r="29" spans="1:1" x14ac:dyDescent="0.35">
      <c r="A29" s="1" t="str">
        <v>ofNL_IJ_G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37A9-823E-43DC-977F-676C2E51B637}">
  <dimension ref="A1:AD49"/>
  <sheetViews>
    <sheetView zoomScaleNormal="100"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A30" sqref="A30"/>
    </sheetView>
  </sheetViews>
  <sheetFormatPr defaultColWidth="9.1796875" defaultRowHeight="14.5" x14ac:dyDescent="0.35"/>
  <cols>
    <col min="1" max="1" width="23.26953125" style="1" bestFit="1" customWidth="1"/>
    <col min="2" max="24" width="17.81640625" style="1" customWidth="1"/>
    <col min="25" max="29" width="13.7265625" style="1" bestFit="1" customWidth="1"/>
    <col min="30" max="16384" width="9.1796875" style="1"/>
  </cols>
  <sheetData>
    <row r="1" spans="1:30" x14ac:dyDescent="0.3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  <c r="AD1" s="1" t="s">
        <v>33</v>
      </c>
    </row>
    <row r="2" spans="1:30" x14ac:dyDescent="0.35">
      <c r="A2" s="1" t="str" cm="1">
        <f t="array" ref="A2:A29">_xlfn.ANCHORARRAY(NetworkType!A2)</f>
        <v>onNL_NE</v>
      </c>
      <c r="B2" s="2">
        <f>IFERROR(_xlfn.XLOOKUP($A2&amp;"-"&amp;B$1,FromQgis!$D:$D,FromQgis!$C:$C)/1000,0)</f>
        <v>0</v>
      </c>
      <c r="C2" s="2">
        <f>IFERROR(_xlfn.XLOOKUP($A2&amp;"-"&amp;C$1,FromQgis!$D:$D,FromQgis!$C:$C)/1000,0)</f>
        <v>207.09056842433</v>
      </c>
      <c r="D2" s="2">
        <f>IFERROR(_xlfn.XLOOKUP($A2&amp;"-"&amp;D$1,FromQgis!$D:$D,FromQgis!$C:$C)/1000,0)</f>
        <v>92.3530411206998</v>
      </c>
      <c r="E2" s="2">
        <f>IFERROR(_xlfn.XLOOKUP($A2&amp;"-"&amp;E$1,FromQgis!$D:$D,FromQgis!$C:$C)/1000,0)</f>
        <v>160.215717690189</v>
      </c>
      <c r="F2" s="2">
        <f>IFERROR(_xlfn.XLOOKUP($A2&amp;"-"&amp;F$1,FromQgis!$D:$D,FromQgis!$C:$C)/1000,0)</f>
        <v>177.24790392045799</v>
      </c>
      <c r="G2" s="2">
        <f>IFERROR(_xlfn.XLOOKUP($A2&amp;"-"&amp;G$1,FromQgis!$D:$D,FromQgis!$C:$C)/1000,0)</f>
        <v>243.21510747729999</v>
      </c>
      <c r="H2" s="2">
        <f>IFERROR(_xlfn.XLOOKUP($A2&amp;"-"&amp;H$1,FromQgis!$D:$D,FromQgis!$C:$C)/1000,0)</f>
        <v>202.520431980544</v>
      </c>
      <c r="I2" s="2">
        <f>IFERROR(_xlfn.XLOOKUP($A2&amp;"-"&amp;I$1,FromQgis!$D:$D,FromQgis!$C:$C)/1000,0)</f>
        <v>93.759706322850704</v>
      </c>
      <c r="J2" s="2">
        <f>IFERROR(_xlfn.XLOOKUP($A2&amp;"-"&amp;J$1,FromQgis!$D:$D,FromQgis!$C:$C)/1000,0)</f>
        <v>290.79816447132697</v>
      </c>
      <c r="K2" s="2">
        <f>IFERROR(_xlfn.XLOOKUP($A2&amp;"-"&amp;K$1,FromQgis!$D:$D,FromQgis!$C:$C)/1000,0)</f>
        <v>357.71175990695599</v>
      </c>
      <c r="L2" s="2">
        <f>IFERROR(_xlfn.XLOOKUP($A2&amp;"-"&amp;L$1,FromQgis!$D:$D,FromQgis!$C:$C)/1000,0)</f>
        <v>611.04964882529305</v>
      </c>
      <c r="M2" s="2">
        <f>IFERROR(_xlfn.XLOOKUP($A2&amp;"-"&amp;M$1,FromQgis!$D:$D,FromQgis!$C:$C)/1000,0)</f>
        <v>820.50226470767802</v>
      </c>
      <c r="N2" s="2">
        <f>IFERROR(_xlfn.XLOOKUP($A2&amp;"-"&amp;N$1,FromQgis!$D:$D,FromQgis!$C:$C)/1000,0)</f>
        <v>398.91519866451802</v>
      </c>
      <c r="O2" s="2">
        <f>IFERROR(_xlfn.XLOOKUP($A2&amp;"-"&amp;O$1,FromQgis!$D:$D,FromQgis!$C:$C)/1000,0)</f>
        <v>189.854363817782</v>
      </c>
      <c r="P2" s="2">
        <f>IFERROR(_xlfn.XLOOKUP($A2&amp;"-"&amp;P$1,FromQgis!$D:$D,FromQgis!$C:$C)/1000,0)</f>
        <v>182.61600123986798</v>
      </c>
      <c r="Q2" s="2">
        <f>IFERROR(_xlfn.XLOOKUP($A2&amp;"-"&amp;Q$1,FromQgis!$D:$D,FromQgis!$C:$C)/1000,0)</f>
        <v>266.84964894678899</v>
      </c>
      <c r="R2" s="2">
        <f>IFERROR(_xlfn.XLOOKUP($A2&amp;"-"&amp;R$1,FromQgis!$D:$D,FromQgis!$C:$C)/1000,0)</f>
        <v>272.35339301348097</v>
      </c>
      <c r="S2" s="2">
        <f>IFERROR(_xlfn.XLOOKUP($A2&amp;"-"&amp;S$1,FromQgis!$D:$D,FromQgis!$C:$C)/1000,0)</f>
        <v>135.39185042559899</v>
      </c>
      <c r="T2" s="2">
        <f>IFERROR(_xlfn.XLOOKUP($A2&amp;"-"&amp;T$1,FromQgis!$D:$D,FromQgis!$C:$C)/1000,0)</f>
        <v>148.59336396863</v>
      </c>
      <c r="U2" s="2">
        <f>IFERROR(_xlfn.XLOOKUP($A2&amp;"-"&amp;U$1,FromQgis!$D:$D,FromQgis!$C:$C)/1000,0)</f>
        <v>160.764882758216</v>
      </c>
      <c r="V2" s="2">
        <f>IFERROR(_xlfn.XLOOKUP($A2&amp;"-"&amp;V$1,FromQgis!$D:$D,FromQgis!$C:$C)/1000,0)</f>
        <v>112.40412904709299</v>
      </c>
      <c r="W2" s="2">
        <f>IFERROR(_xlfn.XLOOKUP($A2&amp;"-"&amp;W$1,FromQgis!$D:$D,FromQgis!$C:$C)/1000,0)</f>
        <v>110.797684152567</v>
      </c>
      <c r="X2" s="2">
        <f>IFERROR(_xlfn.XLOOKUP($A2&amp;"-"&amp;X$1,FromQgis!$D:$D,FromQgis!$C:$C)/1000,0)</f>
        <v>172.56322709629802</v>
      </c>
      <c r="Y2" s="2">
        <f>IFERROR(_xlfn.XLOOKUP($A2&amp;"-"&amp;Y$1,FromQgis!$D:$D,FromQgis!$C:$C)/1000,0)</f>
        <v>173.65305097656002</v>
      </c>
      <c r="Z2" s="2">
        <f>IFERROR(_xlfn.XLOOKUP($A2&amp;"-"&amp;Z$1,FromQgis!$D:$D,FromQgis!$C:$C)/1000,0)</f>
        <v>141.898620191676</v>
      </c>
      <c r="AA2" s="2">
        <f>IFERROR(_xlfn.XLOOKUP($A2&amp;"-"&amp;AA$1,FromQgis!$D:$D,FromQgis!$C:$C)/1000,0)</f>
        <v>170.50236335420502</v>
      </c>
      <c r="AB2" s="2">
        <f>IFERROR(_xlfn.XLOOKUP($A2&amp;"-"&amp;AB$1,FromQgis!$D:$D,FromQgis!$C:$C)/1000,0)</f>
        <v>179.89029851630301</v>
      </c>
      <c r="AC2" s="2">
        <f>IFERROR(_xlfn.XLOOKUP($A2&amp;"-"&amp;AC$1,FromQgis!$D:$D,FromQgis!$C:$C)/1000,0)</f>
        <v>172.276076233975</v>
      </c>
      <c r="AD2" s="1">
        <v>177.24790392045799</v>
      </c>
    </row>
    <row r="3" spans="1:30" x14ac:dyDescent="0.35">
      <c r="A3" s="1" t="str">
        <v>onNL_SE</v>
      </c>
      <c r="B3" s="2">
        <f>IFERROR(_xlfn.XLOOKUP($A3&amp;"-"&amp;B$1,FromQgis!$D:$D,FromQgis!$C:$C)/1000,0)</f>
        <v>207.09056842433</v>
      </c>
      <c r="C3" s="2">
        <f>IFERROR(_xlfn.XLOOKUP($A3&amp;"-"&amp;C$1,FromQgis!$D:$D,FromQgis!$C:$C)/1000,0)</f>
        <v>0</v>
      </c>
      <c r="D3" s="2">
        <f>IFERROR(_xlfn.XLOOKUP($A3&amp;"-"&amp;D$1,FromQgis!$D:$D,FromQgis!$C:$C)/1000,0)</f>
        <v>162.12476447838</v>
      </c>
      <c r="E3" s="2">
        <f>IFERROR(_xlfn.XLOOKUP($A3&amp;"-"&amp;E$1,FromQgis!$D:$D,FromQgis!$C:$C)/1000,0)</f>
        <v>122.233015251859</v>
      </c>
      <c r="F3" s="2">
        <f>IFERROR(_xlfn.XLOOKUP($A3&amp;"-"&amp;F$1,FromQgis!$D:$D,FromQgis!$C:$C)/1000,0)</f>
        <v>53.885367168043693</v>
      </c>
      <c r="G3" s="2">
        <f>IFERROR(_xlfn.XLOOKUP($A3&amp;"-"&amp;G$1,FromQgis!$D:$D,FromQgis!$C:$C)/1000,0)</f>
        <v>147.82111732788701</v>
      </c>
      <c r="H3" s="2">
        <f>IFERROR(_xlfn.XLOOKUP($A3&amp;"-"&amp;H$1,FromQgis!$D:$D,FromQgis!$C:$C)/1000,0)</f>
        <v>104.90336613333901</v>
      </c>
      <c r="I3" s="2">
        <f>IFERROR(_xlfn.XLOOKUP($A3&amp;"-"&amp;I$1,FromQgis!$D:$D,FromQgis!$C:$C)/1000,0)</f>
        <v>113.336702399065</v>
      </c>
      <c r="J3" s="2">
        <f>IFERROR(_xlfn.XLOOKUP($A3&amp;"-"&amp;J$1,FromQgis!$D:$D,FromQgis!$C:$C)/1000,0)</f>
        <v>108.929291688475</v>
      </c>
      <c r="K3" s="2">
        <f>IFERROR(_xlfn.XLOOKUP($A3&amp;"-"&amp;K$1,FromQgis!$D:$D,FromQgis!$C:$C)/1000,0)</f>
        <v>310.92044369517902</v>
      </c>
      <c r="L3" s="2">
        <f>IFERROR(_xlfn.XLOOKUP($A3&amp;"-"&amp;L$1,FromQgis!$D:$D,FromQgis!$C:$C)/1000,0)</f>
        <v>669.27752715109602</v>
      </c>
      <c r="M3" s="2">
        <f>IFERROR(_xlfn.XLOOKUP($A3&amp;"-"&amp;M$1,FromQgis!$D:$D,FromQgis!$C:$C)/1000,0)</f>
        <v>1027.3248956954601</v>
      </c>
      <c r="N3" s="2">
        <f>IFERROR(_xlfn.XLOOKUP($A3&amp;"-"&amp;N$1,FromQgis!$D:$D,FromQgis!$C:$C)/1000,0)</f>
        <v>595.08904340319998</v>
      </c>
      <c r="O3" s="2">
        <f>IFERROR(_xlfn.XLOOKUP($A3&amp;"-"&amp;O$1,FromQgis!$D:$D,FromQgis!$C:$C)/1000,0)</f>
        <v>245.709920528151</v>
      </c>
      <c r="P3" s="2">
        <f>IFERROR(_xlfn.XLOOKUP($A3&amp;"-"&amp;P$1,FromQgis!$D:$D,FromQgis!$C:$C)/1000,0)</f>
        <v>249.30264244377602</v>
      </c>
      <c r="Q3" s="2">
        <f>IFERROR(_xlfn.XLOOKUP($A3&amp;"-"&amp;Q$1,FromQgis!$D:$D,FromQgis!$C:$C)/1000,0)</f>
        <v>206.78143600033599</v>
      </c>
      <c r="R3" s="2">
        <f>IFERROR(_xlfn.XLOOKUP($A3&amp;"-"&amp;R$1,FromQgis!$D:$D,FromQgis!$C:$C)/1000,0)</f>
        <v>214.73811358457002</v>
      </c>
      <c r="S3" s="2">
        <f>IFERROR(_xlfn.XLOOKUP($A3&amp;"-"&amp;S$1,FromQgis!$D:$D,FromQgis!$C:$C)/1000,0)</f>
        <v>187.52942944708801</v>
      </c>
      <c r="T3" s="2">
        <f>IFERROR(_xlfn.XLOOKUP($A3&amp;"-"&amp;T$1,FromQgis!$D:$D,FromQgis!$C:$C)/1000,0)</f>
        <v>193.77170540537401</v>
      </c>
      <c r="U3" s="2">
        <f>IFERROR(_xlfn.XLOOKUP($A3&amp;"-"&amp;U$1,FromQgis!$D:$D,FromQgis!$C:$C)/1000,0)</f>
        <v>181.02002052116001</v>
      </c>
      <c r="V3" s="2">
        <f>IFERROR(_xlfn.XLOOKUP($A3&amp;"-"&amp;V$1,FromQgis!$D:$D,FromQgis!$C:$C)/1000,0)</f>
        <v>314.83770670686403</v>
      </c>
      <c r="W3" s="2">
        <f>IFERROR(_xlfn.XLOOKUP($A3&amp;"-"&amp;W$1,FromQgis!$D:$D,FromQgis!$C:$C)/1000,0)</f>
        <v>315.32603614149497</v>
      </c>
      <c r="X3" s="2">
        <f>IFERROR(_xlfn.XLOOKUP($A3&amp;"-"&amp;X$1,FromQgis!$D:$D,FromQgis!$C:$C)/1000,0)</f>
        <v>175.234821307179</v>
      </c>
      <c r="Y3" s="2">
        <f>IFERROR(_xlfn.XLOOKUP($A3&amp;"-"&amp;Y$1,FromQgis!$D:$D,FromQgis!$C:$C)/1000,0)</f>
        <v>182.62575021101401</v>
      </c>
      <c r="Z3" s="2">
        <f>IFERROR(_xlfn.XLOOKUP($A3&amp;"-"&amp;Z$1,FromQgis!$D:$D,FromQgis!$C:$C)/1000,0)</f>
        <v>203.189020800767</v>
      </c>
      <c r="AA3" s="2">
        <f>IFERROR(_xlfn.XLOOKUP($A3&amp;"-"&amp;AA$1,FromQgis!$D:$D,FromQgis!$C:$C)/1000,0)</f>
        <v>223.035675974626</v>
      </c>
      <c r="AB3" s="2">
        <f>IFERROR(_xlfn.XLOOKUP($A3&amp;"-"&amp;AB$1,FromQgis!$D:$D,FromQgis!$C:$C)/1000,0)</f>
        <v>221.02708423046801</v>
      </c>
      <c r="AC3" s="2">
        <f>IFERROR(_xlfn.XLOOKUP($A3&amp;"-"&amp;AC$1,FromQgis!$D:$D,FromQgis!$C:$C)/1000,0)</f>
        <v>253.50008240873001</v>
      </c>
      <c r="AD3" s="1">
        <v>53.885367168043693</v>
      </c>
    </row>
    <row r="4" spans="1:30" x14ac:dyDescent="0.35">
      <c r="A4" s="1" t="str">
        <v>onNL_NW</v>
      </c>
      <c r="B4" s="2">
        <f>IFERROR(_xlfn.XLOOKUP($A4&amp;"-"&amp;B$1,FromQgis!$D:$D,FromQgis!$C:$C)/1000,0)</f>
        <v>92.3530411206998</v>
      </c>
      <c r="C4" s="2">
        <f>IFERROR(_xlfn.XLOOKUP($A4&amp;"-"&amp;C$1,FromQgis!$D:$D,FromQgis!$C:$C)/1000,0)</f>
        <v>162.12476447837898</v>
      </c>
      <c r="D4" s="2">
        <f>IFERROR(_xlfn.XLOOKUP($A4&amp;"-"&amp;D$1,FromQgis!$D:$D,FromQgis!$C:$C)/1000,0)</f>
        <v>0</v>
      </c>
      <c r="E4" s="2">
        <f>IFERROR(_xlfn.XLOOKUP($A4&amp;"-"&amp;E$1,FromQgis!$D:$D,FromQgis!$C:$C)/1000,0)</f>
        <v>73.098190833047397</v>
      </c>
      <c r="F4" s="2">
        <f>IFERROR(_xlfn.XLOOKUP($A4&amp;"-"&amp;F$1,FromQgis!$D:$D,FromQgis!$C:$C)/1000,0)</f>
        <v>115.263282410686</v>
      </c>
      <c r="G4" s="2">
        <f>IFERROR(_xlfn.XLOOKUP($A4&amp;"-"&amp;G$1,FromQgis!$D:$D,FromQgis!$C:$C)/1000,0)</f>
        <v>153.91234990589899</v>
      </c>
      <c r="H4" s="2">
        <f>IFERROR(_xlfn.XLOOKUP($A4&amp;"-"&amp;H$1,FromQgis!$D:$D,FromQgis!$C:$C)/1000,0)</f>
        <v>119.303911559645</v>
      </c>
      <c r="I4" s="2">
        <f>IFERROR(_xlfn.XLOOKUP($A4&amp;"-"&amp;I$1,FromQgis!$D:$D,FromQgis!$C:$C)/1000,0)</f>
        <v>77.7851205162128</v>
      </c>
      <c r="J4" s="2">
        <f>IFERROR(_xlfn.XLOOKUP($A4&amp;"-"&amp;J$1,FromQgis!$D:$D,FromQgis!$C:$C)/1000,0)</f>
        <v>218.723218616732</v>
      </c>
      <c r="K4" s="2">
        <f>IFERROR(_xlfn.XLOOKUP($A4&amp;"-"&amp;K$1,FromQgis!$D:$D,FromQgis!$C:$C)/1000,0)</f>
        <v>397.34778053588798</v>
      </c>
      <c r="L4" s="2">
        <f>IFERROR(_xlfn.XLOOKUP($A4&amp;"-"&amp;L$1,FromQgis!$D:$D,FromQgis!$C:$C)/1000,0)</f>
        <v>553.88976670283796</v>
      </c>
      <c r="M4" s="2">
        <f>IFERROR(_xlfn.XLOOKUP($A4&amp;"-"&amp;M$1,FromQgis!$D:$D,FromQgis!$C:$C)/1000,0)</f>
        <v>887.48452778274293</v>
      </c>
      <c r="N4" s="2">
        <f>IFERROR(_xlfn.XLOOKUP($A4&amp;"-"&amp;N$1,FromQgis!$D:$D,FromQgis!$C:$C)/1000,0)</f>
        <v>483.64091482338603</v>
      </c>
      <c r="O4" s="2">
        <f>IFERROR(_xlfn.XLOOKUP($A4&amp;"-"&amp;O$1,FromQgis!$D:$D,FromQgis!$C:$C)/1000,0)</f>
        <v>115.963706941639</v>
      </c>
      <c r="P4" s="2">
        <f>IFERROR(_xlfn.XLOOKUP($A4&amp;"-"&amp;P$1,FromQgis!$D:$D,FromQgis!$C:$C)/1000,0)</f>
        <v>112.99698065543899</v>
      </c>
      <c r="Q4" s="2">
        <f>IFERROR(_xlfn.XLOOKUP($A4&amp;"-"&amp;Q$1,FromQgis!$D:$D,FromQgis!$C:$C)/1000,0)</f>
        <v>174.51325892750401</v>
      </c>
      <c r="R4" s="2">
        <f>IFERROR(_xlfn.XLOOKUP($A4&amp;"-"&amp;R$1,FromQgis!$D:$D,FromQgis!$C:$C)/1000,0)</f>
        <v>180.09456962258702</v>
      </c>
      <c r="S4" s="2">
        <f>IFERROR(_xlfn.XLOOKUP($A4&amp;"-"&amp;S$1,FromQgis!$D:$D,FromQgis!$C:$C)/1000,0)</f>
        <v>50.323481819978902</v>
      </c>
      <c r="T4" s="2">
        <f>IFERROR(_xlfn.XLOOKUP($A4&amp;"-"&amp;T$1,FromQgis!$D:$D,FromQgis!$C:$C)/1000,0)</f>
        <v>63.650737104006801</v>
      </c>
      <c r="U4" s="2">
        <f>IFERROR(_xlfn.XLOOKUP($A4&amp;"-"&amp;U$1,FromQgis!$D:$D,FromQgis!$C:$C)/1000,0)</f>
        <v>70.69297827387129</v>
      </c>
      <c r="V4" s="2">
        <f>IFERROR(_xlfn.XLOOKUP($A4&amp;"-"&amp;V$1,FromQgis!$D:$D,FromQgis!$C:$C)/1000,0)</f>
        <v>168.67410179548801</v>
      </c>
      <c r="W4" s="2">
        <f>IFERROR(_xlfn.XLOOKUP($A4&amp;"-"&amp;W$1,FromQgis!$D:$D,FromQgis!$C:$C)/1000,0)</f>
        <v>172.36029340561501</v>
      </c>
      <c r="X4" s="2">
        <f>IFERROR(_xlfn.XLOOKUP($A4&amp;"-"&amp;X$1,FromQgis!$D:$D,FromQgis!$C:$C)/1000,0)</f>
        <v>81.001460134244098</v>
      </c>
      <c r="Y4" s="2">
        <f>IFERROR(_xlfn.XLOOKUP($A4&amp;"-"&amp;Y$1,FromQgis!$D:$D,FromQgis!$C:$C)/1000,0)</f>
        <v>83.007016455114297</v>
      </c>
      <c r="Z4" s="2">
        <f>IFERROR(_xlfn.XLOOKUP($A4&amp;"-"&amp;Z$1,FromQgis!$D:$D,FromQgis!$C:$C)/1000,0)</f>
        <v>62.754268872523795</v>
      </c>
      <c r="AA4" s="2">
        <f>IFERROR(_xlfn.XLOOKUP($A4&amp;"-"&amp;AA$1,FromQgis!$D:$D,FromQgis!$C:$C)/1000,0)</f>
        <v>92.4971099602907</v>
      </c>
      <c r="AB4" s="2">
        <f>IFERROR(_xlfn.XLOOKUP($A4&amp;"-"&amp;AB$1,FromQgis!$D:$D,FromQgis!$C:$C)/1000,0)</f>
        <v>98.651868871411594</v>
      </c>
      <c r="AC4" s="2">
        <f>IFERROR(_xlfn.XLOOKUP($A4&amp;"-"&amp;AC$1,FromQgis!$D:$D,FromQgis!$C:$C)/1000,0)</f>
        <v>109.31728785644999</v>
      </c>
      <c r="AD4" s="1">
        <v>115.263282410686</v>
      </c>
    </row>
    <row r="5" spans="1:30" x14ac:dyDescent="0.35">
      <c r="A5" s="1" t="str">
        <v>onNL_W</v>
      </c>
      <c r="B5" s="2">
        <f>IFERROR(_xlfn.XLOOKUP($A5&amp;"-"&amp;B$1,FromQgis!$D:$D,FromQgis!$C:$C)/1000,0)</f>
        <v>160.215717690189</v>
      </c>
      <c r="C5" s="2">
        <f>IFERROR(_xlfn.XLOOKUP($A5&amp;"-"&amp;C$1,FromQgis!$D:$D,FromQgis!$C:$C)/1000,0)</f>
        <v>122.23301525186</v>
      </c>
      <c r="D5" s="2">
        <f>IFERROR(_xlfn.XLOOKUP($A5&amp;"-"&amp;D$1,FromQgis!$D:$D,FromQgis!$C:$C)/1000,0)</f>
        <v>73.098190833047212</v>
      </c>
      <c r="E5" s="2">
        <f>IFERROR(_xlfn.XLOOKUP($A5&amp;"-"&amp;E$1,FromQgis!$D:$D,FromQgis!$C:$C)/1000,0)</f>
        <v>0</v>
      </c>
      <c r="F5" s="2">
        <f>IFERROR(_xlfn.XLOOKUP($A5&amp;"-"&amp;F$1,FromQgis!$D:$D,FromQgis!$C:$C)/1000,0)</f>
        <v>68.354024510095513</v>
      </c>
      <c r="G5" s="2">
        <f>IFERROR(_xlfn.XLOOKUP($A5&amp;"-"&amp;G$1,FromQgis!$D:$D,FromQgis!$C:$C)/1000,0)</f>
        <v>83.093200778342506</v>
      </c>
      <c r="H5" s="2">
        <f>IFERROR(_xlfn.XLOOKUP($A5&amp;"-"&amp;H$1,FromQgis!$D:$D,FromQgis!$C:$C)/1000,0)</f>
        <v>46.910149427661402</v>
      </c>
      <c r="I5" s="2">
        <f>IFERROR(_xlfn.XLOOKUP($A5&amp;"-"&amp;I$1,FromQgis!$D:$D,FromQgis!$C:$C)/1000,0)</f>
        <v>101.65552976572999</v>
      </c>
      <c r="J5" s="2">
        <f>IFERROR(_xlfn.XLOOKUP($A5&amp;"-"&amp;J$1,FromQgis!$D:$D,FromQgis!$C:$C)/1000,0)</f>
        <v>150.147779690883</v>
      </c>
      <c r="K5" s="2">
        <f>IFERROR(_xlfn.XLOOKUP($A5&amp;"-"&amp;K$1,FromQgis!$D:$D,FromQgis!$C:$C)/1000,0)</f>
        <v>407.114647437315</v>
      </c>
      <c r="L5" s="2">
        <f>IFERROR(_xlfn.XLOOKUP($A5&amp;"-"&amp;L$1,FromQgis!$D:$D,FromQgis!$C:$C)/1000,0)</f>
        <v>551.71631086470302</v>
      </c>
      <c r="M5" s="2">
        <f>IFERROR(_xlfn.XLOOKUP($A5&amp;"-"&amp;M$1,FromQgis!$D:$D,FromQgis!$C:$C)/1000,0)</f>
        <v>959.02504167433392</v>
      </c>
      <c r="N5" s="2">
        <f>IFERROR(_xlfn.XLOOKUP($A5&amp;"-"&amp;N$1,FromQgis!$D:$D,FromQgis!$C:$C)/1000,0)</f>
        <v>556.130636818217</v>
      </c>
      <c r="O5" s="2">
        <f>IFERROR(_xlfn.XLOOKUP($A5&amp;"-"&amp;O$1,FromQgis!$D:$D,FromQgis!$C:$C)/1000,0)</f>
        <v>123.609996781029</v>
      </c>
      <c r="P5" s="2">
        <f>IFERROR(_xlfn.XLOOKUP($A5&amp;"-"&amp;P$1,FromQgis!$D:$D,FromQgis!$C:$C)/1000,0)</f>
        <v>127.816754983997</v>
      </c>
      <c r="Q5" s="2">
        <f>IFERROR(_xlfn.XLOOKUP($A5&amp;"-"&amp;Q$1,FromQgis!$D:$D,FromQgis!$C:$C)/1000,0)</f>
        <v>117.490074404659</v>
      </c>
      <c r="R5" s="2">
        <f>IFERROR(_xlfn.XLOOKUP($A5&amp;"-"&amp;R$1,FromQgis!$D:$D,FromQgis!$C:$C)/1000,0)</f>
        <v>124.576180972134</v>
      </c>
      <c r="S5" s="2">
        <f>IFERROR(_xlfn.XLOOKUP($A5&amp;"-"&amp;S$1,FromQgis!$D:$D,FromQgis!$C:$C)/1000,0)</f>
        <v>71.264063469820798</v>
      </c>
      <c r="T5" s="2">
        <f>IFERROR(_xlfn.XLOOKUP($A5&amp;"-"&amp;T$1,FromQgis!$D:$D,FromQgis!$C:$C)/1000,0)</f>
        <v>74.10717060114159</v>
      </c>
      <c r="U5" s="2">
        <f>IFERROR(_xlfn.XLOOKUP($A5&amp;"-"&amp;U$1,FromQgis!$D:$D,FromQgis!$C:$C)/1000,0)</f>
        <v>59.062457639507599</v>
      </c>
      <c r="V5" s="2">
        <f>IFERROR(_xlfn.XLOOKUP($A5&amp;"-"&amp;V$1,FromQgis!$D:$D,FromQgis!$C:$C)/1000,0)</f>
        <v>241.071005421938</v>
      </c>
      <c r="W5" s="2">
        <f>IFERROR(_xlfn.XLOOKUP($A5&amp;"-"&amp;W$1,FromQgis!$D:$D,FromQgis!$C:$C)/1000,0)</f>
        <v>245.15186942224801</v>
      </c>
      <c r="X5" s="2">
        <f>IFERROR(_xlfn.XLOOKUP($A5&amp;"-"&amp;X$1,FromQgis!$D:$D,FromQgis!$C:$C)/1000,0)</f>
        <v>53.326987538476402</v>
      </c>
      <c r="Y5" s="2">
        <f>IFERROR(_xlfn.XLOOKUP($A5&amp;"-"&amp;Y$1,FromQgis!$D:$D,FromQgis!$C:$C)/1000,0)</f>
        <v>60.596188522896895</v>
      </c>
      <c r="Z5" s="2">
        <f>IFERROR(_xlfn.XLOOKUP($A5&amp;"-"&amp;Z$1,FromQgis!$D:$D,FromQgis!$C:$C)/1000,0)</f>
        <v>85.584997692026306</v>
      </c>
      <c r="AA5" s="2">
        <f>IFERROR(_xlfn.XLOOKUP($A5&amp;"-"&amp;AA$1,FromQgis!$D:$D,FromQgis!$C:$C)/1000,0)</f>
        <v>101.47154062254799</v>
      </c>
      <c r="AB5" s="2">
        <f>IFERROR(_xlfn.XLOOKUP($A5&amp;"-"&amp;AB$1,FromQgis!$D:$D,FromQgis!$C:$C)/1000,0)</f>
        <v>98.835658944315696</v>
      </c>
      <c r="AC5" s="2">
        <f>IFERROR(_xlfn.XLOOKUP($A5&amp;"-"&amp;AC$1,FromQgis!$D:$D,FromQgis!$C:$C)/1000,0)</f>
        <v>133.60579280435599</v>
      </c>
      <c r="AD5" s="1">
        <v>68.354024510095513</v>
      </c>
    </row>
    <row r="6" spans="1:30" x14ac:dyDescent="0.35">
      <c r="A6" s="1" t="str">
        <v>onNL_CE</v>
      </c>
      <c r="B6" s="2">
        <f>IFERROR(_xlfn.XLOOKUP($A6&amp;"-"&amp;B$1,FromQgis!$D:$D,FromQgis!$C:$C)/1000,0)</f>
        <v>177.24790392045799</v>
      </c>
      <c r="C6" s="2">
        <f>IFERROR(_xlfn.XLOOKUP($A6&amp;"-"&amp;C$1,FromQgis!$D:$D,FromQgis!$C:$C)/1000,0)</f>
        <v>53.885367168044098</v>
      </c>
      <c r="D6" s="2">
        <f>IFERROR(_xlfn.XLOOKUP($A6&amp;"-"&amp;D$1,FromQgis!$D:$D,FromQgis!$C:$C)/1000,0)</f>
        <v>115.263282410686</v>
      </c>
      <c r="E6" s="2">
        <f>IFERROR(_xlfn.XLOOKUP($A6&amp;"-"&amp;E$1,FromQgis!$D:$D,FromQgis!$C:$C)/1000,0)</f>
        <v>68.354024510095897</v>
      </c>
      <c r="F6" s="2">
        <f>IFERROR(_xlfn.XLOOKUP($A6&amp;"-"&amp;F$1,FromQgis!$D:$D,FromQgis!$C:$C)/1000,0)</f>
        <v>0</v>
      </c>
      <c r="G6" s="2">
        <f>IFERROR(_xlfn.XLOOKUP($A6&amp;"-"&amp;G$1,FromQgis!$D:$D,FromQgis!$C:$C)/1000,0)</f>
        <v>108.088684080319</v>
      </c>
      <c r="H6" s="2">
        <f>IFERROR(_xlfn.XLOOKUP($A6&amp;"-"&amp;H$1,FromQgis!$D:$D,FromQgis!$C:$C)/1000,0)</f>
        <v>59.079730653990197</v>
      </c>
      <c r="I6" s="2">
        <f>IFERROR(_xlfn.XLOOKUP($A6&amp;"-"&amp;I$1,FromQgis!$D:$D,FromQgis!$C:$C)/1000,0)</f>
        <v>89.144625739447605</v>
      </c>
      <c r="J6" s="2">
        <f>IFERROR(_xlfn.XLOOKUP($A6&amp;"-"&amp;J$1,FromQgis!$D:$D,FromQgis!$C:$C)/1000,0)</f>
        <v>114.12307380833501</v>
      </c>
      <c r="K6" s="2">
        <f>IFERROR(_xlfn.XLOOKUP($A6&amp;"-"&amp;K$1,FromQgis!$D:$D,FromQgis!$C:$C)/1000,0)</f>
        <v>350.95170202260402</v>
      </c>
      <c r="L6" s="2">
        <f>IFERROR(_xlfn.XLOOKUP($A6&amp;"-"&amp;L$1,FromQgis!$D:$D,FromQgis!$C:$C)/1000,0)</f>
        <v>617.399475058436</v>
      </c>
      <c r="M6" s="2">
        <f>IFERROR(_xlfn.XLOOKUP($A6&amp;"-"&amp;M$1,FromQgis!$D:$D,FromQgis!$C:$C)/1000,0)</f>
        <v>995.44522711002298</v>
      </c>
      <c r="N6" s="2">
        <f>IFERROR(_xlfn.XLOOKUP($A6&amp;"-"&amp;N$1,FromQgis!$D:$D,FromQgis!$C:$C)/1000,0)</f>
        <v>574.46883492258996</v>
      </c>
      <c r="O6" s="2">
        <f>IFERROR(_xlfn.XLOOKUP($A6&amp;"-"&amp;O$1,FromQgis!$D:$D,FromQgis!$C:$C)/1000,0)</f>
        <v>191.84063857348698</v>
      </c>
      <c r="P6" s="2">
        <f>IFERROR(_xlfn.XLOOKUP($A6&amp;"-"&amp;P$1,FromQgis!$D:$D,FromQgis!$C:$C)/1000,0)</f>
        <v>195.57410582023002</v>
      </c>
      <c r="Q6" s="2">
        <f>IFERROR(_xlfn.XLOOKUP($A6&amp;"-"&amp;Q$1,FromQgis!$D:$D,FromQgis!$C:$C)/1000,0)</f>
        <v>162.60371485177501</v>
      </c>
      <c r="R6" s="2">
        <f>IFERROR(_xlfn.XLOOKUP($A6&amp;"-"&amp;R$1,FromQgis!$D:$D,FromQgis!$C:$C)/1000,0)</f>
        <v>170.51956070835101</v>
      </c>
      <c r="S6" s="2">
        <f>IFERROR(_xlfn.XLOOKUP($A6&amp;"-"&amp;S$1,FromQgis!$D:$D,FromQgis!$C:$C)/1000,0)</f>
        <v>134.82471565655499</v>
      </c>
      <c r="T6" s="2">
        <f>IFERROR(_xlfn.XLOOKUP($A6&amp;"-"&amp;T$1,FromQgis!$D:$D,FromQgis!$C:$C)/1000,0)</f>
        <v>140.372210531386</v>
      </c>
      <c r="U6" s="2">
        <f>IFERROR(_xlfn.XLOOKUP($A6&amp;"-"&amp;U$1,FromQgis!$D:$D,FromQgis!$C:$C)/1000,0)</f>
        <v>127.16220846872</v>
      </c>
      <c r="V6" s="2">
        <f>IFERROR(_xlfn.XLOOKUP($A6&amp;"-"&amp;V$1,FromQgis!$D:$D,FromQgis!$C:$C)/1000,0)</f>
        <v>277.66346775450501</v>
      </c>
      <c r="W6" s="2">
        <f>IFERROR(_xlfn.XLOOKUP($A6&amp;"-"&amp;W$1,FromQgis!$D:$D,FromQgis!$C:$C)/1000,0)</f>
        <v>279.52507717619301</v>
      </c>
      <c r="X6" s="2">
        <f>IFERROR(_xlfn.XLOOKUP($A6&amp;"-"&amp;X$1,FromQgis!$D:$D,FromQgis!$C:$C)/1000,0)</f>
        <v>121.45332378182199</v>
      </c>
      <c r="Y6" s="2">
        <f>IFERROR(_xlfn.XLOOKUP($A6&amp;"-"&amp;Y$1,FromQgis!$D:$D,FromQgis!$C:$C)/1000,0)</f>
        <v>128.81676236238201</v>
      </c>
      <c r="Z6" s="2">
        <f>IFERROR(_xlfn.XLOOKUP($A6&amp;"-"&amp;Z$1,FromQgis!$D:$D,FromQgis!$C:$C)/1000,0)</f>
        <v>150.29533404102401</v>
      </c>
      <c r="AA6" s="2">
        <f>IFERROR(_xlfn.XLOOKUP($A6&amp;"-"&amp;AA$1,FromQgis!$D:$D,FromQgis!$C:$C)/1000,0)</f>
        <v>169.27373489092298</v>
      </c>
      <c r="AB6" s="2">
        <f>IFERROR(_xlfn.XLOOKUP($A6&amp;"-"&amp;AB$1,FromQgis!$D:$D,FromQgis!$C:$C)/1000,0)</f>
        <v>167.14297410408099</v>
      </c>
      <c r="AC6" s="2">
        <f>IFERROR(_xlfn.XLOOKUP($A6&amp;"-"&amp;AC$1,FromQgis!$D:$D,FromQgis!$C:$C)/1000,0)</f>
        <v>200.19146072945199</v>
      </c>
      <c r="AD6" s="1">
        <v>0</v>
      </c>
    </row>
    <row r="7" spans="1:30" x14ac:dyDescent="0.35">
      <c r="A7" s="1" t="str">
        <v>onNL_SW</v>
      </c>
      <c r="B7" s="2">
        <f>IFERROR(_xlfn.XLOOKUP($A7&amp;"-"&amp;B$1,FromQgis!$D:$D,FromQgis!$C:$C)/1000,0)</f>
        <v>243.21510747729999</v>
      </c>
      <c r="C7" s="2">
        <f>IFERROR(_xlfn.XLOOKUP($A7&amp;"-"&amp;C$1,FromQgis!$D:$D,FromQgis!$C:$C)/1000,0)</f>
        <v>147.82111732788701</v>
      </c>
      <c r="D7" s="2">
        <f>IFERROR(_xlfn.XLOOKUP($A7&amp;"-"&amp;D$1,FromQgis!$D:$D,FromQgis!$C:$C)/1000,0)</f>
        <v>153.912349905898</v>
      </c>
      <c r="E7" s="2">
        <f>IFERROR(_xlfn.XLOOKUP($A7&amp;"-"&amp;E$1,FromQgis!$D:$D,FromQgis!$C:$C)/1000,0)</f>
        <v>83.093200778342691</v>
      </c>
      <c r="F7" s="2">
        <f>IFERROR(_xlfn.XLOOKUP($A7&amp;"-"&amp;F$1,FromQgis!$D:$D,FromQgis!$C:$C)/1000,0)</f>
        <v>108.088684080319</v>
      </c>
      <c r="G7" s="2">
        <f>IFERROR(_xlfn.XLOOKUP($A7&amp;"-"&amp;G$1,FromQgis!$D:$D,FromQgis!$C:$C)/1000,0)</f>
        <v>0</v>
      </c>
      <c r="H7" s="2">
        <f>IFERROR(_xlfn.XLOOKUP($A7&amp;"-"&amp;H$1,FromQgis!$D:$D,FromQgis!$C:$C)/1000,0)</f>
        <v>50.205090619627903</v>
      </c>
      <c r="I7" s="2">
        <f>IFERROR(_xlfn.XLOOKUP($A7&amp;"-"&amp;I$1,FromQgis!$D:$D,FromQgis!$C:$C)/1000,0)</f>
        <v>178.52220075011698</v>
      </c>
      <c r="J7" s="2">
        <f>IFERROR(_xlfn.XLOOKUP($A7&amp;"-"&amp;J$1,FromQgis!$D:$D,FromQgis!$C:$C)/1000,0)</f>
        <v>107.627545174894</v>
      </c>
      <c r="K7" s="2">
        <f>IFERROR(_xlfn.XLOOKUP($A7&amp;"-"&amp;K$1,FromQgis!$D:$D,FromQgis!$C:$C)/1000,0)</f>
        <v>457.098685014571</v>
      </c>
      <c r="L7" s="2">
        <f>IFERROR(_xlfn.XLOOKUP($A7&amp;"-"&amp;L$1,FromQgis!$D:$D,FromQgis!$C:$C)/1000,0)</f>
        <v>532.55721040192498</v>
      </c>
      <c r="M7" s="2">
        <f>IFERROR(_xlfn.XLOOKUP($A7&amp;"-"&amp;M$1,FromQgis!$D:$D,FromQgis!$C:$C)/1000,0)</f>
        <v>1031.10708531146</v>
      </c>
      <c r="N7" s="2">
        <f>IFERROR(_xlfn.XLOOKUP($A7&amp;"-"&amp;N$1,FromQgis!$D:$D,FromQgis!$C:$C)/1000,0)</f>
        <v>637.440239529775</v>
      </c>
      <c r="O7" s="2">
        <f>IFERROR(_xlfn.XLOOKUP($A7&amp;"-"&amp;O$1,FromQgis!$D:$D,FromQgis!$C:$C)/1000,0)</f>
        <v>153.386328249652</v>
      </c>
      <c r="P7" s="2">
        <f>IFERROR(_xlfn.XLOOKUP($A7&amp;"-"&amp;P$1,FromQgis!$D:$D,FromQgis!$C:$C)/1000,0)</f>
        <v>162.80775113988099</v>
      </c>
      <c r="Q7" s="2">
        <f>IFERROR(_xlfn.XLOOKUP($A7&amp;"-"&amp;Q$1,FromQgis!$D:$D,FromQgis!$C:$C)/1000,0)</f>
        <v>60.515231551867501</v>
      </c>
      <c r="R7" s="2">
        <f>IFERROR(_xlfn.XLOOKUP($A7&amp;"-"&amp;R$1,FromQgis!$D:$D,FromQgis!$C:$C)/1000,0)</f>
        <v>68.274055110146307</v>
      </c>
      <c r="S7" s="2">
        <f>IFERROR(_xlfn.XLOOKUP($A7&amp;"-"&amp;S$1,FromQgis!$D:$D,FromQgis!$C:$C)/1000,0)</f>
        <v>133.52681243087798</v>
      </c>
      <c r="T7" s="2">
        <f>IFERROR(_xlfn.XLOOKUP($A7&amp;"-"&amp;T$1,FromQgis!$D:$D,FromQgis!$C:$C)/1000,0)</f>
        <v>128.18422819891001</v>
      </c>
      <c r="U7" s="2">
        <f>IFERROR(_xlfn.XLOOKUP($A7&amp;"-"&amp;U$1,FromQgis!$D:$D,FromQgis!$C:$C)/1000,0)</f>
        <v>107.43156261658399</v>
      </c>
      <c r="V7" s="2">
        <f>IFERROR(_xlfn.XLOOKUP($A7&amp;"-"&amp;V$1,FromQgis!$D:$D,FromQgis!$C:$C)/1000,0)</f>
        <v>317.71416780100799</v>
      </c>
      <c r="W7" s="2">
        <f>IFERROR(_xlfn.XLOOKUP($A7&amp;"-"&amp;W$1,FromQgis!$D:$D,FromQgis!$C:$C)/1000,0)</f>
        <v>322.81669985697403</v>
      </c>
      <c r="X7" s="2">
        <f>IFERROR(_xlfn.XLOOKUP($A7&amp;"-"&amp;X$1,FromQgis!$D:$D,FromQgis!$C:$C)/1000,0)</f>
        <v>92.603955501506292</v>
      </c>
      <c r="Y7" s="2">
        <f>IFERROR(_xlfn.XLOOKUP($A7&amp;"-"&amp;Y$1,FromQgis!$D:$D,FromQgis!$C:$C)/1000,0)</f>
        <v>97.802284849013304</v>
      </c>
      <c r="Z7" s="2">
        <f>IFERROR(_xlfn.XLOOKUP($A7&amp;"-"&amp;Z$1,FromQgis!$D:$D,FromQgis!$C:$C)/1000,0)</f>
        <v>141.95268198029601</v>
      </c>
      <c r="AA7" s="2">
        <f>IFERROR(_xlfn.XLOOKUP($A7&amp;"-"&amp;AA$1,FromQgis!$D:$D,FromQgis!$C:$C)/1000,0)</f>
        <v>140.72820914913802</v>
      </c>
      <c r="AB7" s="2">
        <f>IFERROR(_xlfn.XLOOKUP($A7&amp;"-"&amp;AB$1,FromQgis!$D:$D,FromQgis!$C:$C)/1000,0)</f>
        <v>131.558974653143</v>
      </c>
      <c r="AC7" s="2">
        <f>IFERROR(_xlfn.XLOOKUP($A7&amp;"-"&amp;AC$1,FromQgis!$D:$D,FromQgis!$C:$C)/1000,0)</f>
        <v>175.18128715311701</v>
      </c>
      <c r="AD7" s="1">
        <v>108.088684080319</v>
      </c>
    </row>
    <row r="8" spans="1:30" x14ac:dyDescent="0.35">
      <c r="A8" s="1" t="str">
        <v>onNL_CW</v>
      </c>
      <c r="B8" s="2">
        <f>IFERROR(_xlfn.XLOOKUP($A8&amp;"-"&amp;B$1,FromQgis!$D:$D,FromQgis!$C:$C)/1000,0)</f>
        <v>202.52043198054301</v>
      </c>
      <c r="C8" s="2">
        <f>IFERROR(_xlfn.XLOOKUP($A8&amp;"-"&amp;C$1,FromQgis!$D:$D,FromQgis!$C:$C)/1000,0)</f>
        <v>104.90336613333901</v>
      </c>
      <c r="D8" s="2">
        <f>IFERROR(_xlfn.XLOOKUP($A8&amp;"-"&amp;D$1,FromQgis!$D:$D,FromQgis!$C:$C)/1000,0)</f>
        <v>119.303911559645</v>
      </c>
      <c r="E8" s="2">
        <f>IFERROR(_xlfn.XLOOKUP($A8&amp;"-"&amp;E$1,FromQgis!$D:$D,FromQgis!$C:$C)/1000,0)</f>
        <v>46.910149427661196</v>
      </c>
      <c r="F8" s="2">
        <f>IFERROR(_xlfn.XLOOKUP($A8&amp;"-"&amp;F$1,FromQgis!$D:$D,FromQgis!$C:$C)/1000,0)</f>
        <v>59.079730653990197</v>
      </c>
      <c r="G8" s="2">
        <f>IFERROR(_xlfn.XLOOKUP($A8&amp;"-"&amp;G$1,FromQgis!$D:$D,FromQgis!$C:$C)/1000,0)</f>
        <v>50.205090619627804</v>
      </c>
      <c r="H8" s="2">
        <f>IFERROR(_xlfn.XLOOKUP($A8&amp;"-"&amp;H$1,FromQgis!$D:$D,FromQgis!$C:$C)/1000,0)</f>
        <v>0</v>
      </c>
      <c r="I8" s="2">
        <f>IFERROR(_xlfn.XLOOKUP($A8&amp;"-"&amp;I$1,FromQgis!$D:$D,FromQgis!$C:$C)/1000,0)</f>
        <v>130.22648302043501</v>
      </c>
      <c r="J8" s="2">
        <f>IFERROR(_xlfn.XLOOKUP($A8&amp;"-"&amp;J$1,FromQgis!$D:$D,FromQgis!$C:$C)/1000,0)</f>
        <v>104.695965658782</v>
      </c>
      <c r="K8" s="2">
        <f>IFERROR(_xlfn.XLOOKUP($A8&amp;"-"&amp;K$1,FromQgis!$D:$D,FromQgis!$C:$C)/1000,0)</f>
        <v>409.86757590942199</v>
      </c>
      <c r="L8" s="2">
        <f>IFERROR(_xlfn.XLOOKUP($A8&amp;"-"&amp;L$1,FromQgis!$D:$D,FromQgis!$C:$C)/1000,0)</f>
        <v>565.52375685262791</v>
      </c>
      <c r="M8" s="2">
        <f>IFERROR(_xlfn.XLOOKUP($A8&amp;"-"&amp;M$1,FromQgis!$D:$D,FromQgis!$C:$C)/1000,0)</f>
        <v>1005.9230602494899</v>
      </c>
      <c r="N8" s="2">
        <f>IFERROR(_xlfn.XLOOKUP($A8&amp;"-"&amp;N$1,FromQgis!$D:$D,FromQgis!$C:$C)/1000,0)</f>
        <v>600.52147754937596</v>
      </c>
      <c r="O8" s="2">
        <f>IFERROR(_xlfn.XLOOKUP($A8&amp;"-"&amp;O$1,FromQgis!$D:$D,FromQgis!$C:$C)/1000,0)</f>
        <v>155.93701608164699</v>
      </c>
      <c r="P8" s="2">
        <f>IFERROR(_xlfn.XLOOKUP($A8&amp;"-"&amp;P$1,FromQgis!$D:$D,FromQgis!$C:$C)/1000,0)</f>
        <v>162.59916520915399</v>
      </c>
      <c r="Q8" s="2">
        <f>IFERROR(_xlfn.XLOOKUP($A8&amp;"-"&amp;Q$1,FromQgis!$D:$D,FromQgis!$C:$C)/1000,0)</f>
        <v>103.702549823889</v>
      </c>
      <c r="R8" s="2">
        <f>IFERROR(_xlfn.XLOOKUP($A8&amp;"-"&amp;R$1,FromQgis!$D:$D,FromQgis!$C:$C)/1000,0)</f>
        <v>111.64547068167001</v>
      </c>
      <c r="S8" s="2">
        <f>IFERROR(_xlfn.XLOOKUP($A8&amp;"-"&amp;S$1,FromQgis!$D:$D,FromQgis!$C:$C)/1000,0)</f>
        <v>114.80354762129299</v>
      </c>
      <c r="T8" s="2">
        <f>IFERROR(_xlfn.XLOOKUP($A8&amp;"-"&amp;T$1,FromQgis!$D:$D,FromQgis!$C:$C)/1000,0)</f>
        <v>114.60072947517901</v>
      </c>
      <c r="U8" s="2">
        <f>IFERROR(_xlfn.XLOOKUP($A8&amp;"-"&amp;U$1,FromQgis!$D:$D,FromQgis!$C:$C)/1000,0)</f>
        <v>95.827907138515698</v>
      </c>
      <c r="V8" s="2">
        <f>IFERROR(_xlfn.XLOOKUP($A8&amp;"-"&amp;V$1,FromQgis!$D:$D,FromQgis!$C:$C)/1000,0)</f>
        <v>287.75915135364301</v>
      </c>
      <c r="W8" s="2">
        <f>IFERROR(_xlfn.XLOOKUP($A8&amp;"-"&amp;W$1,FromQgis!$D:$D,FromQgis!$C:$C)/1000,0)</f>
        <v>291.64626003488399</v>
      </c>
      <c r="X8" s="2">
        <f>IFERROR(_xlfn.XLOOKUP($A8&amp;"-"&amp;X$1,FromQgis!$D:$D,FromQgis!$C:$C)/1000,0)</f>
        <v>84.499655405782491</v>
      </c>
      <c r="Y8" s="2">
        <f>IFERROR(_xlfn.XLOOKUP($A8&amp;"-"&amp;Y$1,FromQgis!$D:$D,FromQgis!$C:$C)/1000,0)</f>
        <v>91.753598831527</v>
      </c>
      <c r="Z8" s="2">
        <f>IFERROR(_xlfn.XLOOKUP($A8&amp;"-"&amp;Z$1,FromQgis!$D:$D,FromQgis!$C:$C)/1000,0)</f>
        <v>127.504797647795</v>
      </c>
      <c r="AA8" s="2">
        <f>IFERROR(_xlfn.XLOOKUP($A8&amp;"-"&amp;AA$1,FromQgis!$D:$D,FromQgis!$C:$C)/1000,0)</f>
        <v>137.01938980645301</v>
      </c>
      <c r="AB8" s="2">
        <f>IFERROR(_xlfn.XLOOKUP($A8&amp;"-"&amp;AB$1,FromQgis!$D:$D,FromQgis!$C:$C)/1000,0)</f>
        <v>131.27304447387701</v>
      </c>
      <c r="AC8" s="2">
        <f>IFERROR(_xlfn.XLOOKUP($A8&amp;"-"&amp;AC$1,FromQgis!$D:$D,FromQgis!$C:$C)/1000,0)</f>
        <v>171.31081794235402</v>
      </c>
      <c r="AD8" s="1">
        <v>59.079730653990197</v>
      </c>
    </row>
    <row r="9" spans="1:30" x14ac:dyDescent="0.35">
      <c r="A9" s="1" t="str">
        <v>onNL_E</v>
      </c>
      <c r="B9" s="2">
        <f>IFERROR(_xlfn.XLOOKUP($A9&amp;"-"&amp;B$1,FromQgis!$D:$D,FromQgis!$C:$C)/1000,0)</f>
        <v>93.759706322850988</v>
      </c>
      <c r="C9" s="2">
        <f>IFERROR(_xlfn.XLOOKUP($A9&amp;"-"&amp;C$1,FromQgis!$D:$D,FromQgis!$C:$C)/1000,0)</f>
        <v>113.336702399064</v>
      </c>
      <c r="D9" s="2">
        <f>IFERROR(_xlfn.XLOOKUP($A9&amp;"-"&amp;D$1,FromQgis!$D:$D,FromQgis!$C:$C)/1000,0)</f>
        <v>77.785120516212899</v>
      </c>
      <c r="E9" s="2">
        <f>IFERROR(_xlfn.XLOOKUP($A9&amp;"-"&amp;E$1,FromQgis!$D:$D,FromQgis!$C:$C)/1000,0)</f>
        <v>101.65552976572999</v>
      </c>
      <c r="F9" s="2">
        <f>IFERROR(_xlfn.XLOOKUP($A9&amp;"-"&amp;F$1,FromQgis!$D:$D,FromQgis!$C:$C)/1000,0)</f>
        <v>89.144625739447392</v>
      </c>
      <c r="G9" s="2">
        <f>IFERROR(_xlfn.XLOOKUP($A9&amp;"-"&amp;G$1,FromQgis!$D:$D,FromQgis!$C:$C)/1000,0)</f>
        <v>178.52220075011698</v>
      </c>
      <c r="H9" s="2">
        <f>IFERROR(_xlfn.XLOOKUP($A9&amp;"-"&amp;H$1,FromQgis!$D:$D,FromQgis!$C:$C)/1000,0)</f>
        <v>130.22648302043501</v>
      </c>
      <c r="I9" s="2">
        <f>IFERROR(_xlfn.XLOOKUP($A9&amp;"-"&amp;I$1,FromQgis!$D:$D,FromQgis!$C:$C)/1000,0)</f>
        <v>0</v>
      </c>
      <c r="J9" s="2">
        <f>IFERROR(_xlfn.XLOOKUP($A9&amp;"-"&amp;J$1,FromQgis!$D:$D,FromQgis!$C:$C)/1000,0)</f>
        <v>202.86167126733901</v>
      </c>
      <c r="K9" s="2">
        <f>IFERROR(_xlfn.XLOOKUP($A9&amp;"-"&amp;K$1,FromQgis!$D:$D,FromQgis!$C:$C)/1000,0)</f>
        <v>320.46385643416602</v>
      </c>
      <c r="L9" s="2">
        <f>IFERROR(_xlfn.XLOOKUP($A9&amp;"-"&amp;L$1,FromQgis!$D:$D,FromQgis!$C:$C)/1000,0)</f>
        <v>630.459101941585</v>
      </c>
      <c r="M9" s="2">
        <f>IFERROR(_xlfn.XLOOKUP($A9&amp;"-"&amp;M$1,FromQgis!$D:$D,FromQgis!$C:$C)/1000,0)</f>
        <v>914.08333001047197</v>
      </c>
      <c r="N9" s="2">
        <f>IFERROR(_xlfn.XLOOKUP($A9&amp;"-"&amp;N$1,FromQgis!$D:$D,FromQgis!$C:$C)/1000,0)</f>
        <v>486.36481951460496</v>
      </c>
      <c r="O9" s="2">
        <f>IFERROR(_xlfn.XLOOKUP($A9&amp;"-"&amp;O$1,FromQgis!$D:$D,FromQgis!$C:$C)/1000,0)</f>
        <v>191.63111383569299</v>
      </c>
      <c r="P9" s="2">
        <f>IFERROR(_xlfn.XLOOKUP($A9&amp;"-"&amp;P$1,FromQgis!$D:$D,FromQgis!$C:$C)/1000,0)</f>
        <v>189.852984015441</v>
      </c>
      <c r="Q9" s="2">
        <f>IFERROR(_xlfn.XLOOKUP($A9&amp;"-"&amp;Q$1,FromQgis!$D:$D,FromQgis!$C:$C)/1000,0)</f>
        <v>219.140264629277</v>
      </c>
      <c r="R9" s="2">
        <f>IFERROR(_xlfn.XLOOKUP($A9&amp;"-"&amp;R$1,FromQgis!$D:$D,FromQgis!$C:$C)/1000,0)</f>
        <v>226.224448509431</v>
      </c>
      <c r="S9" s="2">
        <f>IFERROR(_xlfn.XLOOKUP($A9&amp;"-"&amp;S$1,FromQgis!$D:$D,FromQgis!$C:$C)/1000,0)</f>
        <v>124.559214322318</v>
      </c>
      <c r="T9" s="2">
        <f>IFERROR(_xlfn.XLOOKUP($A9&amp;"-"&amp;T$1,FromQgis!$D:$D,FromQgis!$C:$C)/1000,0)</f>
        <v>136.61969311955698</v>
      </c>
      <c r="U9" s="2">
        <f>IFERROR(_xlfn.XLOOKUP($A9&amp;"-"&amp;U$1,FromQgis!$D:$D,FromQgis!$C:$C)/1000,0)</f>
        <v>136.25511839999899</v>
      </c>
      <c r="V9" s="2">
        <f>IFERROR(_xlfn.XLOOKUP($A9&amp;"-"&amp;V$1,FromQgis!$D:$D,FromQgis!$C:$C)/1000,0)</f>
        <v>203.04322041341902</v>
      </c>
      <c r="W9" s="2">
        <f>IFERROR(_xlfn.XLOOKUP($A9&amp;"-"&amp;W$1,FromQgis!$D:$D,FromQgis!$C:$C)/1000,0)</f>
        <v>202.86394696609901</v>
      </c>
      <c r="X9" s="2">
        <f>IFERROR(_xlfn.XLOOKUP($A9&amp;"-"&amp;X$1,FromQgis!$D:$D,FromQgis!$C:$C)/1000,0)</f>
        <v>140.68243111238399</v>
      </c>
      <c r="Y9" s="2">
        <f>IFERROR(_xlfn.XLOOKUP($A9&amp;"-"&amp;Y$1,FromQgis!$D:$D,FromQgis!$C:$C)/1000,0)</f>
        <v>145.61433050141201</v>
      </c>
      <c r="Z9" s="2">
        <f>IFERROR(_xlfn.XLOOKUP($A9&amp;"-"&amp;Z$1,FromQgis!$D:$D,FromQgis!$C:$C)/1000,0)</f>
        <v>138.892774946065</v>
      </c>
      <c r="AA9" s="2">
        <f>IFERROR(_xlfn.XLOOKUP($A9&amp;"-"&amp;AA$1,FromQgis!$D:$D,FromQgis!$C:$C)/1000,0)</f>
        <v>167.50659297295599</v>
      </c>
      <c r="AB9" s="2">
        <f>IFERROR(_xlfn.XLOOKUP($A9&amp;"-"&amp;AB$1,FromQgis!$D:$D,FromQgis!$C:$C)/1000,0)</f>
        <v>171.65349968237902</v>
      </c>
      <c r="AC9" s="2">
        <f>IFERROR(_xlfn.XLOOKUP($A9&amp;"-"&amp;AC$1,FromQgis!$D:$D,FromQgis!$C:$C)/1000,0)</f>
        <v>187.0247988909</v>
      </c>
      <c r="AD9" s="1">
        <v>89.144625739447392</v>
      </c>
    </row>
    <row r="10" spans="1:30" x14ac:dyDescent="0.35">
      <c r="A10" s="1" t="str">
        <v>onBE</v>
      </c>
      <c r="B10" s="2">
        <f>IFERROR(_xlfn.XLOOKUP($A10&amp;"-"&amp;B$1,FromQgis!$D:$D,FromQgis!$C:$C)/1000,0)</f>
        <v>290.798164471326</v>
      </c>
      <c r="C10" s="2">
        <f>IFERROR(_xlfn.XLOOKUP($A10&amp;"-"&amp;C$1,FromQgis!$D:$D,FromQgis!$C:$C)/1000,0)</f>
        <v>108.929291688475</v>
      </c>
      <c r="D10" s="2">
        <f>IFERROR(_xlfn.XLOOKUP($A10&amp;"-"&amp;D$1,FromQgis!$D:$D,FromQgis!$C:$C)/1000,0)</f>
        <v>218.723218616732</v>
      </c>
      <c r="E10" s="2">
        <f>IFERROR(_xlfn.XLOOKUP($A10&amp;"-"&amp;E$1,FromQgis!$D:$D,FromQgis!$C:$C)/1000,0)</f>
        <v>150.14777969088198</v>
      </c>
      <c r="F10" s="2">
        <f>IFERROR(_xlfn.XLOOKUP($A10&amp;"-"&amp;F$1,FromQgis!$D:$D,FromQgis!$C:$C)/1000,0)</f>
        <v>114.123073808336</v>
      </c>
      <c r="G10" s="2">
        <f>IFERROR(_xlfn.XLOOKUP($A10&amp;"-"&amp;G$1,FromQgis!$D:$D,FromQgis!$C:$C)/1000,0)</f>
        <v>107.627545174894</v>
      </c>
      <c r="H10" s="2">
        <f>IFERROR(_xlfn.XLOOKUP($A10&amp;"-"&amp;H$1,FromQgis!$D:$D,FromQgis!$C:$C)/1000,0)</f>
        <v>104.695965658782</v>
      </c>
      <c r="I10" s="2">
        <f>IFERROR(_xlfn.XLOOKUP($A10&amp;"-"&amp;I$1,FromQgis!$D:$D,FromQgis!$C:$C)/1000,0)</f>
        <v>202.86167126733801</v>
      </c>
      <c r="J10" s="2">
        <f>IFERROR(_xlfn.XLOOKUP($A10&amp;"-"&amp;J$1,FromQgis!$D:$D,FromQgis!$C:$C)/1000,0)</f>
        <v>0</v>
      </c>
      <c r="K10" s="2">
        <f>IFERROR(_xlfn.XLOOKUP($A10&amp;"-"&amp;K$1,FromQgis!$D:$D,FromQgis!$C:$C)/1000,0)</f>
        <v>403.96564509239101</v>
      </c>
      <c r="L10" s="2">
        <f>IFERROR(_xlfn.XLOOKUP($A10&amp;"-"&amp;L$1,FromQgis!$D:$D,FromQgis!$C:$C)/1000,0)</f>
        <v>633.54833495512196</v>
      </c>
      <c r="M10" s="2">
        <f>IFERROR(_xlfn.XLOOKUP($A10&amp;"-"&amp;M$1,FromQgis!$D:$D,FromQgis!$C:$C)/1000,0)</f>
        <v>1105.71034260396</v>
      </c>
      <c r="N10" s="2">
        <f>IFERROR(_xlfn.XLOOKUP($A10&amp;"-"&amp;N$1,FromQgis!$D:$D,FromQgis!$C:$C)/1000,0)</f>
        <v>688.58352555812894</v>
      </c>
      <c r="O10" s="2">
        <f>IFERROR(_xlfn.XLOOKUP($A10&amp;"-"&amp;O$1,FromQgis!$D:$D,FromQgis!$C:$C)/1000,0)</f>
        <v>255.77629219752299</v>
      </c>
      <c r="P10" s="2">
        <f>IFERROR(_xlfn.XLOOKUP($A10&amp;"-"&amp;P$1,FromQgis!$D:$D,FromQgis!$C:$C)/1000,0)</f>
        <v>263.78768087592096</v>
      </c>
      <c r="Q10" s="2">
        <f>IFERROR(_xlfn.XLOOKUP($A10&amp;"-"&amp;Q$1,FromQgis!$D:$D,FromQgis!$C:$C)/1000,0)</f>
        <v>162.19099507643801</v>
      </c>
      <c r="R10" s="2">
        <f>IFERROR(_xlfn.XLOOKUP($A10&amp;"-"&amp;R$1,FromQgis!$D:$D,FromQgis!$C:$C)/1000,0)</f>
        <v>168.818418051034</v>
      </c>
      <c r="S10" s="2">
        <f>IFERROR(_xlfn.XLOOKUP($A10&amp;"-"&amp;S$1,FromQgis!$D:$D,FromQgis!$C:$C)/1000,0)</f>
        <v>219.499019039682</v>
      </c>
      <c r="T10" s="2">
        <f>IFERROR(_xlfn.XLOOKUP($A10&amp;"-"&amp;T$1,FromQgis!$D:$D,FromQgis!$C:$C)/1000,0)</f>
        <v>218.94182936895498</v>
      </c>
      <c r="U10" s="2">
        <f>IFERROR(_xlfn.XLOOKUP($A10&amp;"-"&amp;U$1,FromQgis!$D:$D,FromQgis!$C:$C)/1000,0)</f>
        <v>199.54040519785201</v>
      </c>
      <c r="V10" s="2">
        <f>IFERROR(_xlfn.XLOOKUP($A10&amp;"-"&amp;V$1,FromQgis!$D:$D,FromQgis!$C:$C)/1000,0)</f>
        <v>386.66059010174899</v>
      </c>
      <c r="W10" s="2">
        <f>IFERROR(_xlfn.XLOOKUP($A10&amp;"-"&amp;W$1,FromQgis!$D:$D,FromQgis!$C:$C)/1000,0)</f>
        <v>389.50557385544198</v>
      </c>
      <c r="X10" s="2">
        <f>IFERROR(_xlfn.XLOOKUP($A10&amp;"-"&amp;X$1,FromQgis!$D:$D,FromQgis!$C:$C)/1000,0)</f>
        <v>186.95657133271001</v>
      </c>
      <c r="Y10" s="2">
        <f>IFERROR(_xlfn.XLOOKUP($A10&amp;"-"&amp;Y$1,FromQgis!$D:$D,FromQgis!$C:$C)/1000,0)</f>
        <v>193.77349280592</v>
      </c>
      <c r="Z10" s="2">
        <f>IFERROR(_xlfn.XLOOKUP($A10&amp;"-"&amp;Z$1,FromQgis!$D:$D,FromQgis!$C:$C)/1000,0)</f>
        <v>232.04296402124601</v>
      </c>
      <c r="AA10" s="2">
        <f>IFERROR(_xlfn.XLOOKUP($A10&amp;"-"&amp;AA$1,FromQgis!$D:$D,FromQgis!$C:$C)/1000,0)</f>
        <v>239.22326919871699</v>
      </c>
      <c r="AB10" s="2">
        <f>IFERROR(_xlfn.XLOOKUP($A10&amp;"-"&amp;AB$1,FromQgis!$D:$D,FromQgis!$C:$C)/1000,0)</f>
        <v>232.03400494362899</v>
      </c>
      <c r="AC10" s="2">
        <f>IFERROR(_xlfn.XLOOKUP($A10&amp;"-"&amp;AC$1,FromQgis!$D:$D,FromQgis!$C:$C)/1000,0)</f>
        <v>273.97698912136002</v>
      </c>
      <c r="AD10" s="1">
        <v>114.123073808336</v>
      </c>
    </row>
    <row r="11" spans="1:30" x14ac:dyDescent="0.35">
      <c r="A11" s="1" t="str">
        <v>onDE</v>
      </c>
      <c r="B11" s="2">
        <f>IFERROR(_xlfn.XLOOKUP($A11&amp;"-"&amp;B$1,FromQgis!$D:$D,FromQgis!$C:$C)/1000,0)</f>
        <v>357.71175990695599</v>
      </c>
      <c r="C11" s="2">
        <f>IFERROR(_xlfn.XLOOKUP($A11&amp;"-"&amp;C$1,FromQgis!$D:$D,FromQgis!$C:$C)/1000,0)</f>
        <v>310.92044369517902</v>
      </c>
      <c r="D11" s="2">
        <f>IFERROR(_xlfn.XLOOKUP($A11&amp;"-"&amp;D$1,FromQgis!$D:$D,FromQgis!$C:$C)/1000,0)</f>
        <v>397.34778053588798</v>
      </c>
      <c r="E11" s="2">
        <f>IFERROR(_xlfn.XLOOKUP($A11&amp;"-"&amp;E$1,FromQgis!$D:$D,FromQgis!$C:$C)/1000,0)</f>
        <v>407.114647437315</v>
      </c>
      <c r="F11" s="2">
        <f>IFERROR(_xlfn.XLOOKUP($A11&amp;"-"&amp;F$1,FromQgis!$D:$D,FromQgis!$C:$C)/1000,0)</f>
        <v>350.95170202260402</v>
      </c>
      <c r="G11" s="2">
        <f>IFERROR(_xlfn.XLOOKUP($A11&amp;"-"&amp;G$1,FromQgis!$D:$D,FromQgis!$C:$C)/1000,0)</f>
        <v>457.098685014571</v>
      </c>
      <c r="H11" s="2">
        <f>IFERROR(_xlfn.XLOOKUP($A11&amp;"-"&amp;H$1,FromQgis!$D:$D,FromQgis!$C:$C)/1000,0)</f>
        <v>409.86757590942199</v>
      </c>
      <c r="I11" s="2">
        <f>IFERROR(_xlfn.XLOOKUP($A11&amp;"-"&amp;I$1,FromQgis!$D:$D,FromQgis!$C:$C)/1000,0)</f>
        <v>320.46385643416602</v>
      </c>
      <c r="J11" s="2">
        <f>IFERROR(_xlfn.XLOOKUP($A11&amp;"-"&amp;J$1,FromQgis!$D:$D,FromQgis!$C:$C)/1000,0)</f>
        <v>403.96564509239101</v>
      </c>
      <c r="K11" s="2">
        <f>IFERROR(_xlfn.XLOOKUP($A11&amp;"-"&amp;K$1,FromQgis!$D:$D,FromQgis!$C:$C)/1000,0)</f>
        <v>0</v>
      </c>
      <c r="L11" s="2">
        <f>IFERROR(_xlfn.XLOOKUP($A11&amp;"-"&amp;L$1,FromQgis!$D:$D,FromQgis!$C:$C)/1000,0)</f>
        <v>950.92131456444406</v>
      </c>
      <c r="M11" s="2">
        <f>IFERROR(_xlfn.XLOOKUP($A11&amp;"-"&amp;M$1,FromQgis!$D:$D,FromQgis!$C:$C)/1000,0)</f>
        <v>1031.98239554317</v>
      </c>
      <c r="N11" s="2">
        <f>IFERROR(_xlfn.XLOOKUP($A11&amp;"-"&amp;N$1,FromQgis!$D:$D,FromQgis!$C:$C)/1000,0)</f>
        <v>567.42975823884501</v>
      </c>
      <c r="O11" s="2">
        <f>IFERROR(_xlfn.XLOOKUP($A11&amp;"-"&amp;O$1,FromQgis!$D:$D,FromQgis!$C:$C)/1000,0)</f>
        <v>512.08749217700404</v>
      </c>
      <c r="P11" s="2">
        <f>IFERROR(_xlfn.XLOOKUP($A11&amp;"-"&amp;P$1,FromQgis!$D:$D,FromQgis!$C:$C)/1000,0)</f>
        <v>510.163481748761</v>
      </c>
      <c r="Q11" s="2">
        <f>IFERROR(_xlfn.XLOOKUP($A11&amp;"-"&amp;Q$1,FromQgis!$D:$D,FromQgis!$C:$C)/1000,0)</f>
        <v>513.536528348861</v>
      </c>
      <c r="R11" s="2">
        <f>IFERROR(_xlfn.XLOOKUP($A11&amp;"-"&amp;R$1,FromQgis!$D:$D,FromQgis!$C:$C)/1000,0)</f>
        <v>521.46154121160896</v>
      </c>
      <c r="S11" s="2">
        <f>IFERROR(_xlfn.XLOOKUP($A11&amp;"-"&amp;S$1,FromQgis!$D:$D,FromQgis!$C:$C)/1000,0)</f>
        <v>445.00669499295003</v>
      </c>
      <c r="T11" s="2">
        <f>IFERROR(_xlfn.XLOOKUP($A11&amp;"-"&amp;T$1,FromQgis!$D:$D,FromQgis!$C:$C)/1000,0)</f>
        <v>456.87246459545497</v>
      </c>
      <c r="U11" s="2">
        <f>IFERROR(_xlfn.XLOOKUP($A11&amp;"-"&amp;U$1,FromQgis!$D:$D,FromQgis!$C:$C)/1000,0)</f>
        <v>454.43682046312603</v>
      </c>
      <c r="V11" s="2">
        <f>IFERROR(_xlfn.XLOOKUP($A11&amp;"-"&amp;V$1,FromQgis!$D:$D,FromQgis!$C:$C)/1000,0)</f>
        <v>450.19882499502199</v>
      </c>
      <c r="W11" s="2">
        <f>IFERROR(_xlfn.XLOOKUP($A11&amp;"-"&amp;W$1,FromQgis!$D:$D,FromQgis!$C:$C)/1000,0)</f>
        <v>443.36985051344703</v>
      </c>
      <c r="X11" s="2">
        <f>IFERROR(_xlfn.XLOOKUP($A11&amp;"-"&amp;X$1,FromQgis!$D:$D,FromQgis!$C:$C)/1000,0)</f>
        <v>456.05662582982302</v>
      </c>
      <c r="Y11" s="2">
        <f>IFERROR(_xlfn.XLOOKUP($A11&amp;"-"&amp;Y$1,FromQgis!$D:$D,FromQgis!$C:$C)/1000,0)</f>
        <v>462.05738692053001</v>
      </c>
      <c r="Z11" s="2">
        <f>IFERROR(_xlfn.XLOOKUP($A11&amp;"-"&amp;Z$1,FromQgis!$D:$D,FromQgis!$C:$C)/1000,0)</f>
        <v>459.30615474799299</v>
      </c>
      <c r="AA11" s="2">
        <f>IFERROR(_xlfn.XLOOKUP($A11&amp;"-"&amp;AA$1,FromQgis!$D:$D,FromQgis!$C:$C)/1000,0)</f>
        <v>487.92862933028402</v>
      </c>
      <c r="AB11" s="2">
        <f>IFERROR(_xlfn.XLOOKUP($A11&amp;"-"&amp;AB$1,FromQgis!$D:$D,FromQgis!$C:$C)/1000,0)</f>
        <v>491.62743302822798</v>
      </c>
      <c r="AC11" s="2">
        <f>IFERROR(_xlfn.XLOOKUP($A11&amp;"-"&amp;AC$1,FromQgis!$D:$D,FromQgis!$C:$C)/1000,0)</f>
        <v>506.40230501025599</v>
      </c>
      <c r="AD11" s="1">
        <v>350.95170202260402</v>
      </c>
    </row>
    <row r="12" spans="1:30" x14ac:dyDescent="0.35">
      <c r="A12" s="1" t="str">
        <v>onUK</v>
      </c>
      <c r="B12" s="2">
        <f>IFERROR(_xlfn.XLOOKUP($A12&amp;"-"&amp;B$1,FromQgis!$D:$D,FromQgis!$C:$C)/1000,0)</f>
        <v>611.04964882529305</v>
      </c>
      <c r="C12" s="2">
        <f>IFERROR(_xlfn.XLOOKUP($A12&amp;"-"&amp;C$1,FromQgis!$D:$D,FromQgis!$C:$C)/1000,0)</f>
        <v>669.27752715109602</v>
      </c>
      <c r="D12" s="2">
        <f>IFERROR(_xlfn.XLOOKUP($A12&amp;"-"&amp;D$1,FromQgis!$D:$D,FromQgis!$C:$C)/1000,0)</f>
        <v>553.88976670283796</v>
      </c>
      <c r="E12" s="2">
        <f>IFERROR(_xlfn.XLOOKUP($A12&amp;"-"&amp;E$1,FromQgis!$D:$D,FromQgis!$C:$C)/1000,0)</f>
        <v>551.71631086470302</v>
      </c>
      <c r="F12" s="2">
        <f>IFERROR(_xlfn.XLOOKUP($A12&amp;"-"&amp;F$1,FromQgis!$D:$D,FromQgis!$C:$C)/1000,0)</f>
        <v>617.399475058436</v>
      </c>
      <c r="G12" s="2">
        <f>IFERROR(_xlfn.XLOOKUP($A12&amp;"-"&amp;G$1,FromQgis!$D:$D,FromQgis!$C:$C)/1000,0)</f>
        <v>532.55721040192498</v>
      </c>
      <c r="H12" s="2">
        <f>IFERROR(_xlfn.XLOOKUP($A12&amp;"-"&amp;H$1,FromQgis!$D:$D,FromQgis!$C:$C)/1000,0)</f>
        <v>565.52375685262791</v>
      </c>
      <c r="I12" s="2">
        <f>IFERROR(_xlfn.XLOOKUP($A12&amp;"-"&amp;I$1,FromQgis!$D:$D,FromQgis!$C:$C)/1000,0)</f>
        <v>630.459101941585</v>
      </c>
      <c r="J12" s="2">
        <f>IFERROR(_xlfn.XLOOKUP($A12&amp;"-"&amp;J$1,FromQgis!$D:$D,FromQgis!$C:$C)/1000,0)</f>
        <v>633.54833495512298</v>
      </c>
      <c r="K12" s="2">
        <f>IFERROR(_xlfn.XLOOKUP($A12&amp;"-"&amp;K$1,FromQgis!$D:$D,FromQgis!$C:$C)/1000,0)</f>
        <v>950.92131456444406</v>
      </c>
      <c r="L12" s="2">
        <f>IFERROR(_xlfn.XLOOKUP($A12&amp;"-"&amp;L$1,FromQgis!$D:$D,FromQgis!$C:$C)/1000,0)</f>
        <v>0</v>
      </c>
      <c r="M12" s="2">
        <f>IFERROR(_xlfn.XLOOKUP($A12&amp;"-"&amp;M$1,FromQgis!$D:$D,FromQgis!$C:$C)/1000,0)</f>
        <v>987.603206310068</v>
      </c>
      <c r="N12" s="2">
        <f>IFERROR(_xlfn.XLOOKUP($A12&amp;"-"&amp;N$1,FromQgis!$D:$D,FromQgis!$C:$C)/1000,0)</f>
        <v>815.13378970170197</v>
      </c>
      <c r="O12" s="2">
        <f>IFERROR(_xlfn.XLOOKUP($A12&amp;"-"&amp;O$1,FromQgis!$D:$D,FromQgis!$C:$C)/1000,0)</f>
        <v>438.85932303148599</v>
      </c>
      <c r="P12" s="2">
        <f>IFERROR(_xlfn.XLOOKUP($A12&amp;"-"&amp;P$1,FromQgis!$D:$D,FromQgis!$C:$C)/1000,0)</f>
        <v>440.90291744146799</v>
      </c>
      <c r="Q12" s="2">
        <f>IFERROR(_xlfn.XLOOKUP($A12&amp;"-"&amp;Q$1,FromQgis!$D:$D,FromQgis!$C:$C)/1000,0)</f>
        <v>473.02747803870295</v>
      </c>
      <c r="R12" s="2">
        <f>IFERROR(_xlfn.XLOOKUP($A12&amp;"-"&amp;R$1,FromQgis!$D:$D,FromQgis!$C:$C)/1000,0)</f>
        <v>465.81621707042098</v>
      </c>
      <c r="S12" s="2">
        <f>IFERROR(_xlfn.XLOOKUP($A12&amp;"-"&amp;S$1,FromQgis!$D:$D,FromQgis!$C:$C)/1000,0)</f>
        <v>505.94104401047804</v>
      </c>
      <c r="T12" s="2">
        <f>IFERROR(_xlfn.XLOOKUP($A12&amp;"-"&amp;T$1,FromQgis!$D:$D,FromQgis!$C:$C)/1000,0)</f>
        <v>494.26987434149402</v>
      </c>
      <c r="U12" s="2">
        <f>IFERROR(_xlfn.XLOOKUP($A12&amp;"-"&amp;U$1,FromQgis!$D:$D,FromQgis!$C:$C)/1000,0)</f>
        <v>498.46946796820203</v>
      </c>
      <c r="V12" s="2">
        <f>IFERROR(_xlfn.XLOOKUP($A12&amp;"-"&amp;V$1,FromQgis!$D:$D,FromQgis!$C:$C)/1000,0)</f>
        <v>567.500214977317</v>
      </c>
      <c r="W12" s="2">
        <f>IFERROR(_xlfn.XLOOKUP($A12&amp;"-"&amp;W$1,FromQgis!$D:$D,FromQgis!$C:$C)/1000,0)</f>
        <v>577.76863545206095</v>
      </c>
      <c r="X12" s="2">
        <f>IFERROR(_xlfn.XLOOKUP($A12&amp;"-"&amp;X$1,FromQgis!$D:$D,FromQgis!$C:$C)/1000,0)</f>
        <v>499.27741988847202</v>
      </c>
      <c r="Y12" s="2">
        <f>IFERROR(_xlfn.XLOOKUP($A12&amp;"-"&amp;Y$1,FromQgis!$D:$D,FromQgis!$C:$C)/1000,0)</f>
        <v>492.555881579264</v>
      </c>
      <c r="Z12" s="2">
        <f>IFERROR(_xlfn.XLOOKUP($A12&amp;"-"&amp;Z$1,FromQgis!$D:$D,FromQgis!$C:$C)/1000,0)</f>
        <v>491.63781270459799</v>
      </c>
      <c r="AA12" s="2">
        <f>IFERROR(_xlfn.XLOOKUP($A12&amp;"-"&amp;AA$1,FromQgis!$D:$D,FromQgis!$C:$C)/1000,0)</f>
        <v>463.06555089697702</v>
      </c>
      <c r="AB12" s="2">
        <f>IFERROR(_xlfn.XLOOKUP($A12&amp;"-"&amp;AB$1,FromQgis!$D:$D,FromQgis!$C:$C)/1000,0)</f>
        <v>459.92456744930701</v>
      </c>
      <c r="AC12" s="2">
        <f>IFERROR(_xlfn.XLOOKUP($A12&amp;"-"&amp;AC$1,FromQgis!$D:$D,FromQgis!$C:$C)/1000,0)</f>
        <v>445.72899533980399</v>
      </c>
      <c r="AD12" s="1">
        <v>617.399475058436</v>
      </c>
    </row>
    <row r="13" spans="1:30" x14ac:dyDescent="0.35">
      <c r="A13" s="1" t="str">
        <v>onNOS</v>
      </c>
      <c r="B13" s="2">
        <f>IFERROR(_xlfn.XLOOKUP($A13&amp;"-"&amp;B$1,FromQgis!$D:$D,FromQgis!$C:$C)/1000,0)</f>
        <v>820.50226470767802</v>
      </c>
      <c r="C13" s="2">
        <f>IFERROR(_xlfn.XLOOKUP($A13&amp;"-"&amp;C$1,FromQgis!$D:$D,FromQgis!$C:$C)/1000,0)</f>
        <v>1027.3248956954601</v>
      </c>
      <c r="D13" s="2">
        <f>IFERROR(_xlfn.XLOOKUP($A13&amp;"-"&amp;D$1,FromQgis!$D:$D,FromQgis!$C:$C)/1000,0)</f>
        <v>887.48452778274202</v>
      </c>
      <c r="E13" s="2">
        <f>IFERROR(_xlfn.XLOOKUP($A13&amp;"-"&amp;E$1,FromQgis!$D:$D,FromQgis!$C:$C)/1000,0)</f>
        <v>959.02504167433392</v>
      </c>
      <c r="F13" s="2">
        <f>IFERROR(_xlfn.XLOOKUP($A13&amp;"-"&amp;F$1,FromQgis!$D:$D,FromQgis!$C:$C)/1000,0)</f>
        <v>995.44522711002298</v>
      </c>
      <c r="G13" s="2">
        <f>IFERROR(_xlfn.XLOOKUP($A13&amp;"-"&amp;G$1,FromQgis!$D:$D,FromQgis!$C:$C)/1000,0)</f>
        <v>1031.10708531146</v>
      </c>
      <c r="H13" s="2">
        <f>IFERROR(_xlfn.XLOOKUP($A13&amp;"-"&amp;H$1,FromQgis!$D:$D,FromQgis!$C:$C)/1000,0)</f>
        <v>1005.9230602494899</v>
      </c>
      <c r="I13" s="2">
        <f>IFERROR(_xlfn.XLOOKUP($A13&amp;"-"&amp;I$1,FromQgis!$D:$D,FromQgis!$C:$C)/1000,0)</f>
        <v>914.08333001047197</v>
      </c>
      <c r="J13" s="2">
        <f>IFERROR(_xlfn.XLOOKUP($A13&amp;"-"&amp;J$1,FromQgis!$D:$D,FromQgis!$C:$C)/1000,0)</f>
        <v>1105.71034260396</v>
      </c>
      <c r="K13" s="2">
        <f>IFERROR(_xlfn.XLOOKUP($A13&amp;"-"&amp;K$1,FromQgis!$D:$D,FromQgis!$C:$C)/1000,0)</f>
        <v>1031.98239554317</v>
      </c>
      <c r="L13" s="2">
        <f>IFERROR(_xlfn.XLOOKUP($A13&amp;"-"&amp;L$1,FromQgis!$D:$D,FromQgis!$C:$C)/1000,0)</f>
        <v>987.60320631006698</v>
      </c>
      <c r="M13" s="2">
        <f>IFERROR(_xlfn.XLOOKUP($A13&amp;"-"&amp;M$1,FromQgis!$D:$D,FromQgis!$C:$C)/1000,0)</f>
        <v>0</v>
      </c>
      <c r="N13" s="2">
        <f>IFERROR(_xlfn.XLOOKUP($A13&amp;"-"&amp;N$1,FromQgis!$D:$D,FromQgis!$C:$C)/1000,0)</f>
        <v>464.75834167405003</v>
      </c>
      <c r="O13" s="2">
        <f>IFERROR(_xlfn.XLOOKUP($A13&amp;"-"&amp;O$1,FromQgis!$D:$D,FromQgis!$C:$C)/1000,0)</f>
        <v>894.23875267676101</v>
      </c>
      <c r="P13" s="2">
        <f>IFERROR(_xlfn.XLOOKUP($A13&amp;"-"&amp;P$1,FromQgis!$D:$D,FromQgis!$C:$C)/1000,0)</f>
        <v>882.49958856811304</v>
      </c>
      <c r="Q13" s="2">
        <f>IFERROR(_xlfn.XLOOKUP($A13&amp;"-"&amp;Q$1,FromQgis!$D:$D,FromQgis!$C:$C)/1000,0)</f>
        <v>1022.4339800468799</v>
      </c>
      <c r="R13" s="2">
        <f>IFERROR(_xlfn.XLOOKUP($A13&amp;"-"&amp;R$1,FromQgis!$D:$D,FromQgis!$C:$C)/1000,0)</f>
        <v>1023.4878835406601</v>
      </c>
      <c r="S13" s="2">
        <f>IFERROR(_xlfn.XLOOKUP($A13&amp;"-"&amp;S$1,FromQgis!$D:$D,FromQgis!$C:$C)/1000,0)</f>
        <v>897.60439525471895</v>
      </c>
      <c r="T13" s="2">
        <f>IFERROR(_xlfn.XLOOKUP($A13&amp;"-"&amp;T$1,FromQgis!$D:$D,FromQgis!$C:$C)/1000,0)</f>
        <v>903.36097088041595</v>
      </c>
      <c r="U13" s="2">
        <f>IFERROR(_xlfn.XLOOKUP($A13&amp;"-"&amp;U$1,FromQgis!$D:$D,FromQgis!$C:$C)/1000,0)</f>
        <v>924.03193607319599</v>
      </c>
      <c r="V13" s="2">
        <f>IFERROR(_xlfn.XLOOKUP($A13&amp;"-"&amp;V$1,FromQgis!$D:$D,FromQgis!$C:$C)/1000,0)</f>
        <v>719.06152697719301</v>
      </c>
      <c r="W13" s="2">
        <f>IFERROR(_xlfn.XLOOKUP($A13&amp;"-"&amp;W$1,FromQgis!$D:$D,FromQgis!$C:$C)/1000,0)</f>
        <v>716.31624471259306</v>
      </c>
      <c r="X13" s="2">
        <f>IFERROR(_xlfn.XLOOKUP($A13&amp;"-"&amp;X$1,FromQgis!$D:$D,FromQgis!$C:$C)/1000,0)</f>
        <v>939.08501509902999</v>
      </c>
      <c r="Y13" s="2">
        <f>IFERROR(_xlfn.XLOOKUP($A13&amp;"-"&amp;Y$1,FromQgis!$D:$D,FromQgis!$C:$C)/1000,0)</f>
        <v>934.74897595474499</v>
      </c>
      <c r="Z13" s="2">
        <f>IFERROR(_xlfn.XLOOKUP($A13&amp;"-"&amp;Z$1,FromQgis!$D:$D,FromQgis!$C:$C)/1000,0)</f>
        <v>889.67721798797402</v>
      </c>
      <c r="AA13" s="2">
        <f>IFERROR(_xlfn.XLOOKUP($A13&amp;"-"&amp;AA$1,FromQgis!$D:$D,FromQgis!$C:$C)/1000,0)</f>
        <v>897.26691021439092</v>
      </c>
      <c r="AB13" s="2">
        <f>IFERROR(_xlfn.XLOOKUP($A13&amp;"-"&amp;AB$1,FromQgis!$D:$D,FromQgis!$C:$C)/1000,0)</f>
        <v>908.56996509292503</v>
      </c>
      <c r="AC13" s="2">
        <f>IFERROR(_xlfn.XLOOKUP($A13&amp;"-"&amp;AC$1,FromQgis!$D:$D,FromQgis!$C:$C)/1000,0)</f>
        <v>866.89930576425502</v>
      </c>
      <c r="AD13" s="1">
        <v>995.44522711002298</v>
      </c>
    </row>
    <row r="14" spans="1:30" x14ac:dyDescent="0.35">
      <c r="A14" s="1" t="str">
        <v>onDKW</v>
      </c>
      <c r="B14" s="2">
        <f>IFERROR(_xlfn.XLOOKUP($A14&amp;"-"&amp;B$1,FromQgis!$D:$D,FromQgis!$C:$C)/1000,0)</f>
        <v>398.91519866451802</v>
      </c>
      <c r="C14" s="2">
        <f>IFERROR(_xlfn.XLOOKUP($A14&amp;"-"&amp;C$1,FromQgis!$D:$D,FromQgis!$C:$C)/1000,0)</f>
        <v>595.08904340319998</v>
      </c>
      <c r="D14" s="2">
        <f>IFERROR(_xlfn.XLOOKUP($A14&amp;"-"&amp;D$1,FromQgis!$D:$D,FromQgis!$C:$C)/1000,0)</f>
        <v>483.64091482338603</v>
      </c>
      <c r="E14" s="2">
        <f>IFERROR(_xlfn.XLOOKUP($A14&amp;"-"&amp;E$1,FromQgis!$D:$D,FromQgis!$C:$C)/1000,0)</f>
        <v>556.130636818217</v>
      </c>
      <c r="F14" s="2">
        <f>IFERROR(_xlfn.XLOOKUP($A14&amp;"-"&amp;F$1,FromQgis!$D:$D,FromQgis!$C:$C)/1000,0)</f>
        <v>574.46883492258996</v>
      </c>
      <c r="G14" s="2">
        <f>IFERROR(_xlfn.XLOOKUP($A14&amp;"-"&amp;G$1,FromQgis!$D:$D,FromQgis!$C:$C)/1000,0)</f>
        <v>637.440239529775</v>
      </c>
      <c r="H14" s="2">
        <f>IFERROR(_xlfn.XLOOKUP($A14&amp;"-"&amp;H$1,FromQgis!$D:$D,FromQgis!$C:$C)/1000,0)</f>
        <v>600.52147754937596</v>
      </c>
      <c r="I14" s="2">
        <f>IFERROR(_xlfn.XLOOKUP($A14&amp;"-"&amp;I$1,FromQgis!$D:$D,FromQgis!$C:$C)/1000,0)</f>
        <v>486.36481951460496</v>
      </c>
      <c r="J14" s="2">
        <f>IFERROR(_xlfn.XLOOKUP($A14&amp;"-"&amp;J$1,FromQgis!$D:$D,FromQgis!$C:$C)/1000,0)</f>
        <v>688.58352555812894</v>
      </c>
      <c r="K14" s="2">
        <f>IFERROR(_xlfn.XLOOKUP($A14&amp;"-"&amp;K$1,FromQgis!$D:$D,FromQgis!$C:$C)/1000,0)</f>
        <v>567.42975823884501</v>
      </c>
      <c r="L14" s="2">
        <f>IFERROR(_xlfn.XLOOKUP($A14&amp;"-"&amp;L$1,FromQgis!$D:$D,FromQgis!$C:$C)/1000,0)</f>
        <v>815.13378970170197</v>
      </c>
      <c r="M14" s="2">
        <f>IFERROR(_xlfn.XLOOKUP($A14&amp;"-"&amp;M$1,FromQgis!$D:$D,FromQgis!$C:$C)/1000,0)</f>
        <v>464.75834167405003</v>
      </c>
      <c r="N14" s="2">
        <f>IFERROR(_xlfn.XLOOKUP($A14&amp;"-"&amp;N$1,FromQgis!$D:$D,FromQgis!$C:$C)/1000,0)</f>
        <v>0</v>
      </c>
      <c r="O14" s="2">
        <f>IFERROR(_xlfn.XLOOKUP($A14&amp;"-"&amp;O$1,FromQgis!$D:$D,FromQgis!$C:$C)/1000,0)</f>
        <v>534.31191488991897</v>
      </c>
      <c r="P14" s="2">
        <f>IFERROR(_xlfn.XLOOKUP($A14&amp;"-"&amp;P$1,FromQgis!$D:$D,FromQgis!$C:$C)/1000,0)</f>
        <v>522.76177260246095</v>
      </c>
      <c r="Q14" s="2">
        <f>IFERROR(_xlfn.XLOOKUP($A14&amp;"-"&amp;Q$1,FromQgis!$D:$D,FromQgis!$C:$C)/1000,0)</f>
        <v>648.29817026730802</v>
      </c>
      <c r="R14" s="2">
        <f>IFERROR(_xlfn.XLOOKUP($A14&amp;"-"&amp;R$1,FromQgis!$D:$D,FromQgis!$C:$C)/1000,0)</f>
        <v>651.94529685216594</v>
      </c>
      <c r="S14" s="2">
        <f>IFERROR(_xlfn.XLOOKUP($A14&amp;"-"&amp;S$1,FromQgis!$D:$D,FromQgis!$C:$C)/1000,0)</f>
        <v>510.86394442436199</v>
      </c>
      <c r="T14" s="2">
        <f>IFERROR(_xlfn.XLOOKUP($A14&amp;"-"&amp;T$1,FromQgis!$D:$D,FromQgis!$C:$C)/1000,0)</f>
        <v>520.81150544349396</v>
      </c>
      <c r="U14" s="2">
        <f>IFERROR(_xlfn.XLOOKUP($A14&amp;"-"&amp;U$1,FromQgis!$D:$D,FromQgis!$C:$C)/1000,0)</f>
        <v>539.32522664934106</v>
      </c>
      <c r="V14" s="2">
        <f>IFERROR(_xlfn.XLOOKUP($A14&amp;"-"&amp;V$1,FromQgis!$D:$D,FromQgis!$C:$C)/1000,0)</f>
        <v>326.64877023543096</v>
      </c>
      <c r="W14" s="2">
        <f>IFERROR(_xlfn.XLOOKUP($A14&amp;"-"&amp;W$1,FromQgis!$D:$D,FromQgis!$C:$C)/1000,0)</f>
        <v>319.35088595431296</v>
      </c>
      <c r="X14" s="2">
        <f>IFERROR(_xlfn.XLOOKUP($A14&amp;"-"&amp;X$1,FromQgis!$D:$D,FromQgis!$C:$C)/1000,0)</f>
        <v>553.899776703876</v>
      </c>
      <c r="Y14" s="2">
        <f>IFERROR(_xlfn.XLOOKUP($A14&amp;"-"&amp;Y$1,FromQgis!$D:$D,FromQgis!$C:$C)/1000,0)</f>
        <v>552.04359793633</v>
      </c>
      <c r="Z14" s="2">
        <f>IFERROR(_xlfn.XLOOKUP($A14&amp;"-"&amp;Z$1,FromQgis!$D:$D,FromQgis!$C:$C)/1000,0)</f>
        <v>508.77063436131596</v>
      </c>
      <c r="AA14" s="2">
        <f>IFERROR(_xlfn.XLOOKUP($A14&amp;"-"&amp;AA$1,FromQgis!$D:$D,FromQgis!$C:$C)/1000,0)</f>
        <v>527.21967667863908</v>
      </c>
      <c r="AB14" s="2">
        <f>IFERROR(_xlfn.XLOOKUP($A14&amp;"-"&amp;AB$1,FromQgis!$D:$D,FromQgis!$C:$C)/1000,0)</f>
        <v>539.11958894640691</v>
      </c>
      <c r="AC14" s="2">
        <f>IFERROR(_xlfn.XLOOKUP($A14&amp;"-"&amp;AC$1,FromQgis!$D:$D,FromQgis!$C:$C)/1000,0)</f>
        <v>506.72634064759797</v>
      </c>
      <c r="AD14" s="1">
        <v>574.46883492258996</v>
      </c>
    </row>
    <row r="15" spans="1:30" x14ac:dyDescent="0.35">
      <c r="A15" s="1" t="str">
        <v>ofNL_IJ_B</v>
      </c>
      <c r="B15" s="2">
        <f>IFERROR(_xlfn.XLOOKUP($A15&amp;"-"&amp;B$1,FromQgis!$D:$D,FromQgis!$C:$C)/1000,0)</f>
        <v>189.854363817782</v>
      </c>
      <c r="C15" s="2">
        <f>IFERROR(_xlfn.XLOOKUP($A15&amp;"-"&amp;C$1,FromQgis!$D:$D,FromQgis!$C:$C)/1000,0)</f>
        <v>245.709920528152</v>
      </c>
      <c r="D15" s="2">
        <f>IFERROR(_xlfn.XLOOKUP($A15&amp;"-"&amp;D$1,FromQgis!$D:$D,FromQgis!$C:$C)/1000,0)</f>
        <v>115.963706941639</v>
      </c>
      <c r="E15" s="2">
        <f>IFERROR(_xlfn.XLOOKUP($A15&amp;"-"&amp;E$1,FromQgis!$D:$D,FromQgis!$C:$C)/1000,0)</f>
        <v>123.609996781029</v>
      </c>
      <c r="F15" s="2">
        <f>IFERROR(_xlfn.XLOOKUP($A15&amp;"-"&amp;F$1,FromQgis!$D:$D,FromQgis!$C:$C)/1000,0)</f>
        <v>191.84063857348602</v>
      </c>
      <c r="G15" s="2">
        <f>IFERROR(_xlfn.XLOOKUP($A15&amp;"-"&amp;G$1,FromQgis!$D:$D,FromQgis!$C:$C)/1000,0)</f>
        <v>153.38632824965299</v>
      </c>
      <c r="H15" s="2">
        <f>IFERROR(_xlfn.XLOOKUP($A15&amp;"-"&amp;H$1,FromQgis!$D:$D,FromQgis!$C:$C)/1000,0)</f>
        <v>155.93701608164699</v>
      </c>
      <c r="I15" s="2">
        <f>IFERROR(_xlfn.XLOOKUP($A15&amp;"-"&amp;I$1,FromQgis!$D:$D,FromQgis!$C:$C)/1000,0)</f>
        <v>191.63111383569401</v>
      </c>
      <c r="J15" s="2">
        <f>IFERROR(_xlfn.XLOOKUP($A15&amp;"-"&amp;J$1,FromQgis!$D:$D,FromQgis!$C:$C)/1000,0)</f>
        <v>255.77629219752299</v>
      </c>
      <c r="K15" s="2">
        <f>IFERROR(_xlfn.XLOOKUP($A15&amp;"-"&amp;K$1,FromQgis!$D:$D,FromQgis!$C:$C)/1000,0)</f>
        <v>512.08749217700404</v>
      </c>
      <c r="L15" s="2">
        <f>IFERROR(_xlfn.XLOOKUP($A15&amp;"-"&amp;L$1,FromQgis!$D:$D,FromQgis!$C:$C)/1000,0)</f>
        <v>438.85932303148599</v>
      </c>
      <c r="M15" s="2">
        <f>IFERROR(_xlfn.XLOOKUP($A15&amp;"-"&amp;M$1,FromQgis!$D:$D,FromQgis!$C:$C)/1000,0)</f>
        <v>894.23875267676101</v>
      </c>
      <c r="N15" s="2">
        <f>IFERROR(_xlfn.XLOOKUP($A15&amp;"-"&amp;N$1,FromQgis!$D:$D,FromQgis!$C:$C)/1000,0)</f>
        <v>534.31191488991897</v>
      </c>
      <c r="O15" s="2">
        <f>IFERROR(_xlfn.XLOOKUP($A15&amp;"-"&amp;O$1,FromQgis!$D:$D,FromQgis!$C:$C)/1000,0)</f>
        <v>0</v>
      </c>
      <c r="P15" s="2">
        <f>IFERROR(_xlfn.XLOOKUP($A15&amp;"-"&amp;P$1,FromQgis!$D:$D,FromQgis!$C:$C)/1000,0)</f>
        <v>11.931687594727901</v>
      </c>
      <c r="Q15" s="2">
        <f>IFERROR(_xlfn.XLOOKUP($A15&amp;"-"&amp;Q$1,FromQgis!$D:$D,FromQgis!$C:$C)/1000,0)</f>
        <v>128.86820945271</v>
      </c>
      <c r="R15" s="2">
        <f>IFERROR(_xlfn.XLOOKUP($A15&amp;"-"&amp;R$1,FromQgis!$D:$D,FromQgis!$C:$C)/1000,0)</f>
        <v>129.37787276971699</v>
      </c>
      <c r="S15" s="2">
        <f>IFERROR(_xlfn.XLOOKUP($A15&amp;"-"&amp;S$1,FromQgis!$D:$D,FromQgis!$C:$C)/1000,0)</f>
        <v>67.0831163072056</v>
      </c>
      <c r="T15" s="2">
        <f>IFERROR(_xlfn.XLOOKUP($A15&amp;"-"&amp;T$1,FromQgis!$D:$D,FromQgis!$C:$C)/1000,0)</f>
        <v>55.7318613999592</v>
      </c>
      <c r="U15" s="2">
        <f>IFERROR(_xlfn.XLOOKUP($A15&amp;"-"&amp;U$1,FromQgis!$D:$D,FromQgis!$C:$C)/1000,0)</f>
        <v>64.6992387432268</v>
      </c>
      <c r="V15" s="2">
        <f>IFERROR(_xlfn.XLOOKUP($A15&amp;"-"&amp;V$1,FromQgis!$D:$D,FromQgis!$C:$C)/1000,0)</f>
        <v>208.72314440773499</v>
      </c>
      <c r="W15" s="2">
        <f>IFERROR(_xlfn.XLOOKUP($A15&amp;"-"&amp;W$1,FromQgis!$D:$D,FromQgis!$C:$C)/1000,0)</f>
        <v>217.059496899186</v>
      </c>
      <c r="X15" s="2">
        <f>IFERROR(_xlfn.XLOOKUP($A15&amp;"-"&amp;X$1,FromQgis!$D:$D,FromQgis!$C:$C)/1000,0)</f>
        <v>72.0955187967173</v>
      </c>
      <c r="Y15" s="2">
        <f>IFERROR(_xlfn.XLOOKUP($A15&amp;"-"&amp;Y$1,FromQgis!$D:$D,FromQgis!$C:$C)/1000,0)</f>
        <v>64.6278361631813</v>
      </c>
      <c r="Z15" s="2">
        <f>IFERROR(_xlfn.XLOOKUP($A15&amp;"-"&amp;Z$1,FromQgis!$D:$D,FromQgis!$C:$C)/1000,0)</f>
        <v>53.212154144848604</v>
      </c>
      <c r="AA15" s="2">
        <f>IFERROR(_xlfn.XLOOKUP($A15&amp;"-"&amp;AA$1,FromQgis!$D:$D,FromQgis!$C:$C)/1000,0)</f>
        <v>24.302817876312602</v>
      </c>
      <c r="AB15" s="2">
        <f>IFERROR(_xlfn.XLOOKUP($A15&amp;"-"&amp;AB$1,FromQgis!$D:$D,FromQgis!$C:$C)/1000,0)</f>
        <v>24.950736391793797</v>
      </c>
      <c r="AC15" s="2">
        <f>IFERROR(_xlfn.XLOOKUP($A15&amp;"-"&amp;AC$1,FromQgis!$D:$D,FromQgis!$C:$C)/1000,0)</f>
        <v>28.141620171055202</v>
      </c>
      <c r="AD15" s="1">
        <v>191.84063857348602</v>
      </c>
    </row>
    <row r="16" spans="1:30" x14ac:dyDescent="0.35">
      <c r="A16" s="1" t="str">
        <v>ofNL_IJ_A</v>
      </c>
      <c r="B16" s="2">
        <f>IFERROR(_xlfn.XLOOKUP($A16&amp;"-"&amp;B$1,FromQgis!$D:$D,FromQgis!$C:$C)/1000,0)</f>
        <v>182.61600123986798</v>
      </c>
      <c r="C16" s="2">
        <f>IFERROR(_xlfn.XLOOKUP($A16&amp;"-"&amp;C$1,FromQgis!$D:$D,FromQgis!$C:$C)/1000,0)</f>
        <v>249.30264244377702</v>
      </c>
      <c r="D16" s="2">
        <f>IFERROR(_xlfn.XLOOKUP($A16&amp;"-"&amp;D$1,FromQgis!$D:$D,FromQgis!$C:$C)/1000,0)</f>
        <v>112.99698065543899</v>
      </c>
      <c r="E16" s="2">
        <f>IFERROR(_xlfn.XLOOKUP($A16&amp;"-"&amp;E$1,FromQgis!$D:$D,FromQgis!$C:$C)/1000,0)</f>
        <v>127.816754983997</v>
      </c>
      <c r="F16" s="2">
        <f>IFERROR(_xlfn.XLOOKUP($A16&amp;"-"&amp;F$1,FromQgis!$D:$D,FromQgis!$C:$C)/1000,0)</f>
        <v>195.57410582023098</v>
      </c>
      <c r="G16" s="2">
        <f>IFERROR(_xlfn.XLOOKUP($A16&amp;"-"&amp;G$1,FromQgis!$D:$D,FromQgis!$C:$C)/1000,0)</f>
        <v>162.80775113988099</v>
      </c>
      <c r="H16" s="2">
        <f>IFERROR(_xlfn.XLOOKUP($A16&amp;"-"&amp;H$1,FromQgis!$D:$D,FromQgis!$C:$C)/1000,0)</f>
        <v>162.59916520915399</v>
      </c>
      <c r="I16" s="2">
        <f>IFERROR(_xlfn.XLOOKUP($A16&amp;"-"&amp;I$1,FromQgis!$D:$D,FromQgis!$C:$C)/1000,0)</f>
        <v>189.852984015441</v>
      </c>
      <c r="J16" s="2">
        <f>IFERROR(_xlfn.XLOOKUP($A16&amp;"-"&amp;J$1,FromQgis!$D:$D,FromQgis!$C:$C)/1000,0)</f>
        <v>263.78768087592096</v>
      </c>
      <c r="K16" s="2">
        <f>IFERROR(_xlfn.XLOOKUP($A16&amp;"-"&amp;K$1,FromQgis!$D:$D,FromQgis!$C:$C)/1000,0)</f>
        <v>510.163481748761</v>
      </c>
      <c r="L16" s="2">
        <f>IFERROR(_xlfn.XLOOKUP($A16&amp;"-"&amp;L$1,FromQgis!$D:$D,FromQgis!$C:$C)/1000,0)</f>
        <v>440.90291744146799</v>
      </c>
      <c r="M16" s="2">
        <f>IFERROR(_xlfn.XLOOKUP($A16&amp;"-"&amp;M$1,FromQgis!$D:$D,FromQgis!$C:$C)/1000,0)</f>
        <v>882.49958856811304</v>
      </c>
      <c r="N16" s="2">
        <f>IFERROR(_xlfn.XLOOKUP($A16&amp;"-"&amp;N$1,FromQgis!$D:$D,FromQgis!$C:$C)/1000,0)</f>
        <v>522.76177260246095</v>
      </c>
      <c r="O16" s="2">
        <f>IFERROR(_xlfn.XLOOKUP($A16&amp;"-"&amp;O$1,FromQgis!$D:$D,FromQgis!$C:$C)/1000,0)</f>
        <v>11.931687594727601</v>
      </c>
      <c r="P16" s="2">
        <f>IFERROR(_xlfn.XLOOKUP($A16&amp;"-"&amp;P$1,FromQgis!$D:$D,FromQgis!$C:$C)/1000,0)</f>
        <v>0</v>
      </c>
      <c r="Q16" s="2">
        <f>IFERROR(_xlfn.XLOOKUP($A16&amp;"-"&amp;Q$1,FromQgis!$D:$D,FromQgis!$C:$C)/1000,0)</f>
        <v>140.34941554232</v>
      </c>
      <c r="R16" s="2">
        <f>IFERROR(_xlfn.XLOOKUP($A16&amp;"-"&amp;R$1,FromQgis!$D:$D,FromQgis!$C:$C)/1000,0)</f>
        <v>141.03049487614098</v>
      </c>
      <c r="S16" s="2">
        <f>IFERROR(_xlfn.XLOOKUP($A16&amp;"-"&amp;S$1,FromQgis!$D:$D,FromQgis!$C:$C)/1000,0)</f>
        <v>66.170037045676196</v>
      </c>
      <c r="T16" s="2">
        <f>IFERROR(_xlfn.XLOOKUP($A16&amp;"-"&amp;T$1,FromQgis!$D:$D,FromQgis!$C:$C)/1000,0)</f>
        <v>56.470527714176598</v>
      </c>
      <c r="U16" s="2">
        <f>IFERROR(_xlfn.XLOOKUP($A16&amp;"-"&amp;U$1,FromQgis!$D:$D,FromQgis!$C:$C)/1000,0)</f>
        <v>68.829540827100502</v>
      </c>
      <c r="V16" s="2">
        <f>IFERROR(_xlfn.XLOOKUP($A16&amp;"-"&amp;V$1,FromQgis!$D:$D,FromQgis!$C:$C)/1000,0)</f>
        <v>197.47128322342098</v>
      </c>
      <c r="W16" s="2">
        <f>IFERROR(_xlfn.XLOOKUP($A16&amp;"-"&amp;W$1,FromQgis!$D:$D,FromQgis!$C:$C)/1000,0)</f>
        <v>205.927547329877</v>
      </c>
      <c r="X16" s="2">
        <f>IFERROR(_xlfn.XLOOKUP($A16&amp;"-"&amp;X$1,FromQgis!$D:$D,FromQgis!$C:$C)/1000,0)</f>
        <v>78.144105986384801</v>
      </c>
      <c r="Y16" s="2">
        <f>IFERROR(_xlfn.XLOOKUP($A16&amp;"-"&amp;Y$1,FromQgis!$D:$D,FromQgis!$C:$C)/1000,0)</f>
        <v>70.845690984468291</v>
      </c>
      <c r="Z16" s="2">
        <f>IFERROR(_xlfn.XLOOKUP($A16&amp;"-"&amp;Z$1,FromQgis!$D:$D,FromQgis!$C:$C)/1000,0)</f>
        <v>51.048065482444102</v>
      </c>
      <c r="AA16" s="2">
        <f>IFERROR(_xlfn.XLOOKUP($A16&amp;"-"&amp;AA$1,FromQgis!$D:$D,FromQgis!$C:$C)/1000,0)</f>
        <v>26.345331399425099</v>
      </c>
      <c r="AB16" s="2">
        <f>IFERROR(_xlfn.XLOOKUP($A16&amp;"-"&amp;AB$1,FromQgis!$D:$D,FromQgis!$C:$C)/1000,0)</f>
        <v>31.759963939931602</v>
      </c>
      <c r="AC16" s="2">
        <f>IFERROR(_xlfn.XLOOKUP($A16&amp;"-"&amp;AC$1,FromQgis!$D:$D,FromQgis!$C:$C)/1000,0)</f>
        <v>16.243431923119399</v>
      </c>
      <c r="AD16" s="1">
        <v>195.57410582023098</v>
      </c>
    </row>
    <row r="17" spans="1:30" x14ac:dyDescent="0.35">
      <c r="A17" s="1" t="str">
        <v>ofNL_BO_A</v>
      </c>
      <c r="B17" s="2">
        <f>IFERROR(_xlfn.XLOOKUP($A17&amp;"-"&amp;B$1,FromQgis!$D:$D,FromQgis!$C:$C)/1000,0)</f>
        <v>266.84964894678899</v>
      </c>
      <c r="C17" s="2">
        <f>IFERROR(_xlfn.XLOOKUP($A17&amp;"-"&amp;C$1,FromQgis!$D:$D,FromQgis!$C:$C)/1000,0)</f>
        <v>206.78143600033599</v>
      </c>
      <c r="D17" s="2">
        <f>IFERROR(_xlfn.XLOOKUP($A17&amp;"-"&amp;D$1,FromQgis!$D:$D,FromQgis!$C:$C)/1000,0)</f>
        <v>174.51325892750401</v>
      </c>
      <c r="E17" s="2">
        <f>IFERROR(_xlfn.XLOOKUP($A17&amp;"-"&amp;E$1,FromQgis!$D:$D,FromQgis!$C:$C)/1000,0)</f>
        <v>117.490074404659</v>
      </c>
      <c r="F17" s="2">
        <f>IFERROR(_xlfn.XLOOKUP($A17&amp;"-"&amp;F$1,FromQgis!$D:$D,FromQgis!$C:$C)/1000,0)</f>
        <v>162.60371485177501</v>
      </c>
      <c r="G17" s="2">
        <f>IFERROR(_xlfn.XLOOKUP($A17&amp;"-"&amp;G$1,FromQgis!$D:$D,FromQgis!$C:$C)/1000,0)</f>
        <v>60.515231551867302</v>
      </c>
      <c r="H17" s="2">
        <f>IFERROR(_xlfn.XLOOKUP($A17&amp;"-"&amp;H$1,FromQgis!$D:$D,FromQgis!$C:$C)/1000,0)</f>
        <v>103.702549823889</v>
      </c>
      <c r="I17" s="2">
        <f>IFERROR(_xlfn.XLOOKUP($A17&amp;"-"&amp;I$1,FromQgis!$D:$D,FromQgis!$C:$C)/1000,0)</f>
        <v>219.140264629277</v>
      </c>
      <c r="J17" s="2">
        <f>IFERROR(_xlfn.XLOOKUP($A17&amp;"-"&amp;J$1,FromQgis!$D:$D,FromQgis!$C:$C)/1000,0)</f>
        <v>162.19099507643801</v>
      </c>
      <c r="K17" s="2">
        <f>IFERROR(_xlfn.XLOOKUP($A17&amp;"-"&amp;K$1,FromQgis!$D:$D,FromQgis!$C:$C)/1000,0)</f>
        <v>513.536528348861</v>
      </c>
      <c r="L17" s="2">
        <f>IFERROR(_xlfn.XLOOKUP($A17&amp;"-"&amp;L$1,FromQgis!$D:$D,FromQgis!$C:$C)/1000,0)</f>
        <v>473.02747803870295</v>
      </c>
      <c r="M17" s="2">
        <f>IFERROR(_xlfn.XLOOKUP($A17&amp;"-"&amp;M$1,FromQgis!$D:$D,FromQgis!$C:$C)/1000,0)</f>
        <v>1022.4339800468799</v>
      </c>
      <c r="N17" s="2">
        <f>IFERROR(_xlfn.XLOOKUP($A17&amp;"-"&amp;N$1,FromQgis!$D:$D,FromQgis!$C:$C)/1000,0)</f>
        <v>648.29817026730802</v>
      </c>
      <c r="O17" s="2">
        <f>IFERROR(_xlfn.XLOOKUP($A17&amp;"-"&amp;O$1,FromQgis!$D:$D,FromQgis!$C:$C)/1000,0)</f>
        <v>128.86820945271</v>
      </c>
      <c r="P17" s="2">
        <f>IFERROR(_xlfn.XLOOKUP($A17&amp;"-"&amp;P$1,FromQgis!$D:$D,FromQgis!$C:$C)/1000,0)</f>
        <v>140.34941554232</v>
      </c>
      <c r="Q17" s="2">
        <f>IFERROR(_xlfn.XLOOKUP($A17&amp;"-"&amp;Q$1,FromQgis!$D:$D,FromQgis!$C:$C)/1000,0)</f>
        <v>0</v>
      </c>
      <c r="R17" s="2">
        <f>IFERROR(_xlfn.XLOOKUP($A17&amp;"-"&amp;R$1,FromQgis!$D:$D,FromQgis!$C:$C)/1000,0)</f>
        <v>7.9671335943094403</v>
      </c>
      <c r="S17" s="2">
        <f>IFERROR(_xlfn.XLOOKUP($A17&amp;"-"&amp;S$1,FromQgis!$D:$D,FromQgis!$C:$C)/1000,0)</f>
        <v>137.830491241598</v>
      </c>
      <c r="T17" s="2">
        <f>IFERROR(_xlfn.XLOOKUP($A17&amp;"-"&amp;T$1,FromQgis!$D:$D,FromQgis!$C:$C)/1000,0)</f>
        <v>127.48680835390201</v>
      </c>
      <c r="U17" s="2">
        <f>IFERROR(_xlfn.XLOOKUP($A17&amp;"-"&amp;U$1,FromQgis!$D:$D,FromQgis!$C:$C)/1000,0)</f>
        <v>109.492407053503</v>
      </c>
      <c r="V17" s="2">
        <f>IFERROR(_xlfn.XLOOKUP($A17&amp;"-"&amp;V$1,FromQgis!$D:$D,FromQgis!$C:$C)/1000,0)</f>
        <v>322.53673936724999</v>
      </c>
      <c r="W17" s="2">
        <f>IFERROR(_xlfn.XLOOKUP($A17&amp;"-"&amp;W$1,FromQgis!$D:$D,FromQgis!$C:$C)/1000,0)</f>
        <v>329.21827032409601</v>
      </c>
      <c r="X17" s="2">
        <f>IFERROR(_xlfn.XLOOKUP($A17&amp;"-"&amp;X$1,FromQgis!$D:$D,FromQgis!$C:$C)/1000,0)</f>
        <v>95.618337726202896</v>
      </c>
      <c r="Y17" s="2">
        <f>IFERROR(_xlfn.XLOOKUP($A17&amp;"-"&amp;Y$1,FromQgis!$D:$D,FromQgis!$C:$C)/1000,0)</f>
        <v>96.534438306520997</v>
      </c>
      <c r="Z17" s="2">
        <f>IFERROR(_xlfn.XLOOKUP($A17&amp;"-"&amp;Z$1,FromQgis!$D:$D,FromQgis!$C:$C)/1000,0)</f>
        <v>139.716663439206</v>
      </c>
      <c r="AA17" s="2">
        <f>IFERROR(_xlfn.XLOOKUP($A17&amp;"-"&amp;AA$1,FromQgis!$D:$D,FromQgis!$C:$C)/1000,0)</f>
        <v>125.79940410035101</v>
      </c>
      <c r="AB17" s="2">
        <f>IFERROR(_xlfn.XLOOKUP($A17&amp;"-"&amp;AB$1,FromQgis!$D:$D,FromQgis!$C:$C)/1000,0)</f>
        <v>114.18623496794601</v>
      </c>
      <c r="AC17" s="2">
        <f>IFERROR(_xlfn.XLOOKUP($A17&amp;"-"&amp;AC$1,FromQgis!$D:$D,FromQgis!$C:$C)/1000,0)</f>
        <v>155.64358914621403</v>
      </c>
      <c r="AD17" s="1">
        <v>162.60371485177501</v>
      </c>
    </row>
    <row r="18" spans="1:30" x14ac:dyDescent="0.35">
      <c r="A18" s="1" t="str">
        <v>ofNL_BO_B</v>
      </c>
      <c r="B18" s="2">
        <f>IFERROR(_xlfn.XLOOKUP($A18&amp;"-"&amp;B$1,FromQgis!$D:$D,FromQgis!$C:$C)/1000,0)</f>
        <v>272.35339301348097</v>
      </c>
      <c r="C18" s="2">
        <f>IFERROR(_xlfn.XLOOKUP($A18&amp;"-"&amp;C$1,FromQgis!$D:$D,FromQgis!$C:$C)/1000,0)</f>
        <v>214.73811358457002</v>
      </c>
      <c r="D18" s="2">
        <f>IFERROR(_xlfn.XLOOKUP($A18&amp;"-"&amp;D$1,FromQgis!$D:$D,FromQgis!$C:$C)/1000,0)</f>
        <v>180.09456962258702</v>
      </c>
      <c r="E18" s="2">
        <f>IFERROR(_xlfn.XLOOKUP($A18&amp;"-"&amp;E$1,FromQgis!$D:$D,FromQgis!$C:$C)/1000,0)</f>
        <v>124.576180972134</v>
      </c>
      <c r="F18" s="2">
        <f>IFERROR(_xlfn.XLOOKUP($A18&amp;"-"&amp;F$1,FromQgis!$D:$D,FromQgis!$C:$C)/1000,0)</f>
        <v>170.51956070835101</v>
      </c>
      <c r="G18" s="2">
        <f>IFERROR(_xlfn.XLOOKUP($A18&amp;"-"&amp;G$1,FromQgis!$D:$D,FromQgis!$C:$C)/1000,0)</f>
        <v>68.274055110146392</v>
      </c>
      <c r="H18" s="2">
        <f>IFERROR(_xlfn.XLOOKUP($A18&amp;"-"&amp;H$1,FromQgis!$D:$D,FromQgis!$C:$C)/1000,0)</f>
        <v>111.64547068167001</v>
      </c>
      <c r="I18" s="2">
        <f>IFERROR(_xlfn.XLOOKUP($A18&amp;"-"&amp;I$1,FromQgis!$D:$D,FromQgis!$C:$C)/1000,0)</f>
        <v>226.22444850942998</v>
      </c>
      <c r="J18" s="2">
        <f>IFERROR(_xlfn.XLOOKUP($A18&amp;"-"&amp;J$1,FromQgis!$D:$D,FromQgis!$C:$C)/1000,0)</f>
        <v>168.81841805103298</v>
      </c>
      <c r="K18" s="2">
        <f>IFERROR(_xlfn.XLOOKUP($A18&amp;"-"&amp;K$1,FromQgis!$D:$D,FromQgis!$C:$C)/1000,0)</f>
        <v>521.46154121160896</v>
      </c>
      <c r="L18" s="2">
        <f>IFERROR(_xlfn.XLOOKUP($A18&amp;"-"&amp;L$1,FromQgis!$D:$D,FromQgis!$C:$C)/1000,0)</f>
        <v>465.81621707042098</v>
      </c>
      <c r="M18" s="2">
        <f>IFERROR(_xlfn.XLOOKUP($A18&amp;"-"&amp;M$1,FromQgis!$D:$D,FromQgis!$C:$C)/1000,0)</f>
        <v>1023.4878835406601</v>
      </c>
      <c r="N18" s="2">
        <f>IFERROR(_xlfn.XLOOKUP($A18&amp;"-"&amp;N$1,FromQgis!$D:$D,FromQgis!$C:$C)/1000,0)</f>
        <v>651.94529685216594</v>
      </c>
      <c r="O18" s="2">
        <f>IFERROR(_xlfn.XLOOKUP($A18&amp;"-"&amp;O$1,FromQgis!$D:$D,FromQgis!$C:$C)/1000,0)</f>
        <v>129.37787276971699</v>
      </c>
      <c r="P18" s="2">
        <f>IFERROR(_xlfn.XLOOKUP($A18&amp;"-"&amp;P$1,FromQgis!$D:$D,FromQgis!$C:$C)/1000,0)</f>
        <v>141.03049487614098</v>
      </c>
      <c r="Q18" s="2">
        <f>IFERROR(_xlfn.XLOOKUP($A18&amp;"-"&amp;Q$1,FromQgis!$D:$D,FromQgis!$C:$C)/1000,0)</f>
        <v>7.9671335943094297</v>
      </c>
      <c r="R18" s="2">
        <f>IFERROR(_xlfn.XLOOKUP($A18&amp;"-"&amp;R$1,FromQgis!$D:$D,FromQgis!$C:$C)/1000,0)</f>
        <v>0</v>
      </c>
      <c r="S18" s="2">
        <f>IFERROR(_xlfn.XLOOKUP($A18&amp;"-"&amp;S$1,FromQgis!$D:$D,FromQgis!$C:$C)/1000,0)</f>
        <v>142.07374095736799</v>
      </c>
      <c r="T18" s="2">
        <f>IFERROR(_xlfn.XLOOKUP($A18&amp;"-"&amp;T$1,FromQgis!$D:$D,FromQgis!$C:$C)/1000,0)</f>
        <v>131.29691259570001</v>
      </c>
      <c r="U18" s="2">
        <f>IFERROR(_xlfn.XLOOKUP($A18&amp;"-"&amp;U$1,FromQgis!$D:$D,FromQgis!$C:$C)/1000,0)</f>
        <v>113.91763094207501</v>
      </c>
      <c r="V18" s="2">
        <f>IFERROR(_xlfn.XLOOKUP($A18&amp;"-"&amp;V$1,FromQgis!$D:$D,FromQgis!$C:$C)/1000,0)</f>
        <v>325.84770182348103</v>
      </c>
      <c r="W18" s="2">
        <f>IFERROR(_xlfn.XLOOKUP($A18&amp;"-"&amp;W$1,FromQgis!$D:$D,FromQgis!$C:$C)/1000,0)</f>
        <v>332.700895359139</v>
      </c>
      <c r="X18" s="2">
        <f>IFERROR(_xlfn.XLOOKUP($A18&amp;"-"&amp;X$1,FromQgis!$D:$D,FromQgis!$C:$C)/1000,0)</f>
        <v>100.443369998075</v>
      </c>
      <c r="Y18" s="2">
        <f>IFERROR(_xlfn.XLOOKUP($A18&amp;"-"&amp;Y$1,FromQgis!$D:$D,FromQgis!$C:$C)/1000,0)</f>
        <v>100.864589539723</v>
      </c>
      <c r="Z18" s="2">
        <f>IFERROR(_xlfn.XLOOKUP($A18&amp;"-"&amp;Z$1,FromQgis!$D:$D,FromQgis!$C:$C)/1000,0)</f>
        <v>143.17822705833001</v>
      </c>
      <c r="AA18" s="2">
        <f>IFERROR(_xlfn.XLOOKUP($A18&amp;"-"&amp;AA$1,FromQgis!$D:$D,FromQgis!$C:$C)/1000,0)</f>
        <v>127.79652485437801</v>
      </c>
      <c r="AB18" s="2">
        <f>IFERROR(_xlfn.XLOOKUP($A18&amp;"-"&amp;AB$1,FromQgis!$D:$D,FromQgis!$C:$C)/1000,0)</f>
        <v>116.02977737225299</v>
      </c>
      <c r="AC18" s="2">
        <f>IFERROR(_xlfn.XLOOKUP($A18&amp;"-"&amp;AC$1,FromQgis!$D:$D,FromQgis!$C:$C)/1000,0)</f>
        <v>156.595307614879</v>
      </c>
      <c r="AD18" s="1">
        <v>170.51956070835101</v>
      </c>
    </row>
    <row r="19" spans="1:30" x14ac:dyDescent="0.35">
      <c r="A19" s="1" t="str">
        <v>ofNL_EG</v>
      </c>
      <c r="B19" s="2">
        <f>IFERROR(_xlfn.XLOOKUP($A19&amp;"-"&amp;B$1,FromQgis!$D:$D,FromQgis!$C:$C)/1000,0)</f>
        <v>135.39185042559899</v>
      </c>
      <c r="C19" s="2">
        <f>IFERROR(_xlfn.XLOOKUP($A19&amp;"-"&amp;C$1,FromQgis!$D:$D,FromQgis!$C:$C)/1000,0)</f>
        <v>187.52942944708801</v>
      </c>
      <c r="D19" s="2">
        <f>IFERROR(_xlfn.XLOOKUP($A19&amp;"-"&amp;D$1,FromQgis!$D:$D,FromQgis!$C:$C)/1000,0)</f>
        <v>50.323481819978902</v>
      </c>
      <c r="E19" s="2">
        <f>IFERROR(_xlfn.XLOOKUP($A19&amp;"-"&amp;E$1,FromQgis!$D:$D,FromQgis!$C:$C)/1000,0)</f>
        <v>71.264063469820599</v>
      </c>
      <c r="F19" s="2">
        <f>IFERROR(_xlfn.XLOOKUP($A19&amp;"-"&amp;F$1,FromQgis!$D:$D,FromQgis!$C:$C)/1000,0)</f>
        <v>134.82471565655402</v>
      </c>
      <c r="G19" s="2">
        <f>IFERROR(_xlfn.XLOOKUP($A19&amp;"-"&amp;G$1,FromQgis!$D:$D,FromQgis!$C:$C)/1000,0)</f>
        <v>133.526812430879</v>
      </c>
      <c r="H19" s="2">
        <f>IFERROR(_xlfn.XLOOKUP($A19&amp;"-"&amp;H$1,FromQgis!$D:$D,FromQgis!$C:$C)/1000,0)</f>
        <v>114.80354762129299</v>
      </c>
      <c r="I19" s="2">
        <f>IFERROR(_xlfn.XLOOKUP($A19&amp;"-"&amp;I$1,FromQgis!$D:$D,FromQgis!$C:$C)/1000,0)</f>
        <v>124.559214322318</v>
      </c>
      <c r="J19" s="2">
        <f>IFERROR(_xlfn.XLOOKUP($A19&amp;"-"&amp;J$1,FromQgis!$D:$D,FromQgis!$C:$C)/1000,0)</f>
        <v>219.49901903968299</v>
      </c>
      <c r="K19" s="2">
        <f>IFERROR(_xlfn.XLOOKUP($A19&amp;"-"&amp;K$1,FromQgis!$D:$D,FromQgis!$C:$C)/1000,0)</f>
        <v>445.00669499295003</v>
      </c>
      <c r="L19" s="2">
        <f>IFERROR(_xlfn.XLOOKUP($A19&amp;"-"&amp;L$1,FromQgis!$D:$D,FromQgis!$C:$C)/1000,0)</f>
        <v>505.94104401047804</v>
      </c>
      <c r="M19" s="2">
        <f>IFERROR(_xlfn.XLOOKUP($A19&amp;"-"&amp;M$1,FromQgis!$D:$D,FromQgis!$C:$C)/1000,0)</f>
        <v>897.60439525471895</v>
      </c>
      <c r="N19" s="2">
        <f>IFERROR(_xlfn.XLOOKUP($A19&amp;"-"&amp;N$1,FromQgis!$D:$D,FromQgis!$C:$C)/1000,0)</f>
        <v>510.86394442436199</v>
      </c>
      <c r="O19" s="2">
        <f>IFERROR(_xlfn.XLOOKUP($A19&amp;"-"&amp;O$1,FromQgis!$D:$D,FromQgis!$C:$C)/1000,0)</f>
        <v>67.0831163072056</v>
      </c>
      <c r="P19" s="2">
        <f>IFERROR(_xlfn.XLOOKUP($A19&amp;"-"&amp;P$1,FromQgis!$D:$D,FromQgis!$C:$C)/1000,0)</f>
        <v>66.170037045676096</v>
      </c>
      <c r="Q19" s="2">
        <f>IFERROR(_xlfn.XLOOKUP($A19&amp;"-"&amp;Q$1,FromQgis!$D:$D,FromQgis!$C:$C)/1000,0)</f>
        <v>137.830491241598</v>
      </c>
      <c r="R19" s="2">
        <f>IFERROR(_xlfn.XLOOKUP($A19&amp;"-"&amp;R$1,FromQgis!$D:$D,FromQgis!$C:$C)/1000,0)</f>
        <v>142.07374095736901</v>
      </c>
      <c r="S19" s="2">
        <f>IFERROR(_xlfn.XLOOKUP($A19&amp;"-"&amp;S$1,FromQgis!$D:$D,FromQgis!$C:$C)/1000,0)</f>
        <v>0</v>
      </c>
      <c r="T19" s="2">
        <f>IFERROR(_xlfn.XLOOKUP($A19&amp;"-"&amp;T$1,FromQgis!$D:$D,FromQgis!$C:$C)/1000,0)</f>
        <v>13.5453486691287</v>
      </c>
      <c r="U19" s="2">
        <f>IFERROR(_xlfn.XLOOKUP($A19&amp;"-"&amp;U$1,FromQgis!$D:$D,FromQgis!$C:$C)/1000,0)</f>
        <v>28.461364978426602</v>
      </c>
      <c r="V19" s="2">
        <f>IFERROR(_xlfn.XLOOKUP($A19&amp;"-"&amp;V$1,FromQgis!$D:$D,FromQgis!$C:$C)/1000,0)</f>
        <v>186.42858855031099</v>
      </c>
      <c r="W19" s="2">
        <f>IFERROR(_xlfn.XLOOKUP($A19&amp;"-"&amp;W$1,FromQgis!$D:$D,FromQgis!$C:$C)/1000,0)</f>
        <v>192.47221622564999</v>
      </c>
      <c r="X19" s="2">
        <f>IFERROR(_xlfn.XLOOKUP($A19&amp;"-"&amp;X$1,FromQgis!$D:$D,FromQgis!$C:$C)/1000,0)</f>
        <v>43.208970921841903</v>
      </c>
      <c r="Y19" s="2">
        <f>IFERROR(_xlfn.XLOOKUP($A19&amp;"-"&amp;Y$1,FromQgis!$D:$D,FromQgis!$C:$C)/1000,0)</f>
        <v>41.297457089159799</v>
      </c>
      <c r="Z19" s="2">
        <f>IFERROR(_xlfn.XLOOKUP($A19&amp;"-"&amp;Z$1,FromQgis!$D:$D,FromQgis!$C:$C)/1000,0)</f>
        <v>15.846217298657901</v>
      </c>
      <c r="AA19" s="2">
        <f>IFERROR(_xlfn.XLOOKUP($A19&amp;"-"&amp;AA$1,FromQgis!$D:$D,FromQgis!$C:$C)/1000,0)</f>
        <v>42.964767757164005</v>
      </c>
      <c r="AB19" s="2">
        <f>IFERROR(_xlfn.XLOOKUP($A19&amp;"-"&amp;AB$1,FromQgis!$D:$D,FromQgis!$C:$C)/1000,0)</f>
        <v>48.337349708611995</v>
      </c>
      <c r="AC19" s="2">
        <f>IFERROR(_xlfn.XLOOKUP($A19&amp;"-"&amp;AC$1,FromQgis!$D:$D,FromQgis!$C:$C)/1000,0)</f>
        <v>66.772230719421387</v>
      </c>
      <c r="AD19" s="1">
        <v>134.82471565655402</v>
      </c>
    </row>
    <row r="20" spans="1:30" x14ac:dyDescent="0.35">
      <c r="A20" s="1" t="str">
        <v>ofNL_PA</v>
      </c>
      <c r="B20" s="2">
        <f>IFERROR(_xlfn.XLOOKUP($A20&amp;"-"&amp;B$1,FromQgis!$D:$D,FromQgis!$C:$C)/1000,0)</f>
        <v>148.59336396863</v>
      </c>
      <c r="C20" s="2">
        <f>IFERROR(_xlfn.XLOOKUP($A20&amp;"-"&amp;C$1,FromQgis!$D:$D,FromQgis!$C:$C)/1000,0)</f>
        <v>193.77170540537401</v>
      </c>
      <c r="D20" s="2">
        <f>IFERROR(_xlfn.XLOOKUP($A20&amp;"-"&amp;D$1,FromQgis!$D:$D,FromQgis!$C:$C)/1000,0)</f>
        <v>63.650737104006801</v>
      </c>
      <c r="E20" s="2">
        <f>IFERROR(_xlfn.XLOOKUP($A20&amp;"-"&amp;E$1,FromQgis!$D:$D,FromQgis!$C:$C)/1000,0)</f>
        <v>74.107170601141206</v>
      </c>
      <c r="F20" s="2">
        <f>IFERROR(_xlfn.XLOOKUP($A20&amp;"-"&amp;F$1,FromQgis!$D:$D,FromQgis!$C:$C)/1000,0)</f>
        <v>140.372210531386</v>
      </c>
      <c r="G20" s="2">
        <f>IFERROR(_xlfn.XLOOKUP($A20&amp;"-"&amp;G$1,FromQgis!$D:$D,FromQgis!$C:$C)/1000,0)</f>
        <v>128.18422819891001</v>
      </c>
      <c r="H20" s="2">
        <f>IFERROR(_xlfn.XLOOKUP($A20&amp;"-"&amp;H$1,FromQgis!$D:$D,FromQgis!$C:$C)/1000,0)</f>
        <v>114.60072947517901</v>
      </c>
      <c r="I20" s="2">
        <f>IFERROR(_xlfn.XLOOKUP($A20&amp;"-"&amp;I$1,FromQgis!$D:$D,FromQgis!$C:$C)/1000,0)</f>
        <v>136.61969311955698</v>
      </c>
      <c r="J20" s="2">
        <f>IFERROR(_xlfn.XLOOKUP($A20&amp;"-"&amp;J$1,FromQgis!$D:$D,FromQgis!$C:$C)/1000,0)</f>
        <v>218.94182936895399</v>
      </c>
      <c r="K20" s="2">
        <f>IFERROR(_xlfn.XLOOKUP($A20&amp;"-"&amp;K$1,FromQgis!$D:$D,FromQgis!$C:$C)/1000,0)</f>
        <v>456.87246459545497</v>
      </c>
      <c r="L20" s="2">
        <f>IFERROR(_xlfn.XLOOKUP($A20&amp;"-"&amp;L$1,FromQgis!$D:$D,FromQgis!$C:$C)/1000,0)</f>
        <v>494.26987434149402</v>
      </c>
      <c r="M20" s="2">
        <f>IFERROR(_xlfn.XLOOKUP($A20&amp;"-"&amp;M$1,FromQgis!$D:$D,FromQgis!$C:$C)/1000,0)</f>
        <v>903.36097088041504</v>
      </c>
      <c r="N20" s="2">
        <f>IFERROR(_xlfn.XLOOKUP($A20&amp;"-"&amp;N$1,FromQgis!$D:$D,FromQgis!$C:$C)/1000,0)</f>
        <v>520.81150544349498</v>
      </c>
      <c r="O20" s="2">
        <f>IFERROR(_xlfn.XLOOKUP($A20&amp;"-"&amp;O$1,FromQgis!$D:$D,FromQgis!$C:$C)/1000,0)</f>
        <v>55.731861399959399</v>
      </c>
      <c r="P20" s="2">
        <f>IFERROR(_xlfn.XLOOKUP($A20&amp;"-"&amp;P$1,FromQgis!$D:$D,FromQgis!$C:$C)/1000,0)</f>
        <v>56.470527714176498</v>
      </c>
      <c r="Q20" s="2">
        <f>IFERROR(_xlfn.XLOOKUP($A20&amp;"-"&amp;Q$1,FromQgis!$D:$D,FromQgis!$C:$C)/1000,0)</f>
        <v>127.48680835390201</v>
      </c>
      <c r="R20" s="2">
        <f>IFERROR(_xlfn.XLOOKUP($A20&amp;"-"&amp;R$1,FromQgis!$D:$D,FromQgis!$C:$C)/1000,0)</f>
        <v>131.29691259570001</v>
      </c>
      <c r="S20" s="2">
        <f>IFERROR(_xlfn.XLOOKUP($A20&amp;"-"&amp;S$1,FromQgis!$D:$D,FromQgis!$C:$C)/1000,0)</f>
        <v>13.5453486691286</v>
      </c>
      <c r="T20" s="2">
        <f>IFERROR(_xlfn.XLOOKUP($A20&amp;"-"&amp;T$1,FromQgis!$D:$D,FromQgis!$C:$C)/1000,0)</f>
        <v>0</v>
      </c>
      <c r="U20" s="2">
        <f>IFERROR(_xlfn.XLOOKUP($A20&amp;"-"&amp;U$1,FromQgis!$D:$D,FromQgis!$C:$C)/1000,0)</f>
        <v>20.752691827113299</v>
      </c>
      <c r="V20" s="2">
        <f>IFERROR(_xlfn.XLOOKUP($A20&amp;"-"&amp;V$1,FromQgis!$D:$D,FromQgis!$C:$C)/1000,0)</f>
        <v>195.357033934106</v>
      </c>
      <c r="W20" s="2">
        <f>IFERROR(_xlfn.XLOOKUP($A20&amp;"-"&amp;W$1,FromQgis!$D:$D,FromQgis!$C:$C)/1000,0)</f>
        <v>201.82404340374302</v>
      </c>
      <c r="X20" s="2">
        <f>IFERROR(_xlfn.XLOOKUP($A20&amp;"-"&amp;X$1,FromQgis!$D:$D,FromQgis!$C:$C)/1000,0)</f>
        <v>35.726311613256996</v>
      </c>
      <c r="Y20" s="2">
        <f>IFERROR(_xlfn.XLOOKUP($A20&amp;"-"&amp;Y$1,FromQgis!$D:$D,FromQgis!$C:$C)/1000,0)</f>
        <v>31.882897009828202</v>
      </c>
      <c r="Z20" s="2">
        <f>IFERROR(_xlfn.XLOOKUP($A20&amp;"-"&amp;Z$1,FromQgis!$D:$D,FromQgis!$C:$C)/1000,0)</f>
        <v>13.772072885617799</v>
      </c>
      <c r="AA20" s="2">
        <f>IFERROR(_xlfn.XLOOKUP($A20&amp;"-"&amp;AA$1,FromQgis!$D:$D,FromQgis!$C:$C)/1000,0)</f>
        <v>31.4398642369577</v>
      </c>
      <c r="AB20" s="2">
        <f>IFERROR(_xlfn.XLOOKUP($A20&amp;"-"&amp;AB$1,FromQgis!$D:$D,FromQgis!$C:$C)/1000,0)</f>
        <v>35.281120612169204</v>
      </c>
      <c r="AC20" s="2">
        <f>IFERROR(_xlfn.XLOOKUP($A20&amp;"-"&amp;AC$1,FromQgis!$D:$D,FromQgis!$C:$C)/1000,0)</f>
        <v>59.830358925236304</v>
      </c>
      <c r="AD20" s="1">
        <v>140.372210531386</v>
      </c>
    </row>
    <row r="21" spans="1:30" x14ac:dyDescent="0.35">
      <c r="A21" s="1" t="str">
        <v>ofNL_LU</v>
      </c>
      <c r="B21" s="2">
        <f>IFERROR(_xlfn.XLOOKUP($A21&amp;"-"&amp;B$1,FromQgis!$D:$D,FromQgis!$C:$C)/1000,0)</f>
        <v>160.764882758216</v>
      </c>
      <c r="C21" s="2">
        <f>IFERROR(_xlfn.XLOOKUP($A21&amp;"-"&amp;C$1,FromQgis!$D:$D,FromQgis!$C:$C)/1000,0)</f>
        <v>181.02002052116001</v>
      </c>
      <c r="D21" s="2">
        <f>IFERROR(_xlfn.XLOOKUP($A21&amp;"-"&amp;D$1,FromQgis!$D:$D,FromQgis!$C:$C)/1000,0)</f>
        <v>70.692978273871191</v>
      </c>
      <c r="E21" s="2">
        <f>IFERROR(_xlfn.XLOOKUP($A21&amp;"-"&amp;E$1,FromQgis!$D:$D,FromQgis!$C:$C)/1000,0)</f>
        <v>59.062457639507798</v>
      </c>
      <c r="F21" s="2">
        <f>IFERROR(_xlfn.XLOOKUP($A21&amp;"-"&amp;F$1,FromQgis!$D:$D,FromQgis!$C:$C)/1000,0)</f>
        <v>127.16220846872</v>
      </c>
      <c r="G21" s="2">
        <f>IFERROR(_xlfn.XLOOKUP($A21&amp;"-"&amp;G$1,FromQgis!$D:$D,FromQgis!$C:$C)/1000,0)</f>
        <v>107.431562616585</v>
      </c>
      <c r="H21" s="2">
        <f>IFERROR(_xlfn.XLOOKUP($A21&amp;"-"&amp;H$1,FromQgis!$D:$D,FromQgis!$C:$C)/1000,0)</f>
        <v>95.827907138515798</v>
      </c>
      <c r="I21" s="2">
        <f>IFERROR(_xlfn.XLOOKUP($A21&amp;"-"&amp;I$1,FromQgis!$D:$D,FromQgis!$C:$C)/1000,0)</f>
        <v>136.25511839999899</v>
      </c>
      <c r="J21" s="2">
        <f>IFERROR(_xlfn.XLOOKUP($A21&amp;"-"&amp;J$1,FromQgis!$D:$D,FromQgis!$C:$C)/1000,0)</f>
        <v>199.54040519785201</v>
      </c>
      <c r="K21" s="2">
        <f>IFERROR(_xlfn.XLOOKUP($A21&amp;"-"&amp;K$1,FromQgis!$D:$D,FromQgis!$C:$C)/1000,0)</f>
        <v>454.43682046312603</v>
      </c>
      <c r="L21" s="2">
        <f>IFERROR(_xlfn.XLOOKUP($A21&amp;"-"&amp;L$1,FromQgis!$D:$D,FromQgis!$C:$C)/1000,0)</f>
        <v>498.46946796820203</v>
      </c>
      <c r="M21" s="2">
        <f>IFERROR(_xlfn.XLOOKUP($A21&amp;"-"&amp;M$1,FromQgis!$D:$D,FromQgis!$C:$C)/1000,0)</f>
        <v>924.03193607319599</v>
      </c>
      <c r="N21" s="2">
        <f>IFERROR(_xlfn.XLOOKUP($A21&amp;"-"&amp;N$1,FromQgis!$D:$D,FromQgis!$C:$C)/1000,0)</f>
        <v>539.32522664934197</v>
      </c>
      <c r="O21" s="2">
        <f>IFERROR(_xlfn.XLOOKUP($A21&amp;"-"&amp;O$1,FromQgis!$D:$D,FromQgis!$C:$C)/1000,0)</f>
        <v>64.699238743226701</v>
      </c>
      <c r="P21" s="2">
        <f>IFERROR(_xlfn.XLOOKUP($A21&amp;"-"&amp;P$1,FromQgis!$D:$D,FromQgis!$C:$C)/1000,0)</f>
        <v>68.829540827100402</v>
      </c>
      <c r="Q21" s="2">
        <f>IFERROR(_xlfn.XLOOKUP($A21&amp;"-"&amp;Q$1,FromQgis!$D:$D,FromQgis!$C:$C)/1000,0)</f>
        <v>109.492407053503</v>
      </c>
      <c r="R21" s="2">
        <f>IFERROR(_xlfn.XLOOKUP($A21&amp;"-"&amp;R$1,FromQgis!$D:$D,FromQgis!$C:$C)/1000,0)</f>
        <v>113.91763094207501</v>
      </c>
      <c r="S21" s="2">
        <f>IFERROR(_xlfn.XLOOKUP($A21&amp;"-"&amp;S$1,FromQgis!$D:$D,FromQgis!$C:$C)/1000,0)</f>
        <v>28.4613649784263</v>
      </c>
      <c r="T21" s="2">
        <f>IFERROR(_xlfn.XLOOKUP($A21&amp;"-"&amp;T$1,FromQgis!$D:$D,FromQgis!$C:$C)/1000,0)</f>
        <v>20.752691827113502</v>
      </c>
      <c r="U21" s="2">
        <f>IFERROR(_xlfn.XLOOKUP($A21&amp;"-"&amp;U$1,FromQgis!$D:$D,FromQgis!$C:$C)/1000,0)</f>
        <v>0</v>
      </c>
      <c r="V21" s="2">
        <f>IFERROR(_xlfn.XLOOKUP($A21&amp;"-"&amp;V$1,FromQgis!$D:$D,FromQgis!$C:$C)/1000,0)</f>
        <v>214.69531108340101</v>
      </c>
      <c r="W21" s="2">
        <f>IFERROR(_xlfn.XLOOKUP($A21&amp;"-"&amp;W$1,FromQgis!$D:$D,FromQgis!$C:$C)/1000,0)</f>
        <v>220.85145615405099</v>
      </c>
      <c r="X21" s="2">
        <f>IFERROR(_xlfn.XLOOKUP($A21&amp;"-"&amp;X$1,FromQgis!$D:$D,FromQgis!$C:$C)/1000,0)</f>
        <v>15.124556342521501</v>
      </c>
      <c r="Y21" s="2">
        <f>IFERROR(_xlfn.XLOOKUP($A21&amp;"-"&amp;Y$1,FromQgis!$D:$D,FromQgis!$C:$C)/1000,0)</f>
        <v>13.098137732634001</v>
      </c>
      <c r="Z21" s="2">
        <f>IFERROR(_xlfn.XLOOKUP($A21&amp;"-"&amp;Z$1,FromQgis!$D:$D,FromQgis!$C:$C)/1000,0)</f>
        <v>34.522637539640002</v>
      </c>
      <c r="AA21" s="2">
        <f>IFERROR(_xlfn.XLOOKUP($A21&amp;"-"&amp;AA$1,FromQgis!$D:$D,FromQgis!$C:$C)/1000,0)</f>
        <v>42.509502492765101</v>
      </c>
      <c r="AB21" s="2">
        <f>IFERROR(_xlfn.XLOOKUP($A21&amp;"-"&amp;AB$1,FromQgis!$D:$D,FromQgis!$C:$C)/1000,0)</f>
        <v>40.224068770617201</v>
      </c>
      <c r="AC21" s="2">
        <f>IFERROR(_xlfn.XLOOKUP($A21&amp;"-"&amp;AC$1,FromQgis!$D:$D,FromQgis!$C:$C)/1000,0)</f>
        <v>75.773686438333399</v>
      </c>
      <c r="AD21" s="1">
        <v>127.16220846872</v>
      </c>
    </row>
    <row r="22" spans="1:30" x14ac:dyDescent="0.35">
      <c r="A22" s="1" t="str">
        <v>ofNL_GE_B</v>
      </c>
      <c r="B22" s="2">
        <f>IFERROR(_xlfn.XLOOKUP($A22&amp;"-"&amp;B$1,FromQgis!$D:$D,FromQgis!$C:$C)/1000,0)</f>
        <v>112.40412904709299</v>
      </c>
      <c r="C22" s="2">
        <f>IFERROR(_xlfn.XLOOKUP($A22&amp;"-"&amp;C$1,FromQgis!$D:$D,FromQgis!$C:$C)/1000,0)</f>
        <v>314.83770670686403</v>
      </c>
      <c r="D22" s="2">
        <f>IFERROR(_xlfn.XLOOKUP($A22&amp;"-"&amp;D$1,FromQgis!$D:$D,FromQgis!$C:$C)/1000,0)</f>
        <v>168.67410179548801</v>
      </c>
      <c r="E22" s="2">
        <f>IFERROR(_xlfn.XLOOKUP($A22&amp;"-"&amp;E$1,FromQgis!$D:$D,FromQgis!$C:$C)/1000,0)</f>
        <v>241.071005421938</v>
      </c>
      <c r="F22" s="2">
        <f>IFERROR(_xlfn.XLOOKUP($A22&amp;"-"&amp;F$1,FromQgis!$D:$D,FromQgis!$C:$C)/1000,0)</f>
        <v>277.66346775450501</v>
      </c>
      <c r="G22" s="2">
        <f>IFERROR(_xlfn.XLOOKUP($A22&amp;"-"&amp;G$1,FromQgis!$D:$D,FromQgis!$C:$C)/1000,0)</f>
        <v>317.71416780100697</v>
      </c>
      <c r="H22" s="2">
        <f>IFERROR(_xlfn.XLOOKUP($A22&amp;"-"&amp;H$1,FromQgis!$D:$D,FromQgis!$C:$C)/1000,0)</f>
        <v>287.75915135364301</v>
      </c>
      <c r="I22" s="2">
        <f>IFERROR(_xlfn.XLOOKUP($A22&amp;"-"&amp;I$1,FromQgis!$D:$D,FromQgis!$C:$C)/1000,0)</f>
        <v>203.04322041341902</v>
      </c>
      <c r="J22" s="2">
        <f>IFERROR(_xlfn.XLOOKUP($A22&amp;"-"&amp;J$1,FromQgis!$D:$D,FromQgis!$C:$C)/1000,0)</f>
        <v>386.66059010174899</v>
      </c>
      <c r="K22" s="2">
        <f>IFERROR(_xlfn.XLOOKUP($A22&amp;"-"&amp;K$1,FromQgis!$D:$D,FromQgis!$C:$C)/1000,0)</f>
        <v>450.19882499502199</v>
      </c>
      <c r="L22" s="2">
        <f>IFERROR(_xlfn.XLOOKUP($A22&amp;"-"&amp;L$1,FromQgis!$D:$D,FromQgis!$C:$C)/1000,0)</f>
        <v>567.500214977317</v>
      </c>
      <c r="M22" s="2">
        <f>IFERROR(_xlfn.XLOOKUP($A22&amp;"-"&amp;M$1,FromQgis!$D:$D,FromQgis!$C:$C)/1000,0)</f>
        <v>719.06152697719301</v>
      </c>
      <c r="N22" s="2">
        <f>IFERROR(_xlfn.XLOOKUP($A22&amp;"-"&amp;N$1,FromQgis!$D:$D,FromQgis!$C:$C)/1000,0)</f>
        <v>326.64877023543096</v>
      </c>
      <c r="O22" s="2">
        <f>IFERROR(_xlfn.XLOOKUP($A22&amp;"-"&amp;O$1,FromQgis!$D:$D,FromQgis!$C:$C)/1000,0)</f>
        <v>208.72314440773499</v>
      </c>
      <c r="P22" s="2">
        <f>IFERROR(_xlfn.XLOOKUP($A22&amp;"-"&amp;P$1,FromQgis!$D:$D,FromQgis!$C:$C)/1000,0)</f>
        <v>197.47128322342098</v>
      </c>
      <c r="Q22" s="2">
        <f>IFERROR(_xlfn.XLOOKUP($A22&amp;"-"&amp;Q$1,FromQgis!$D:$D,FromQgis!$C:$C)/1000,0)</f>
        <v>322.53673936725102</v>
      </c>
      <c r="R22" s="2">
        <f>IFERROR(_xlfn.XLOOKUP($A22&amp;"-"&amp;R$1,FromQgis!$D:$D,FromQgis!$C:$C)/1000,0)</f>
        <v>325.84770182348103</v>
      </c>
      <c r="S22" s="2">
        <f>IFERROR(_xlfn.XLOOKUP($A22&amp;"-"&amp;S$1,FromQgis!$D:$D,FromQgis!$C:$C)/1000,0)</f>
        <v>186.42858855031099</v>
      </c>
      <c r="T22" s="2">
        <f>IFERROR(_xlfn.XLOOKUP($A22&amp;"-"&amp;T$1,FromQgis!$D:$D,FromQgis!$C:$C)/1000,0)</f>
        <v>195.357033934106</v>
      </c>
      <c r="U22" s="2">
        <f>IFERROR(_xlfn.XLOOKUP($A22&amp;"-"&amp;U$1,FromQgis!$D:$D,FromQgis!$C:$C)/1000,0)</f>
        <v>214.69531108340001</v>
      </c>
      <c r="V22" s="2">
        <f>IFERROR(_xlfn.XLOOKUP($A22&amp;"-"&amp;V$1,FromQgis!$D:$D,FromQgis!$C:$C)/1000,0)</f>
        <v>0</v>
      </c>
      <c r="W22" s="2">
        <f>IFERROR(_xlfn.XLOOKUP($A22&amp;"-"&amp;W$1,FromQgis!$D:$D,FromQgis!$C:$C)/1000,0)</f>
        <v>10.326007864010501</v>
      </c>
      <c r="X22" s="2">
        <f>IFERROR(_xlfn.XLOOKUP($A22&amp;"-"&amp;X$1,FromQgis!$D:$D,FromQgis!$C:$C)/1000,0)</f>
        <v>229.621891767177</v>
      </c>
      <c r="Y22" s="2">
        <f>IFERROR(_xlfn.XLOOKUP($A22&amp;"-"&amp;Y$1,FromQgis!$D:$D,FromQgis!$C:$C)/1000,0)</f>
        <v>227.03978546119998</v>
      </c>
      <c r="Z22" s="2">
        <f>IFERROR(_xlfn.XLOOKUP($A22&amp;"-"&amp;Z$1,FromQgis!$D:$D,FromQgis!$C:$C)/1000,0)</f>
        <v>182.82537393937801</v>
      </c>
      <c r="AA22" s="2">
        <f>IFERROR(_xlfn.XLOOKUP($A22&amp;"-"&amp;AA$1,FromQgis!$D:$D,FromQgis!$C:$C)/1000,0)</f>
        <v>200.58890176029098</v>
      </c>
      <c r="AB22" s="2">
        <f>IFERROR(_xlfn.XLOOKUP($A22&amp;"-"&amp;AB$1,FromQgis!$D:$D,FromQgis!$C:$C)/1000,0)</f>
        <v>212.47978267573899</v>
      </c>
      <c r="AC22" s="2">
        <f>IFERROR(_xlfn.XLOOKUP($A22&amp;"-"&amp;AC$1,FromQgis!$D:$D,FromQgis!$C:$C)/1000,0)</f>
        <v>181.77898749401001</v>
      </c>
      <c r="AD22" s="1">
        <v>277.66346775450501</v>
      </c>
    </row>
    <row r="23" spans="1:30" x14ac:dyDescent="0.35">
      <c r="A23" s="1" t="str">
        <v>ofNL_GE_A</v>
      </c>
      <c r="B23" s="2">
        <f>IFERROR(_xlfn.XLOOKUP($A23&amp;"-"&amp;B$1,FromQgis!$D:$D,FromQgis!$C:$C)/1000,0)</f>
        <v>110.797684152567</v>
      </c>
      <c r="C23" s="2">
        <f>IFERROR(_xlfn.XLOOKUP($A23&amp;"-"&amp;C$1,FromQgis!$D:$D,FromQgis!$C:$C)/1000,0)</f>
        <v>315.32603614149497</v>
      </c>
      <c r="D23" s="2">
        <f>IFERROR(_xlfn.XLOOKUP($A23&amp;"-"&amp;D$1,FromQgis!$D:$D,FromQgis!$C:$C)/1000,0)</f>
        <v>172.36029340561501</v>
      </c>
      <c r="E23" s="2">
        <f>IFERROR(_xlfn.XLOOKUP($A23&amp;"-"&amp;E$1,FromQgis!$D:$D,FromQgis!$C:$C)/1000,0)</f>
        <v>245.15186942224801</v>
      </c>
      <c r="F23" s="2">
        <f>IFERROR(_xlfn.XLOOKUP($A23&amp;"-"&amp;F$1,FromQgis!$D:$D,FromQgis!$C:$C)/1000,0)</f>
        <v>279.52507717619301</v>
      </c>
      <c r="G23" s="2">
        <f>IFERROR(_xlfn.XLOOKUP($A23&amp;"-"&amp;G$1,FromQgis!$D:$D,FromQgis!$C:$C)/1000,0)</f>
        <v>322.816699856973</v>
      </c>
      <c r="H23" s="2">
        <f>IFERROR(_xlfn.XLOOKUP($A23&amp;"-"&amp;H$1,FromQgis!$D:$D,FromQgis!$C:$C)/1000,0)</f>
        <v>291.64626003488297</v>
      </c>
      <c r="I23" s="2">
        <f>IFERROR(_xlfn.XLOOKUP($A23&amp;"-"&amp;I$1,FromQgis!$D:$D,FromQgis!$C:$C)/1000,0)</f>
        <v>202.86394696609801</v>
      </c>
      <c r="J23" s="2">
        <f>IFERROR(_xlfn.XLOOKUP($A23&amp;"-"&amp;J$1,FromQgis!$D:$D,FromQgis!$C:$C)/1000,0)</f>
        <v>389.50557385544198</v>
      </c>
      <c r="K23" s="2">
        <f>IFERROR(_xlfn.XLOOKUP($A23&amp;"-"&amp;K$1,FromQgis!$D:$D,FromQgis!$C:$C)/1000,0)</f>
        <v>443.36985051344703</v>
      </c>
      <c r="L23" s="2">
        <f>IFERROR(_xlfn.XLOOKUP($A23&amp;"-"&amp;L$1,FromQgis!$D:$D,FromQgis!$C:$C)/1000,0)</f>
        <v>577.76863545206095</v>
      </c>
      <c r="M23" s="2">
        <f>IFERROR(_xlfn.XLOOKUP($A23&amp;"-"&amp;M$1,FromQgis!$D:$D,FromQgis!$C:$C)/1000,0)</f>
        <v>716.31624471259306</v>
      </c>
      <c r="N23" s="2">
        <f>IFERROR(_xlfn.XLOOKUP($A23&amp;"-"&amp;N$1,FromQgis!$D:$D,FromQgis!$C:$C)/1000,0)</f>
        <v>319.35088595431199</v>
      </c>
      <c r="O23" s="2">
        <f>IFERROR(_xlfn.XLOOKUP($A23&amp;"-"&amp;O$1,FromQgis!$D:$D,FromQgis!$C:$C)/1000,0)</f>
        <v>217.05949689918501</v>
      </c>
      <c r="P23" s="2">
        <f>IFERROR(_xlfn.XLOOKUP($A23&amp;"-"&amp;P$1,FromQgis!$D:$D,FromQgis!$C:$C)/1000,0)</f>
        <v>205.927547329877</v>
      </c>
      <c r="Q23" s="2">
        <f>IFERROR(_xlfn.XLOOKUP($A23&amp;"-"&amp;Q$1,FromQgis!$D:$D,FromQgis!$C:$C)/1000,0)</f>
        <v>329.21827032409601</v>
      </c>
      <c r="R23" s="2">
        <f>IFERROR(_xlfn.XLOOKUP($A23&amp;"-"&amp;R$1,FromQgis!$D:$D,FromQgis!$C:$C)/1000,0)</f>
        <v>332.700895359139</v>
      </c>
      <c r="S23" s="2">
        <f>IFERROR(_xlfn.XLOOKUP($A23&amp;"-"&amp;S$1,FromQgis!$D:$D,FromQgis!$C:$C)/1000,0)</f>
        <v>192.47221622564999</v>
      </c>
      <c r="T23" s="2">
        <f>IFERROR(_xlfn.XLOOKUP($A23&amp;"-"&amp;T$1,FromQgis!$D:$D,FromQgis!$C:$C)/1000,0)</f>
        <v>201.82404340374302</v>
      </c>
      <c r="U23" s="2">
        <f>IFERROR(_xlfn.XLOOKUP($A23&amp;"-"&amp;U$1,FromQgis!$D:$D,FromQgis!$C:$C)/1000,0)</f>
        <v>220.85145615405099</v>
      </c>
      <c r="V23" s="2">
        <f>IFERROR(_xlfn.XLOOKUP($A23&amp;"-"&amp;V$1,FromQgis!$D:$D,FromQgis!$C:$C)/1000,0)</f>
        <v>10.326007864010501</v>
      </c>
      <c r="W23" s="2">
        <f>IFERROR(_xlfn.XLOOKUP($A23&amp;"-"&amp;W$1,FromQgis!$D:$D,FromQgis!$C:$C)/1000,0)</f>
        <v>0</v>
      </c>
      <c r="X23" s="2">
        <f>IFERROR(_xlfn.XLOOKUP($A23&amp;"-"&amp;X$1,FromQgis!$D:$D,FromQgis!$C:$C)/1000,0)</f>
        <v>235.67756764219001</v>
      </c>
      <c r="Y23" s="2">
        <f>IFERROR(_xlfn.XLOOKUP($A23&amp;"-"&amp;Y$1,FromQgis!$D:$D,FromQgis!$C:$C)/1000,0)</f>
        <v>233.34861728523799</v>
      </c>
      <c r="Z23" s="2">
        <f>IFERROR(_xlfn.XLOOKUP($A23&amp;"-"&amp;Z$1,FromQgis!$D:$D,FromQgis!$C:$C)/1000,0)</f>
        <v>189.53924106207398</v>
      </c>
      <c r="AA23" s="2">
        <f>IFERROR(_xlfn.XLOOKUP($A23&amp;"-"&amp;AA$1,FromQgis!$D:$D,FromQgis!$C:$C)/1000,0)</f>
        <v>208.211138440485</v>
      </c>
      <c r="AB23" s="2">
        <f>IFERROR(_xlfn.XLOOKUP($A23&amp;"-"&amp;AB$1,FromQgis!$D:$D,FromQgis!$C:$C)/1000,0)</f>
        <v>220.05964799388099</v>
      </c>
      <c r="AC23" s="2">
        <f>IFERROR(_xlfn.XLOOKUP($A23&amp;"-"&amp;AC$1,FromQgis!$D:$D,FromQgis!$C:$C)/1000,0)</f>
        <v>190.368625329792</v>
      </c>
      <c r="AD23" s="1">
        <v>279.52507717619301</v>
      </c>
    </row>
    <row r="24" spans="1:30" x14ac:dyDescent="0.35">
      <c r="A24" s="1" t="str">
        <v>ofNL_KZ_B</v>
      </c>
      <c r="B24" s="2">
        <f>IFERROR(_xlfn.XLOOKUP($A24&amp;"-"&amp;B$1,FromQgis!$D:$D,FromQgis!$C:$C)/1000,0)</f>
        <v>172.56322709629899</v>
      </c>
      <c r="C24" s="2">
        <f>IFERROR(_xlfn.XLOOKUP($A24&amp;"-"&amp;C$1,FromQgis!$D:$D,FromQgis!$C:$C)/1000,0)</f>
        <v>175.234821307179</v>
      </c>
      <c r="D24" s="2">
        <f>IFERROR(_xlfn.XLOOKUP($A24&amp;"-"&amp;D$1,FromQgis!$D:$D,FromQgis!$C:$C)/1000,0)</f>
        <v>81.001460134244098</v>
      </c>
      <c r="E24" s="2">
        <f>IFERROR(_xlfn.XLOOKUP($A24&amp;"-"&amp;E$1,FromQgis!$D:$D,FromQgis!$C:$C)/1000,0)</f>
        <v>53.326987538476494</v>
      </c>
      <c r="F24" s="2">
        <f>IFERROR(_xlfn.XLOOKUP($A24&amp;"-"&amp;F$1,FromQgis!$D:$D,FromQgis!$C:$C)/1000,0)</f>
        <v>121.45332378182199</v>
      </c>
      <c r="G24" s="2">
        <f>IFERROR(_xlfn.XLOOKUP($A24&amp;"-"&amp;G$1,FromQgis!$D:$D,FromQgis!$C:$C)/1000,0)</f>
        <v>92.603955501506107</v>
      </c>
      <c r="H24" s="2">
        <f>IFERROR(_xlfn.XLOOKUP($A24&amp;"-"&amp;H$1,FromQgis!$D:$D,FromQgis!$C:$C)/1000,0)</f>
        <v>84.499655405782107</v>
      </c>
      <c r="I24" s="2">
        <f>IFERROR(_xlfn.XLOOKUP($A24&amp;"-"&amp;I$1,FromQgis!$D:$D,FromQgis!$C:$C)/1000,0)</f>
        <v>140.68243111238399</v>
      </c>
      <c r="J24" s="2">
        <f>IFERROR(_xlfn.XLOOKUP($A24&amp;"-"&amp;J$1,FromQgis!$D:$D,FromQgis!$C:$C)/1000,0)</f>
        <v>186.95657133271101</v>
      </c>
      <c r="K24" s="2">
        <f>IFERROR(_xlfn.XLOOKUP($A24&amp;"-"&amp;K$1,FromQgis!$D:$D,FromQgis!$C:$C)/1000,0)</f>
        <v>456.05662582982302</v>
      </c>
      <c r="L24" s="2">
        <f>IFERROR(_xlfn.XLOOKUP($A24&amp;"-"&amp;L$1,FromQgis!$D:$D,FromQgis!$C:$C)/1000,0)</f>
        <v>499.27741988847202</v>
      </c>
      <c r="M24" s="2">
        <f>IFERROR(_xlfn.XLOOKUP($A24&amp;"-"&amp;M$1,FromQgis!$D:$D,FromQgis!$C:$C)/1000,0)</f>
        <v>939.08501509902999</v>
      </c>
      <c r="N24" s="2">
        <f>IFERROR(_xlfn.XLOOKUP($A24&amp;"-"&amp;N$1,FromQgis!$D:$D,FromQgis!$C:$C)/1000,0)</f>
        <v>553.899776703876</v>
      </c>
      <c r="O24" s="2">
        <f>IFERROR(_xlfn.XLOOKUP($A24&amp;"-"&amp;O$1,FromQgis!$D:$D,FromQgis!$C:$C)/1000,0)</f>
        <v>72.095518796717002</v>
      </c>
      <c r="P24" s="2">
        <f>IFERROR(_xlfn.XLOOKUP($A24&amp;"-"&amp;P$1,FromQgis!$D:$D,FromQgis!$C:$C)/1000,0)</f>
        <v>78.144105986385</v>
      </c>
      <c r="Q24" s="2">
        <f>IFERROR(_xlfn.XLOOKUP($A24&amp;"-"&amp;Q$1,FromQgis!$D:$D,FromQgis!$C:$C)/1000,0)</f>
        <v>95.618337726202711</v>
      </c>
      <c r="R24" s="2">
        <f>IFERROR(_xlfn.XLOOKUP($A24&amp;"-"&amp;R$1,FromQgis!$D:$D,FromQgis!$C:$C)/1000,0)</f>
        <v>100.443369998075</v>
      </c>
      <c r="S24" s="2">
        <f>IFERROR(_xlfn.XLOOKUP($A24&amp;"-"&amp;S$1,FromQgis!$D:$D,FromQgis!$C:$C)/1000,0)</f>
        <v>43.208970921841498</v>
      </c>
      <c r="T24" s="2">
        <f>IFERROR(_xlfn.XLOOKUP($A24&amp;"-"&amp;T$1,FromQgis!$D:$D,FromQgis!$C:$C)/1000,0)</f>
        <v>35.726311613256897</v>
      </c>
      <c r="U24" s="2">
        <f>IFERROR(_xlfn.XLOOKUP($A24&amp;"-"&amp;U$1,FromQgis!$D:$D,FromQgis!$C:$C)/1000,0)</f>
        <v>15.1245563425211</v>
      </c>
      <c r="V24" s="2">
        <f>IFERROR(_xlfn.XLOOKUP($A24&amp;"-"&amp;V$1,FromQgis!$D:$D,FromQgis!$C:$C)/1000,0)</f>
        <v>229.621891767177</v>
      </c>
      <c r="W24" s="2">
        <f>IFERROR(_xlfn.XLOOKUP($A24&amp;"-"&amp;W$1,FromQgis!$D:$D,FromQgis!$C:$C)/1000,0)</f>
        <v>235.67756764219001</v>
      </c>
      <c r="X24" s="2">
        <f>IFERROR(_xlfn.XLOOKUP($A24&amp;"-"&amp;X$1,FromQgis!$D:$D,FromQgis!$C:$C)/1000,0)</f>
        <v>0</v>
      </c>
      <c r="Y24" s="2">
        <f>IFERROR(_xlfn.XLOOKUP($A24&amp;"-"&amp;Y$1,FromQgis!$D:$D,FromQgis!$C:$C)/1000,0)</f>
        <v>7.4954058394109699</v>
      </c>
      <c r="Z24" s="2">
        <f>IFERROR(_xlfn.XLOOKUP($A24&amp;"-"&amp;Z$1,FromQgis!$D:$D,FromQgis!$C:$C)/1000,0)</f>
        <v>49.447734057771399</v>
      </c>
      <c r="AA24" s="2">
        <f>IFERROR(_xlfn.XLOOKUP($A24&amp;"-"&amp;AA$1,FromQgis!$D:$D,FromQgis!$C:$C)/1000,0)</f>
        <v>52.562601267144998</v>
      </c>
      <c r="AB24" s="2">
        <f>IFERROR(_xlfn.XLOOKUP($A24&amp;"-"&amp;AB$1,FromQgis!$D:$D,FromQgis!$C:$C)/1000,0)</f>
        <v>47.175029421205501</v>
      </c>
      <c r="AC24" s="2">
        <f>IFERROR(_xlfn.XLOOKUP($A24&amp;"-"&amp;AC$1,FromQgis!$D:$D,FromQgis!$C:$C)/1000,0)</f>
        <v>87.107243154238702</v>
      </c>
      <c r="AD24" s="1">
        <v>121.45332378182199</v>
      </c>
    </row>
    <row r="25" spans="1:30" x14ac:dyDescent="0.35">
      <c r="A25" s="1" t="str">
        <v>ofNL_KZ_A</v>
      </c>
      <c r="B25" s="2">
        <f>IFERROR(_xlfn.XLOOKUP($A25&amp;"-"&amp;B$1,FromQgis!$D:$D,FromQgis!$C:$C)/1000,0)</f>
        <v>173.65305097656002</v>
      </c>
      <c r="C25" s="2">
        <f>IFERROR(_xlfn.XLOOKUP($A25&amp;"-"&amp;C$1,FromQgis!$D:$D,FromQgis!$C:$C)/1000,0)</f>
        <v>182.62575021101401</v>
      </c>
      <c r="D25" s="2">
        <f>IFERROR(_xlfn.XLOOKUP($A25&amp;"-"&amp;D$1,FromQgis!$D:$D,FromQgis!$C:$C)/1000,0)</f>
        <v>83.007016455114112</v>
      </c>
      <c r="E25" s="2">
        <f>IFERROR(_xlfn.XLOOKUP($A25&amp;"-"&amp;E$1,FromQgis!$D:$D,FromQgis!$C:$C)/1000,0)</f>
        <v>60.596188522896803</v>
      </c>
      <c r="F25" s="2">
        <f>IFERROR(_xlfn.XLOOKUP($A25&amp;"-"&amp;F$1,FromQgis!$D:$D,FromQgis!$C:$C)/1000,0)</f>
        <v>128.81676236238201</v>
      </c>
      <c r="G25" s="2">
        <f>IFERROR(_xlfn.XLOOKUP($A25&amp;"-"&amp;G$1,FromQgis!$D:$D,FromQgis!$C:$C)/1000,0)</f>
        <v>97.802284849013404</v>
      </c>
      <c r="H25" s="2">
        <f>IFERROR(_xlfn.XLOOKUP($A25&amp;"-"&amp;H$1,FromQgis!$D:$D,FromQgis!$C:$C)/1000,0)</f>
        <v>91.753598831527199</v>
      </c>
      <c r="I25" s="2">
        <f>IFERROR(_xlfn.XLOOKUP($A25&amp;"-"&amp;I$1,FromQgis!$D:$D,FromQgis!$C:$C)/1000,0)</f>
        <v>145.61433050141301</v>
      </c>
      <c r="J25" s="2">
        <f>IFERROR(_xlfn.XLOOKUP($A25&amp;"-"&amp;J$1,FromQgis!$D:$D,FromQgis!$C:$C)/1000,0)</f>
        <v>193.77349280592</v>
      </c>
      <c r="K25" s="2">
        <f>IFERROR(_xlfn.XLOOKUP($A25&amp;"-"&amp;K$1,FromQgis!$D:$D,FromQgis!$C:$C)/1000,0)</f>
        <v>462.05738692053001</v>
      </c>
      <c r="L25" s="2">
        <f>IFERROR(_xlfn.XLOOKUP($A25&amp;"-"&amp;L$1,FromQgis!$D:$D,FromQgis!$C:$C)/1000,0)</f>
        <v>492.55588157926303</v>
      </c>
      <c r="M25" s="2">
        <f>IFERROR(_xlfn.XLOOKUP($A25&amp;"-"&amp;M$1,FromQgis!$D:$D,FromQgis!$C:$C)/1000,0)</f>
        <v>934.74897595474499</v>
      </c>
      <c r="N25" s="2">
        <f>IFERROR(_xlfn.XLOOKUP($A25&amp;"-"&amp;N$1,FromQgis!$D:$D,FromQgis!$C:$C)/1000,0)</f>
        <v>552.04359793632898</v>
      </c>
      <c r="O25" s="2">
        <f>IFERROR(_xlfn.XLOOKUP($A25&amp;"-"&amp;O$1,FromQgis!$D:$D,FromQgis!$C:$C)/1000,0)</f>
        <v>64.6278361631813</v>
      </c>
      <c r="P25" s="2">
        <f>IFERROR(_xlfn.XLOOKUP($A25&amp;"-"&amp;P$1,FromQgis!$D:$D,FromQgis!$C:$C)/1000,0)</f>
        <v>70.845690984468192</v>
      </c>
      <c r="Q25" s="2">
        <f>IFERROR(_xlfn.XLOOKUP($A25&amp;"-"&amp;Q$1,FromQgis!$D:$D,FromQgis!$C:$C)/1000,0)</f>
        <v>96.534438306521196</v>
      </c>
      <c r="R25" s="2">
        <f>IFERROR(_xlfn.XLOOKUP($A25&amp;"-"&amp;R$1,FromQgis!$D:$D,FromQgis!$C:$C)/1000,0)</f>
        <v>100.864589539723</v>
      </c>
      <c r="S25" s="2">
        <f>IFERROR(_xlfn.XLOOKUP($A25&amp;"-"&amp;S$1,FromQgis!$D:$D,FromQgis!$C:$C)/1000,0)</f>
        <v>41.2974570891597</v>
      </c>
      <c r="T25" s="2">
        <f>IFERROR(_xlfn.XLOOKUP($A25&amp;"-"&amp;T$1,FromQgis!$D:$D,FromQgis!$C:$C)/1000,0)</f>
        <v>31.8828970098279</v>
      </c>
      <c r="U25" s="2">
        <f>IFERROR(_xlfn.XLOOKUP($A25&amp;"-"&amp;U$1,FromQgis!$D:$D,FromQgis!$C:$C)/1000,0)</f>
        <v>13.098137732633901</v>
      </c>
      <c r="V25" s="2">
        <f>IFERROR(_xlfn.XLOOKUP($A25&amp;"-"&amp;V$1,FromQgis!$D:$D,FromQgis!$C:$C)/1000,0)</f>
        <v>227.03978546119998</v>
      </c>
      <c r="W25" s="2">
        <f>IFERROR(_xlfn.XLOOKUP($A25&amp;"-"&amp;W$1,FromQgis!$D:$D,FromQgis!$C:$C)/1000,0)</f>
        <v>233.34861728523799</v>
      </c>
      <c r="X25" s="2">
        <f>IFERROR(_xlfn.XLOOKUP($A25&amp;"-"&amp;X$1,FromQgis!$D:$D,FromQgis!$C:$C)/1000,0)</f>
        <v>7.4954058394110099</v>
      </c>
      <c r="Y25" s="2">
        <f>IFERROR(_xlfn.XLOOKUP($A25&amp;"-"&amp;Y$1,FromQgis!$D:$D,FromQgis!$C:$C)/1000,0)</f>
        <v>0</v>
      </c>
      <c r="Z25" s="2">
        <f>IFERROR(_xlfn.XLOOKUP($A25&amp;"-"&amp;Z$1,FromQgis!$D:$D,FromQgis!$C:$C)/1000,0)</f>
        <v>45.246230813633403</v>
      </c>
      <c r="AA25" s="2">
        <f>IFERROR(_xlfn.XLOOKUP($A25&amp;"-"&amp;AA$1,FromQgis!$D:$D,FromQgis!$C:$C)/1000,0)</f>
        <v>45.500382619377397</v>
      </c>
      <c r="AB25" s="2">
        <f>IFERROR(_xlfn.XLOOKUP($A25&amp;"-"&amp;AB$1,FromQgis!$D:$D,FromQgis!$C:$C)/1000,0)</f>
        <v>39.7263728746643</v>
      </c>
      <c r="AC25" s="2">
        <f>IFERROR(_xlfn.XLOOKUP($A25&amp;"-"&amp;AC$1,FromQgis!$D:$D,FromQgis!$C:$C)/1000,0)</f>
        <v>80.203712965029496</v>
      </c>
      <c r="AD25" s="1">
        <v>128.81676236238201</v>
      </c>
    </row>
    <row r="26" spans="1:30" x14ac:dyDescent="0.35">
      <c r="A26" s="1" t="str">
        <v>ofNL_KN</v>
      </c>
      <c r="B26" s="2">
        <f>IFERROR(_xlfn.XLOOKUP($A26&amp;"-"&amp;B$1,FromQgis!$D:$D,FromQgis!$C:$C)/1000,0)</f>
        <v>141.898620191676</v>
      </c>
      <c r="C26" s="2">
        <f>IFERROR(_xlfn.XLOOKUP($A26&amp;"-"&amp;C$1,FromQgis!$D:$D,FromQgis!$C:$C)/1000,0)</f>
        <v>203.189020800767</v>
      </c>
      <c r="D26" s="2">
        <f>IFERROR(_xlfn.XLOOKUP($A26&amp;"-"&amp;D$1,FromQgis!$D:$D,FromQgis!$C:$C)/1000,0)</f>
        <v>62.754268872523703</v>
      </c>
      <c r="E26" s="2">
        <f>IFERROR(_xlfn.XLOOKUP($A26&amp;"-"&amp;E$1,FromQgis!$D:$D,FromQgis!$C:$C)/1000,0)</f>
        <v>85.584997692026604</v>
      </c>
      <c r="F26" s="2">
        <f>IFERROR(_xlfn.XLOOKUP($A26&amp;"-"&amp;F$1,FromQgis!$D:$D,FromQgis!$C:$C)/1000,0)</f>
        <v>150.29533404102401</v>
      </c>
      <c r="G26" s="2">
        <f>IFERROR(_xlfn.XLOOKUP($A26&amp;"-"&amp;G$1,FromQgis!$D:$D,FromQgis!$C:$C)/1000,0)</f>
        <v>141.95268198029498</v>
      </c>
      <c r="H26" s="2">
        <f>IFERROR(_xlfn.XLOOKUP($A26&amp;"-"&amp;H$1,FromQgis!$D:$D,FromQgis!$C:$C)/1000,0)</f>
        <v>127.504797647795</v>
      </c>
      <c r="I26" s="2">
        <f>IFERROR(_xlfn.XLOOKUP($A26&amp;"-"&amp;I$1,FromQgis!$D:$D,FromQgis!$C:$C)/1000,0)</f>
        <v>138.892774946065</v>
      </c>
      <c r="J26" s="2">
        <f>IFERROR(_xlfn.XLOOKUP($A26&amp;"-"&amp;J$1,FromQgis!$D:$D,FromQgis!$C:$C)/1000,0)</f>
        <v>232.04296402124601</v>
      </c>
      <c r="K26" s="2">
        <f>IFERROR(_xlfn.XLOOKUP($A26&amp;"-"&amp;K$1,FromQgis!$D:$D,FromQgis!$C:$C)/1000,0)</f>
        <v>459.30615474799299</v>
      </c>
      <c r="L26" s="2">
        <f>IFERROR(_xlfn.XLOOKUP($A26&amp;"-"&amp;L$1,FromQgis!$D:$D,FromQgis!$C:$C)/1000,0)</f>
        <v>491.63781270459799</v>
      </c>
      <c r="M26" s="2">
        <f>IFERROR(_xlfn.XLOOKUP($A26&amp;"-"&amp;M$1,FromQgis!$D:$D,FromQgis!$C:$C)/1000,0)</f>
        <v>889.67721798797299</v>
      </c>
      <c r="N26" s="2">
        <f>IFERROR(_xlfn.XLOOKUP($A26&amp;"-"&amp;N$1,FromQgis!$D:$D,FromQgis!$C:$C)/1000,0)</f>
        <v>508.77063436131596</v>
      </c>
      <c r="O26" s="2">
        <f>IFERROR(_xlfn.XLOOKUP($A26&amp;"-"&amp;O$1,FromQgis!$D:$D,FromQgis!$C:$C)/1000,0)</f>
        <v>53.212154144848604</v>
      </c>
      <c r="P26" s="2">
        <f>IFERROR(_xlfn.XLOOKUP($A26&amp;"-"&amp;P$1,FromQgis!$D:$D,FromQgis!$C:$C)/1000,0)</f>
        <v>51.048065482444102</v>
      </c>
      <c r="Q26" s="2">
        <f>IFERROR(_xlfn.XLOOKUP($A26&amp;"-"&amp;Q$1,FromQgis!$D:$D,FromQgis!$C:$C)/1000,0)</f>
        <v>139.716663439206</v>
      </c>
      <c r="R26" s="2">
        <f>IFERROR(_xlfn.XLOOKUP($A26&amp;"-"&amp;R$1,FromQgis!$D:$D,FromQgis!$C:$C)/1000,0)</f>
        <v>143.17822705833098</v>
      </c>
      <c r="S26" s="2">
        <f>IFERROR(_xlfn.XLOOKUP($A26&amp;"-"&amp;S$1,FromQgis!$D:$D,FromQgis!$C:$C)/1000,0)</f>
        <v>15.8462172986581</v>
      </c>
      <c r="T26" s="2">
        <f>IFERROR(_xlfn.XLOOKUP($A26&amp;"-"&amp;T$1,FromQgis!$D:$D,FromQgis!$C:$C)/1000,0)</f>
        <v>13.7720728856184</v>
      </c>
      <c r="U26" s="2">
        <f>IFERROR(_xlfn.XLOOKUP($A26&amp;"-"&amp;U$1,FromQgis!$D:$D,FromQgis!$C:$C)/1000,0)</f>
        <v>34.5226375396403</v>
      </c>
      <c r="V26" s="2">
        <f>IFERROR(_xlfn.XLOOKUP($A26&amp;"-"&amp;V$1,FromQgis!$D:$D,FromQgis!$C:$C)/1000,0)</f>
        <v>182.82537393937801</v>
      </c>
      <c r="W26" s="2">
        <f>IFERROR(_xlfn.XLOOKUP($A26&amp;"-"&amp;W$1,FromQgis!$D:$D,FromQgis!$C:$C)/1000,0)</f>
        <v>189.53924106207398</v>
      </c>
      <c r="X26" s="2">
        <f>IFERROR(_xlfn.XLOOKUP($A26&amp;"-"&amp;X$1,FromQgis!$D:$D,FromQgis!$C:$C)/1000,0)</f>
        <v>49.4477340577712</v>
      </c>
      <c r="Y26" s="2">
        <f>IFERROR(_xlfn.XLOOKUP($A26&amp;"-"&amp;Y$1,FromQgis!$D:$D,FromQgis!$C:$C)/1000,0)</f>
        <v>45.2462308136339</v>
      </c>
      <c r="Z26" s="2">
        <f>IFERROR(_xlfn.XLOOKUP($A26&amp;"-"&amp;Z$1,FromQgis!$D:$D,FromQgis!$C:$C)/1000,0)</f>
        <v>0</v>
      </c>
      <c r="AA26" s="2">
        <f>IFERROR(_xlfn.XLOOKUP($A26&amp;"-"&amp;AA$1,FromQgis!$D:$D,FromQgis!$C:$C)/1000,0)</f>
        <v>30.033672486569802</v>
      </c>
      <c r="AB26" s="2">
        <f>IFERROR(_xlfn.XLOOKUP($A26&amp;"-"&amp;AB$1,FromQgis!$D:$D,FromQgis!$C:$C)/1000,0)</f>
        <v>38.085835666561501</v>
      </c>
      <c r="AC26" s="2">
        <f>IFERROR(_xlfn.XLOOKUP($A26&amp;"-"&amp;AC$1,FromQgis!$D:$D,FromQgis!$C:$C)/1000,0)</f>
        <v>50.930409716518206</v>
      </c>
      <c r="AD26" s="1">
        <v>150.29533404102401</v>
      </c>
    </row>
    <row r="27" spans="1:30" x14ac:dyDescent="0.35">
      <c r="A27" s="1" t="str">
        <v>ofNL_KW_A</v>
      </c>
      <c r="B27" s="2">
        <f>IFERROR(_xlfn.XLOOKUP($A27&amp;"-"&amp;B$1,FromQgis!$D:$D,FromQgis!$C:$C)/1000,0)</f>
        <v>170.50236335420399</v>
      </c>
      <c r="C27" s="2">
        <f>IFERROR(_xlfn.XLOOKUP($A27&amp;"-"&amp;C$1,FromQgis!$D:$D,FromQgis!$C:$C)/1000,0)</f>
        <v>223.035675974626</v>
      </c>
      <c r="D27" s="2">
        <f>IFERROR(_xlfn.XLOOKUP($A27&amp;"-"&amp;D$1,FromQgis!$D:$D,FromQgis!$C:$C)/1000,0)</f>
        <v>92.4971099602907</v>
      </c>
      <c r="E27" s="2">
        <f>IFERROR(_xlfn.XLOOKUP($A27&amp;"-"&amp;E$1,FromQgis!$D:$D,FromQgis!$C:$C)/1000,0)</f>
        <v>101.47154062254799</v>
      </c>
      <c r="F27" s="2">
        <f>IFERROR(_xlfn.XLOOKUP($A27&amp;"-"&amp;F$1,FromQgis!$D:$D,FromQgis!$C:$C)/1000,0)</f>
        <v>169.27373489092298</v>
      </c>
      <c r="G27" s="2">
        <f>IFERROR(_xlfn.XLOOKUP($A27&amp;"-"&amp;G$1,FromQgis!$D:$D,FromQgis!$C:$C)/1000,0)</f>
        <v>140.72820914913802</v>
      </c>
      <c r="H27" s="2">
        <f>IFERROR(_xlfn.XLOOKUP($A27&amp;"-"&amp;H$1,FromQgis!$D:$D,FromQgis!$C:$C)/1000,0)</f>
        <v>137.01938980645301</v>
      </c>
      <c r="I27" s="2">
        <f>IFERROR(_xlfn.XLOOKUP($A27&amp;"-"&amp;I$1,FromQgis!$D:$D,FromQgis!$C:$C)/1000,0)</f>
        <v>167.50659297295599</v>
      </c>
      <c r="J27" s="2">
        <f>IFERROR(_xlfn.XLOOKUP($A27&amp;"-"&amp;J$1,FromQgis!$D:$D,FromQgis!$C:$C)/1000,0)</f>
        <v>239.22326919871699</v>
      </c>
      <c r="K27" s="2">
        <f>IFERROR(_xlfn.XLOOKUP($A27&amp;"-"&amp;K$1,FromQgis!$D:$D,FromQgis!$C:$C)/1000,0)</f>
        <v>487.92862933028402</v>
      </c>
      <c r="L27" s="2">
        <f>IFERROR(_xlfn.XLOOKUP($A27&amp;"-"&amp;L$1,FromQgis!$D:$D,FromQgis!$C:$C)/1000,0)</f>
        <v>463.06555089697702</v>
      </c>
      <c r="M27" s="2">
        <f>IFERROR(_xlfn.XLOOKUP($A27&amp;"-"&amp;M$1,FromQgis!$D:$D,FromQgis!$C:$C)/1000,0)</f>
        <v>897.26691021439001</v>
      </c>
      <c r="N27" s="2">
        <f>IFERROR(_xlfn.XLOOKUP($A27&amp;"-"&amp;N$1,FromQgis!$D:$D,FromQgis!$C:$C)/1000,0)</f>
        <v>527.21967667863908</v>
      </c>
      <c r="O27" s="2">
        <f>IFERROR(_xlfn.XLOOKUP($A27&amp;"-"&amp;O$1,FromQgis!$D:$D,FromQgis!$C:$C)/1000,0)</f>
        <v>24.302817876312602</v>
      </c>
      <c r="P27" s="2">
        <f>IFERROR(_xlfn.XLOOKUP($A27&amp;"-"&amp;P$1,FromQgis!$D:$D,FromQgis!$C:$C)/1000,0)</f>
        <v>26.345331399425</v>
      </c>
      <c r="Q27" s="2">
        <f>IFERROR(_xlfn.XLOOKUP($A27&amp;"-"&amp;Q$1,FromQgis!$D:$D,FromQgis!$C:$C)/1000,0)</f>
        <v>125.79940410035101</v>
      </c>
      <c r="R27" s="2">
        <f>IFERROR(_xlfn.XLOOKUP($A27&amp;"-"&amp;R$1,FromQgis!$D:$D,FromQgis!$C:$C)/1000,0)</f>
        <v>127.79652485437801</v>
      </c>
      <c r="S27" s="2">
        <f>IFERROR(_xlfn.XLOOKUP($A27&amp;"-"&amp;S$1,FromQgis!$D:$D,FromQgis!$C:$C)/1000,0)</f>
        <v>42.964767757164104</v>
      </c>
      <c r="T27" s="2">
        <f>IFERROR(_xlfn.XLOOKUP($A27&amp;"-"&amp;T$1,FromQgis!$D:$D,FromQgis!$C:$C)/1000,0)</f>
        <v>31.439864236957501</v>
      </c>
      <c r="U27" s="2">
        <f>IFERROR(_xlfn.XLOOKUP($A27&amp;"-"&amp;U$1,FromQgis!$D:$D,FromQgis!$C:$C)/1000,0)</f>
        <v>42.509502492765002</v>
      </c>
      <c r="V27" s="2">
        <f>IFERROR(_xlfn.XLOOKUP($A27&amp;"-"&amp;V$1,FromQgis!$D:$D,FromQgis!$C:$C)/1000,0)</f>
        <v>200.58890176029098</v>
      </c>
      <c r="W27" s="2">
        <f>IFERROR(_xlfn.XLOOKUP($A27&amp;"-"&amp;W$1,FromQgis!$D:$D,FromQgis!$C:$C)/1000,0)</f>
        <v>208.211138440486</v>
      </c>
      <c r="X27" s="2">
        <f>IFERROR(_xlfn.XLOOKUP($A27&amp;"-"&amp;X$1,FromQgis!$D:$D,FromQgis!$C:$C)/1000,0)</f>
        <v>52.562601267144998</v>
      </c>
      <c r="Y27" s="2">
        <f>IFERROR(_xlfn.XLOOKUP($A27&amp;"-"&amp;Y$1,FromQgis!$D:$D,FromQgis!$C:$C)/1000,0)</f>
        <v>45.500382619377802</v>
      </c>
      <c r="Z27" s="2">
        <f>IFERROR(_xlfn.XLOOKUP($A27&amp;"-"&amp;Z$1,FromQgis!$D:$D,FromQgis!$C:$C)/1000,0)</f>
        <v>30.033672486569699</v>
      </c>
      <c r="AA27" s="2">
        <f>IFERROR(_xlfn.XLOOKUP($A27&amp;"-"&amp;AA$1,FromQgis!$D:$D,FromQgis!$C:$C)/1000,0)</f>
        <v>0</v>
      </c>
      <c r="AB27" s="2">
        <f>IFERROR(_xlfn.XLOOKUP($A27&amp;"-"&amp;AB$1,FromQgis!$D:$D,FromQgis!$C:$C)/1000,0)</f>
        <v>11.939520454841201</v>
      </c>
      <c r="AC27" s="2">
        <f>IFERROR(_xlfn.XLOOKUP($A27&amp;"-"&amp;AC$1,FromQgis!$D:$D,FromQgis!$C:$C)/1000,0)</f>
        <v>34.832656766310201</v>
      </c>
      <c r="AD27" s="1">
        <v>169.27373489092298</v>
      </c>
    </row>
    <row r="28" spans="1:30" x14ac:dyDescent="0.35">
      <c r="A28" s="1" t="str">
        <v>ofNL_KW_B</v>
      </c>
      <c r="B28" s="2">
        <f>IFERROR(_xlfn.XLOOKUP($A28&amp;"-"&amp;B$1,FromQgis!$D:$D,FromQgis!$C:$C)/1000,0)</f>
        <v>179.89029851630198</v>
      </c>
      <c r="C28" s="2">
        <f>IFERROR(_xlfn.XLOOKUP($A28&amp;"-"&amp;C$1,FromQgis!$D:$D,FromQgis!$C:$C)/1000,0)</f>
        <v>221.02708423046801</v>
      </c>
      <c r="D28" s="2">
        <f>IFERROR(_xlfn.XLOOKUP($A28&amp;"-"&amp;D$1,FromQgis!$D:$D,FromQgis!$C:$C)/1000,0)</f>
        <v>98.651868871411594</v>
      </c>
      <c r="E28" s="2">
        <f>IFERROR(_xlfn.XLOOKUP($A28&amp;"-"&amp;E$1,FromQgis!$D:$D,FromQgis!$C:$C)/1000,0)</f>
        <v>98.835658944315398</v>
      </c>
      <c r="F28" s="2">
        <f>IFERROR(_xlfn.XLOOKUP($A28&amp;"-"&amp;F$1,FromQgis!$D:$D,FromQgis!$C:$C)/1000,0)</f>
        <v>167.14297410408099</v>
      </c>
      <c r="G28" s="2">
        <f>IFERROR(_xlfn.XLOOKUP($A28&amp;"-"&amp;G$1,FromQgis!$D:$D,FromQgis!$C:$C)/1000,0)</f>
        <v>131.558974653143</v>
      </c>
      <c r="H28" s="2">
        <f>IFERROR(_xlfn.XLOOKUP($A28&amp;"-"&amp;H$1,FromQgis!$D:$D,FromQgis!$C:$C)/1000,0)</f>
        <v>131.27304447387701</v>
      </c>
      <c r="I28" s="2">
        <f>IFERROR(_xlfn.XLOOKUP($A28&amp;"-"&amp;I$1,FromQgis!$D:$D,FromQgis!$C:$C)/1000,0)</f>
        <v>171.65349968237902</v>
      </c>
      <c r="J28" s="2">
        <f>IFERROR(_xlfn.XLOOKUP($A28&amp;"-"&amp;J$1,FromQgis!$D:$D,FromQgis!$C:$C)/1000,0)</f>
        <v>232.03400494362899</v>
      </c>
      <c r="K28" s="2">
        <f>IFERROR(_xlfn.XLOOKUP($A28&amp;"-"&amp;K$1,FromQgis!$D:$D,FromQgis!$C:$C)/1000,0)</f>
        <v>491.62743302822798</v>
      </c>
      <c r="L28" s="2">
        <f>IFERROR(_xlfn.XLOOKUP($A28&amp;"-"&amp;L$1,FromQgis!$D:$D,FromQgis!$C:$C)/1000,0)</f>
        <v>459.92456744930604</v>
      </c>
      <c r="M28" s="2">
        <f>IFERROR(_xlfn.XLOOKUP($A28&amp;"-"&amp;M$1,FromQgis!$D:$D,FromQgis!$C:$C)/1000,0)</f>
        <v>908.56996509292503</v>
      </c>
      <c r="N28" s="2">
        <f>IFERROR(_xlfn.XLOOKUP($A28&amp;"-"&amp;N$1,FromQgis!$D:$D,FromQgis!$C:$C)/1000,0)</f>
        <v>539.11958894640691</v>
      </c>
      <c r="O28" s="2">
        <f>IFERROR(_xlfn.XLOOKUP($A28&amp;"-"&amp;O$1,FromQgis!$D:$D,FromQgis!$C:$C)/1000,0)</f>
        <v>24.9507363917939</v>
      </c>
      <c r="P28" s="2">
        <f>IFERROR(_xlfn.XLOOKUP($A28&amp;"-"&amp;P$1,FromQgis!$D:$D,FromQgis!$C:$C)/1000,0)</f>
        <v>31.7599639399313</v>
      </c>
      <c r="Q28" s="2">
        <f>IFERROR(_xlfn.XLOOKUP($A28&amp;"-"&amp;Q$1,FromQgis!$D:$D,FromQgis!$C:$C)/1000,0)</f>
        <v>114.186234967945</v>
      </c>
      <c r="R28" s="2">
        <f>IFERROR(_xlfn.XLOOKUP($A28&amp;"-"&amp;R$1,FromQgis!$D:$D,FromQgis!$C:$C)/1000,0)</f>
        <v>116.02977737225299</v>
      </c>
      <c r="S28" s="2">
        <f>IFERROR(_xlfn.XLOOKUP($A28&amp;"-"&amp;S$1,FromQgis!$D:$D,FromQgis!$C:$C)/1000,0)</f>
        <v>48.337349708611995</v>
      </c>
      <c r="T28" s="2">
        <f>IFERROR(_xlfn.XLOOKUP($A28&amp;"-"&amp;T$1,FromQgis!$D:$D,FromQgis!$C:$C)/1000,0)</f>
        <v>35.281120612169204</v>
      </c>
      <c r="U28" s="2">
        <f>IFERROR(_xlfn.XLOOKUP($A28&amp;"-"&amp;U$1,FromQgis!$D:$D,FromQgis!$C:$C)/1000,0)</f>
        <v>40.224068770617102</v>
      </c>
      <c r="V28" s="2">
        <f>IFERROR(_xlfn.XLOOKUP($A28&amp;"-"&amp;V$1,FromQgis!$D:$D,FromQgis!$C:$C)/1000,0)</f>
        <v>212.47978267573899</v>
      </c>
      <c r="W28" s="2">
        <f>IFERROR(_xlfn.XLOOKUP($A28&amp;"-"&amp;W$1,FromQgis!$D:$D,FromQgis!$C:$C)/1000,0)</f>
        <v>220.05964799388099</v>
      </c>
      <c r="X28" s="2">
        <f>IFERROR(_xlfn.XLOOKUP($A28&amp;"-"&amp;X$1,FromQgis!$D:$D,FromQgis!$C:$C)/1000,0)</f>
        <v>47.175029421205295</v>
      </c>
      <c r="Y28" s="2">
        <f>IFERROR(_xlfn.XLOOKUP($A28&amp;"-"&amp;Y$1,FromQgis!$D:$D,FromQgis!$C:$C)/1000,0)</f>
        <v>39.7263728746642</v>
      </c>
      <c r="Z28" s="2">
        <f>IFERROR(_xlfn.XLOOKUP($A28&amp;"-"&amp;Z$1,FromQgis!$D:$D,FromQgis!$C:$C)/1000,0)</f>
        <v>38.0858356665616</v>
      </c>
      <c r="AA28" s="2">
        <f>IFERROR(_xlfn.XLOOKUP($A28&amp;"-"&amp;AA$1,FromQgis!$D:$D,FromQgis!$C:$C)/1000,0)</f>
        <v>11.939520454841301</v>
      </c>
      <c r="AB28" s="2">
        <f>IFERROR(_xlfn.XLOOKUP($A28&amp;"-"&amp;AB$1,FromQgis!$D:$D,FromQgis!$C:$C)/1000,0)</f>
        <v>0</v>
      </c>
      <c r="AC28" s="2">
        <f>IFERROR(_xlfn.XLOOKUP($A28&amp;"-"&amp;AC$1,FromQgis!$D:$D,FromQgis!$C:$C)/1000,0)</f>
        <v>43.768488980255803</v>
      </c>
      <c r="AD28" s="1">
        <v>167.14297410408099</v>
      </c>
    </row>
    <row r="29" spans="1:30" x14ac:dyDescent="0.35">
      <c r="A29" s="1" t="str">
        <v>ofNL_IJ_G</v>
      </c>
      <c r="B29" s="2">
        <f>IFERROR(_xlfn.XLOOKUP($A29&amp;"-"&amp;B$1,FromQgis!$D:$D,FromQgis!$C:$C)/1000,0)</f>
        <v>172.276076233975</v>
      </c>
      <c r="C29" s="2">
        <f>IFERROR(_xlfn.XLOOKUP($A29&amp;"-"&amp;C$1,FromQgis!$D:$D,FromQgis!$C:$C)/1000,0)</f>
        <v>253.50008240873001</v>
      </c>
      <c r="D29" s="2">
        <f>IFERROR(_xlfn.XLOOKUP($A29&amp;"-"&amp;D$1,FromQgis!$D:$D,FromQgis!$C:$C)/1000,0)</f>
        <v>109.31728785644999</v>
      </c>
      <c r="E29" s="2">
        <f>IFERROR(_xlfn.XLOOKUP($A29&amp;"-"&amp;E$1,FromQgis!$D:$D,FromQgis!$C:$C)/1000,0)</f>
        <v>133.60579280435599</v>
      </c>
      <c r="F29" s="2">
        <f>IFERROR(_xlfn.XLOOKUP($A29&amp;"-"&amp;F$1,FromQgis!$D:$D,FromQgis!$C:$C)/1000,0)</f>
        <v>200.19146072945199</v>
      </c>
      <c r="G29" s="2">
        <f>IFERROR(_xlfn.XLOOKUP($A29&amp;"-"&amp;G$1,FromQgis!$D:$D,FromQgis!$C:$C)/1000,0)</f>
        <v>175.18128715311701</v>
      </c>
      <c r="H29" s="2">
        <f>IFERROR(_xlfn.XLOOKUP($A29&amp;"-"&amp;H$1,FromQgis!$D:$D,FromQgis!$C:$C)/1000,0)</f>
        <v>171.31081794235402</v>
      </c>
      <c r="I29" s="2">
        <f>IFERROR(_xlfn.XLOOKUP($A29&amp;"-"&amp;I$1,FromQgis!$D:$D,FromQgis!$C:$C)/1000,0)</f>
        <v>187.0247988909</v>
      </c>
      <c r="J29" s="2">
        <f>IFERROR(_xlfn.XLOOKUP($A29&amp;"-"&amp;J$1,FromQgis!$D:$D,FromQgis!$C:$C)/1000,0)</f>
        <v>273.97698912136099</v>
      </c>
      <c r="K29" s="2">
        <f>IFERROR(_xlfn.XLOOKUP($A29&amp;"-"&amp;K$1,FromQgis!$D:$D,FromQgis!$C:$C)/1000,0)</f>
        <v>506.40230501025599</v>
      </c>
      <c r="L29" s="2">
        <f>IFERROR(_xlfn.XLOOKUP($A29&amp;"-"&amp;L$1,FromQgis!$D:$D,FromQgis!$C:$C)/1000,0)</f>
        <v>445.72899533980399</v>
      </c>
      <c r="M29" s="2">
        <f>IFERROR(_xlfn.XLOOKUP($A29&amp;"-"&amp;M$1,FromQgis!$D:$D,FromQgis!$C:$C)/1000,0)</f>
        <v>866.89930576425502</v>
      </c>
      <c r="N29" s="2">
        <f>IFERROR(_xlfn.XLOOKUP($A29&amp;"-"&amp;N$1,FromQgis!$D:$D,FromQgis!$C:$C)/1000,0)</f>
        <v>506.72634064759797</v>
      </c>
      <c r="O29" s="2">
        <f>IFERROR(_xlfn.XLOOKUP($A29&amp;"-"&amp;O$1,FromQgis!$D:$D,FromQgis!$C:$C)/1000,0)</f>
        <v>28.141620171055401</v>
      </c>
      <c r="P29" s="2">
        <f>IFERROR(_xlfn.XLOOKUP($A29&amp;"-"&amp;P$1,FromQgis!$D:$D,FromQgis!$C:$C)/1000,0)</f>
        <v>16.243431923119502</v>
      </c>
      <c r="Q29" s="2">
        <f>IFERROR(_xlfn.XLOOKUP($A29&amp;"-"&amp;Q$1,FromQgis!$D:$D,FromQgis!$C:$C)/1000,0)</f>
        <v>155.64358914621403</v>
      </c>
      <c r="R29" s="2">
        <f>IFERROR(_xlfn.XLOOKUP($A29&amp;"-"&amp;R$1,FromQgis!$D:$D,FromQgis!$C:$C)/1000,0)</f>
        <v>156.595307614879</v>
      </c>
      <c r="S29" s="2">
        <f>IFERROR(_xlfn.XLOOKUP($A29&amp;"-"&amp;S$1,FromQgis!$D:$D,FromQgis!$C:$C)/1000,0)</f>
        <v>66.772230719421501</v>
      </c>
      <c r="T29" s="2">
        <f>IFERROR(_xlfn.XLOOKUP($A29&amp;"-"&amp;T$1,FromQgis!$D:$D,FromQgis!$C:$C)/1000,0)</f>
        <v>59.830358925236304</v>
      </c>
      <c r="U29" s="2">
        <f>IFERROR(_xlfn.XLOOKUP($A29&amp;"-"&amp;U$1,FromQgis!$D:$D,FromQgis!$C:$C)/1000,0)</f>
        <v>75.773686438333399</v>
      </c>
      <c r="V29" s="2">
        <f>IFERROR(_xlfn.XLOOKUP($A29&amp;"-"&amp;V$1,FromQgis!$D:$D,FromQgis!$C:$C)/1000,0)</f>
        <v>181.77898749401001</v>
      </c>
      <c r="W29" s="2">
        <f>IFERROR(_xlfn.XLOOKUP($A29&amp;"-"&amp;W$1,FromQgis!$D:$D,FromQgis!$C:$C)/1000,0)</f>
        <v>190.368625329792</v>
      </c>
      <c r="X29" s="2">
        <f>IFERROR(_xlfn.XLOOKUP($A29&amp;"-"&amp;X$1,FromQgis!$D:$D,FromQgis!$C:$C)/1000,0)</f>
        <v>87.107243154238702</v>
      </c>
      <c r="Y29" s="2">
        <f>IFERROR(_xlfn.XLOOKUP($A29&amp;"-"&amp;Y$1,FromQgis!$D:$D,FromQgis!$C:$C)/1000,0)</f>
        <v>80.203712965029396</v>
      </c>
      <c r="Z29" s="2">
        <f>IFERROR(_xlfn.XLOOKUP($A29&amp;"-"&amp;Z$1,FromQgis!$D:$D,FromQgis!$C:$C)/1000,0)</f>
        <v>50.930409716518398</v>
      </c>
      <c r="AA29" s="2">
        <f>IFERROR(_xlfn.XLOOKUP($A29&amp;"-"&amp;AA$1,FromQgis!$D:$D,FromQgis!$C:$C)/1000,0)</f>
        <v>34.832656766309896</v>
      </c>
      <c r="AB29" s="2">
        <f>IFERROR(_xlfn.XLOOKUP($A29&amp;"-"&amp;AB$1,FromQgis!$D:$D,FromQgis!$C:$C)/1000,0)</f>
        <v>43.768488980255199</v>
      </c>
      <c r="AC29" s="2">
        <f>IFERROR(_xlfn.XLOOKUP($A29&amp;"-"&amp;AC$1,FromQgis!$D:$D,FromQgis!$C:$C)/1000,0)</f>
        <v>0</v>
      </c>
      <c r="AD29" s="1">
        <v>200.19146072945199</v>
      </c>
    </row>
    <row r="30" spans="1:30" x14ac:dyDescent="0.35">
      <c r="A30" s="1" t="s">
        <v>33</v>
      </c>
      <c r="B30" s="1">
        <v>177.24790392045799</v>
      </c>
      <c r="C30" s="1">
        <v>53.885367168044098</v>
      </c>
      <c r="D30" s="1">
        <v>115.263282410686</v>
      </c>
      <c r="E30" s="1">
        <v>68.354024510095897</v>
      </c>
      <c r="F30" s="1">
        <v>0</v>
      </c>
      <c r="G30" s="1">
        <v>108.088684080319</v>
      </c>
      <c r="H30" s="1">
        <v>59.079730653990197</v>
      </c>
      <c r="I30" s="1">
        <v>89.144625739447605</v>
      </c>
      <c r="J30" s="1">
        <v>114.12307380833501</v>
      </c>
      <c r="K30" s="1">
        <v>350.95170202260402</v>
      </c>
      <c r="L30" s="1">
        <v>617.399475058436</v>
      </c>
      <c r="M30" s="1">
        <v>995.44522711002298</v>
      </c>
      <c r="N30" s="1">
        <v>574.46883492258996</v>
      </c>
      <c r="O30" s="1">
        <v>191.84063857348698</v>
      </c>
      <c r="P30" s="1">
        <v>195.57410582023002</v>
      </c>
      <c r="Q30" s="1">
        <v>162.60371485177501</v>
      </c>
      <c r="R30" s="1">
        <v>170.51956070835101</v>
      </c>
      <c r="S30" s="1">
        <v>134.82471565655499</v>
      </c>
      <c r="T30" s="1">
        <v>140.372210531386</v>
      </c>
      <c r="U30" s="1">
        <v>127.16220846872</v>
      </c>
      <c r="V30" s="1">
        <v>277.66346775450501</v>
      </c>
      <c r="W30" s="1">
        <v>279.52507717619301</v>
      </c>
      <c r="X30" s="1">
        <v>121.45332378182199</v>
      </c>
      <c r="Y30" s="1">
        <v>128.81676236238201</v>
      </c>
      <c r="Z30" s="1">
        <v>150.29533404102401</v>
      </c>
      <c r="AA30" s="1">
        <v>169.27373489092298</v>
      </c>
      <c r="AB30" s="1">
        <v>167.14297410408099</v>
      </c>
      <c r="AC30" s="1">
        <v>200.19146072945199</v>
      </c>
      <c r="AD30" s="1">
        <v>0</v>
      </c>
    </row>
    <row r="36" spans="2:15" x14ac:dyDescent="0.3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3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 x14ac:dyDescent="0.3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 x14ac:dyDescent="0.3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 x14ac:dyDescent="0.3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 x14ac:dyDescent="0.3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15" x14ac:dyDescent="0.3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15" x14ac:dyDescent="0.3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15" x14ac:dyDescent="0.3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15" x14ac:dyDescent="0.3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15" x14ac:dyDescent="0.3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15" x14ac:dyDescent="0.3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15" x14ac:dyDescent="0.3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3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EE99-9BAE-4071-99FE-F967414581A4}">
  <dimension ref="A1:AC49"/>
  <sheetViews>
    <sheetView zoomScaleNormal="100" workbookViewId="0">
      <selection activeCell="G10" sqref="G10"/>
    </sheetView>
  </sheetViews>
  <sheetFormatPr defaultColWidth="9.1796875" defaultRowHeight="14.5" x14ac:dyDescent="0.35"/>
  <cols>
    <col min="1" max="1" width="23.26953125" style="1" bestFit="1" customWidth="1"/>
    <col min="2" max="24" width="17.81640625" style="1" customWidth="1"/>
    <col min="25" max="16384" width="9.1796875" style="1"/>
  </cols>
  <sheetData>
    <row r="1" spans="1:29" x14ac:dyDescent="0.3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35">
      <c r="A2" s="1" t="str" cm="1">
        <f t="array" ref="A2:A29">_xlfn.ANCHORARRAY(NetworkType!A2)</f>
        <v>onNL_NE</v>
      </c>
      <c r="M2" s="1">
        <v>580</v>
      </c>
      <c r="N2" s="1">
        <v>325</v>
      </c>
      <c r="V2" s="1">
        <v>95</v>
      </c>
      <c r="W2" s="1">
        <v>103</v>
      </c>
    </row>
    <row r="3" spans="1:29" x14ac:dyDescent="0.35">
      <c r="A3" s="1" t="str">
        <v>onNL_SE</v>
      </c>
    </row>
    <row r="4" spans="1:29" x14ac:dyDescent="0.35">
      <c r="A4" s="1" t="str">
        <v>onNL_NW</v>
      </c>
    </row>
    <row r="5" spans="1:29" x14ac:dyDescent="0.35">
      <c r="A5" s="1" t="str">
        <v>onNL_W</v>
      </c>
    </row>
    <row r="6" spans="1:29" x14ac:dyDescent="0.35">
      <c r="A6" s="1" t="str">
        <v>onNL_CE</v>
      </c>
    </row>
    <row r="7" spans="1:29" x14ac:dyDescent="0.35">
      <c r="A7" s="1" t="str">
        <v>onNL_SW</v>
      </c>
    </row>
    <row r="8" spans="1:29" x14ac:dyDescent="0.35">
      <c r="A8" s="1" t="str">
        <v>onNL_CW</v>
      </c>
    </row>
    <row r="9" spans="1:29" x14ac:dyDescent="0.35">
      <c r="A9" s="1" t="str">
        <v>onNL_E</v>
      </c>
    </row>
    <row r="10" spans="1:29" x14ac:dyDescent="0.35">
      <c r="A10" s="1" t="str">
        <v>onBE</v>
      </c>
    </row>
    <row r="11" spans="1:29" x14ac:dyDescent="0.35">
      <c r="A11" s="1" t="str">
        <v>onDE</v>
      </c>
      <c r="M11" s="1">
        <v>623</v>
      </c>
    </row>
    <row r="12" spans="1:29" x14ac:dyDescent="0.35">
      <c r="A12" s="1" t="str">
        <v>onUK</v>
      </c>
      <c r="N12" s="1">
        <v>765</v>
      </c>
    </row>
    <row r="13" spans="1:29" x14ac:dyDescent="0.35">
      <c r="A13" s="1" t="str">
        <v>onNOS</v>
      </c>
      <c r="B13" s="1">
        <v>580</v>
      </c>
      <c r="K13" s="1">
        <v>623</v>
      </c>
      <c r="N13" s="1">
        <v>242</v>
      </c>
    </row>
    <row r="14" spans="1:29" x14ac:dyDescent="0.35">
      <c r="A14" s="1" t="str">
        <v>onDKW</v>
      </c>
      <c r="B14" s="1">
        <v>325</v>
      </c>
      <c r="L14" s="1">
        <v>765</v>
      </c>
      <c r="M14" s="1">
        <v>242</v>
      </c>
    </row>
    <row r="15" spans="1:29" x14ac:dyDescent="0.35">
      <c r="A15" s="1" t="str">
        <v>ofNL_IJ_B</v>
      </c>
    </row>
    <row r="16" spans="1:29" x14ac:dyDescent="0.35">
      <c r="A16" s="1" t="str">
        <v>ofNL_IJ_A</v>
      </c>
    </row>
    <row r="17" spans="1:2" x14ac:dyDescent="0.35">
      <c r="A17" s="1" t="str">
        <v>ofNL_BO_A</v>
      </c>
    </row>
    <row r="18" spans="1:2" x14ac:dyDescent="0.35">
      <c r="A18" s="1" t="str">
        <v>ofNL_BO_B</v>
      </c>
    </row>
    <row r="19" spans="1:2" x14ac:dyDescent="0.35">
      <c r="A19" s="1" t="str">
        <v>ofNL_EG</v>
      </c>
    </row>
    <row r="20" spans="1:2" x14ac:dyDescent="0.35">
      <c r="A20" s="1" t="str">
        <v>ofNL_PA</v>
      </c>
    </row>
    <row r="21" spans="1:2" x14ac:dyDescent="0.35">
      <c r="A21" s="1" t="str">
        <v>ofNL_LU</v>
      </c>
    </row>
    <row r="22" spans="1:2" x14ac:dyDescent="0.35">
      <c r="A22" s="1" t="str">
        <v>ofNL_GE_B</v>
      </c>
      <c r="B22" s="1">
        <v>95</v>
      </c>
    </row>
    <row r="23" spans="1:2" x14ac:dyDescent="0.35">
      <c r="A23" s="1" t="str">
        <v>ofNL_GE_A</v>
      </c>
      <c r="B23" s="1">
        <v>103</v>
      </c>
    </row>
    <row r="24" spans="1:2" x14ac:dyDescent="0.35">
      <c r="A24" s="1" t="str">
        <v>ofNL_KZ_B</v>
      </c>
    </row>
    <row r="25" spans="1:2" x14ac:dyDescent="0.35">
      <c r="A25" s="1" t="str">
        <v>ofNL_KZ_A</v>
      </c>
    </row>
    <row r="26" spans="1:2" x14ac:dyDescent="0.35">
      <c r="A26" s="1" t="str">
        <v>ofNL_KN</v>
      </c>
    </row>
    <row r="27" spans="1:2" x14ac:dyDescent="0.35">
      <c r="A27" s="1" t="str">
        <v>ofNL_KW_A</v>
      </c>
    </row>
    <row r="28" spans="1:2" x14ac:dyDescent="0.35">
      <c r="A28" s="1" t="str">
        <v>ofNL_KW_B</v>
      </c>
    </row>
    <row r="29" spans="1:2" x14ac:dyDescent="0.35">
      <c r="A29" s="1" t="str">
        <v>ofNL_IJ_G</v>
      </c>
    </row>
    <row r="36" spans="2:15" x14ac:dyDescent="0.3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3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 x14ac:dyDescent="0.3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 x14ac:dyDescent="0.3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 x14ac:dyDescent="0.3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 x14ac:dyDescent="0.3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15" x14ac:dyDescent="0.3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15" x14ac:dyDescent="0.3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15" x14ac:dyDescent="0.3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15" x14ac:dyDescent="0.3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15" x14ac:dyDescent="0.3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15" x14ac:dyDescent="0.3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15" x14ac:dyDescent="0.3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3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2CA2-8C01-424C-AA08-A823A4F540EB}">
  <dimension ref="A1:M1191"/>
  <sheetViews>
    <sheetView zoomScale="85" zoomScaleNormal="85" workbookViewId="0">
      <selection activeCell="H14" sqref="H14"/>
    </sheetView>
  </sheetViews>
  <sheetFormatPr defaultRowHeight="14.5" x14ac:dyDescent="0.35"/>
  <sheetData>
    <row r="1" spans="1:13" x14ac:dyDescent="0.35">
      <c r="A1" t="s">
        <v>29</v>
      </c>
      <c r="B1" t="s">
        <v>30</v>
      </c>
      <c r="C1" t="s">
        <v>31</v>
      </c>
      <c r="D1" t="s">
        <v>32</v>
      </c>
      <c r="J1" t="s">
        <v>29</v>
      </c>
      <c r="K1" t="s">
        <v>30</v>
      </c>
      <c r="L1" t="s">
        <v>31</v>
      </c>
      <c r="M1" t="s">
        <v>32</v>
      </c>
    </row>
    <row r="2" spans="1:13" x14ac:dyDescent="0.35">
      <c r="A2" t="str">
        <f>_xlfn.XLOOKUP(J2,[1]NodeTranslation!$A:$A,[1]NodeTranslation!$B:$B)</f>
        <v>ofNL_BO_A</v>
      </c>
      <c r="B2" t="str">
        <f>_xlfn.XLOOKUP(K2,[1]NodeTranslation!$A:$A,[1]NodeTranslation!$B:$B)</f>
        <v>ofNL_KZ_B</v>
      </c>
      <c r="C2">
        <v>95618.337726202895</v>
      </c>
      <c r="D2" t="str">
        <f>A2&amp;"-"&amp;B2</f>
        <v>ofNL_BO_A-ofNL_KZ_B</v>
      </c>
      <c r="J2" t="s">
        <v>15</v>
      </c>
      <c r="K2" t="s">
        <v>22</v>
      </c>
      <c r="L2">
        <v>95618.337726202895</v>
      </c>
      <c r="M2" t="str">
        <f>J2&amp;"-"&amp;K2</f>
        <v>Borssele Alpha-Hollands Kust Zuid Beta</v>
      </c>
    </row>
    <row r="3" spans="1:13" x14ac:dyDescent="0.35">
      <c r="A3" t="str">
        <f>_xlfn.XLOOKUP(J3,[1]NodeTranslation!$A:$A,[1]NodeTranslation!$B:$B)</f>
        <v>ofNL_BO_A</v>
      </c>
      <c r="B3" t="str">
        <f>_xlfn.XLOOKUP(K3,[1]NodeTranslation!$A:$A,[1]NodeTranslation!$B:$B)</f>
        <v>ofNL_IJ_B</v>
      </c>
      <c r="C3">
        <v>128868.20945271</v>
      </c>
      <c r="D3" t="str">
        <f t="shared" ref="D3:D66" si="0">A3&amp;"-"&amp;B3</f>
        <v>ofNL_BO_A-ofNL_IJ_B</v>
      </c>
      <c r="J3" t="s">
        <v>15</v>
      </c>
      <c r="K3" t="s">
        <v>13</v>
      </c>
      <c r="L3">
        <v>128868.20945271</v>
      </c>
      <c r="M3" t="str">
        <f t="shared" ref="M3:M66" si="1">J3&amp;"-"&amp;K3</f>
        <v>Borssele Alpha-IJmuiden Ver Beta</v>
      </c>
    </row>
    <row r="4" spans="1:13" x14ac:dyDescent="0.35">
      <c r="A4" t="str">
        <f>_xlfn.XLOOKUP(J4,[1]NodeTranslation!$A:$A,[1]NodeTranslation!$B:$B)</f>
        <v>ofNL_BO_A</v>
      </c>
      <c r="B4" t="str">
        <f>_xlfn.XLOOKUP(K4,[1]NodeTranslation!$A:$A,[1]NodeTranslation!$B:$B)</f>
        <v>ofNL_KZ_A</v>
      </c>
      <c r="C4">
        <v>96534.438306520999</v>
      </c>
      <c r="D4" t="str">
        <f t="shared" si="0"/>
        <v>ofNL_BO_A-ofNL_KZ_A</v>
      </c>
      <c r="J4" t="s">
        <v>15</v>
      </c>
      <c r="K4" t="s">
        <v>23</v>
      </c>
      <c r="L4">
        <v>96534.438306520999</v>
      </c>
      <c r="M4" t="str">
        <f t="shared" si="1"/>
        <v>Borssele Alpha-Hollands Kust Zuid Alpha</v>
      </c>
    </row>
    <row r="5" spans="1:13" x14ac:dyDescent="0.35">
      <c r="A5" t="str">
        <f>_xlfn.XLOOKUP(J5,[1]NodeTranslation!$A:$A,[1]NodeTranslation!$B:$B)</f>
        <v>ofNL_BO_A</v>
      </c>
      <c r="B5" t="str">
        <f>_xlfn.XLOOKUP(K5,[1]NodeTranslation!$A:$A,[1]NodeTranslation!$B:$B)</f>
        <v>ofNL_IJ_A</v>
      </c>
      <c r="C5">
        <v>140349.41554232</v>
      </c>
      <c r="D5" t="str">
        <f t="shared" si="0"/>
        <v>ofNL_BO_A-ofNL_IJ_A</v>
      </c>
      <c r="J5" t="s">
        <v>15</v>
      </c>
      <c r="K5" t="s">
        <v>14</v>
      </c>
      <c r="L5">
        <v>140349.41554232</v>
      </c>
      <c r="M5" t="str">
        <f t="shared" si="1"/>
        <v>Borssele Alpha-IJmuiden Ver Alpha</v>
      </c>
    </row>
    <row r="6" spans="1:13" x14ac:dyDescent="0.35">
      <c r="A6" t="str">
        <f>_xlfn.XLOOKUP(J6,[1]NodeTranslation!$A:$A,[1]NodeTranslation!$B:$B)</f>
        <v>ofNL_BO_A</v>
      </c>
      <c r="B6" t="str">
        <f>_xlfn.XLOOKUP(K6,[1]NodeTranslation!$A:$A,[1]NodeTranslation!$B:$B)</f>
        <v>ofNL_BO_B</v>
      </c>
      <c r="C6">
        <v>7967.13359430944</v>
      </c>
      <c r="D6" t="str">
        <f t="shared" si="0"/>
        <v>ofNL_BO_A-ofNL_BO_B</v>
      </c>
      <c r="J6" t="s">
        <v>15</v>
      </c>
      <c r="K6" t="s">
        <v>16</v>
      </c>
      <c r="L6">
        <v>7967.13359430944</v>
      </c>
      <c r="M6" t="str">
        <f t="shared" si="1"/>
        <v>Borssele Alpha-Borssele Beta</v>
      </c>
    </row>
    <row r="7" spans="1:13" x14ac:dyDescent="0.35">
      <c r="A7" t="str">
        <f>_xlfn.XLOOKUP(J7,[1]NodeTranslation!$A:$A,[1]NodeTranslation!$B:$B)</f>
        <v>ofNL_BO_A</v>
      </c>
      <c r="B7" t="str">
        <f>_xlfn.XLOOKUP(K7,[1]NodeTranslation!$A:$A,[1]NodeTranslation!$B:$B)</f>
        <v>ofNL_IJ_G</v>
      </c>
      <c r="C7">
        <v>155643.58914621401</v>
      </c>
      <c r="D7" t="str">
        <f t="shared" si="0"/>
        <v>ofNL_BO_A-ofNL_IJ_G</v>
      </c>
      <c r="J7" t="s">
        <v>15</v>
      </c>
      <c r="K7" t="s">
        <v>28</v>
      </c>
      <c r="L7">
        <v>155643.58914621401</v>
      </c>
      <c r="M7" t="str">
        <f t="shared" si="1"/>
        <v>Borssele Alpha-IJmuiden Ver Gamma</v>
      </c>
    </row>
    <row r="8" spans="1:13" x14ac:dyDescent="0.35">
      <c r="A8" t="str">
        <f>_xlfn.XLOOKUP(J8,[1]NodeTranslation!$A:$A,[1]NodeTranslation!$B:$B)</f>
        <v>ofNL_BO_A</v>
      </c>
      <c r="B8" t="str">
        <f>_xlfn.XLOOKUP(K8,[1]NodeTranslation!$A:$A,[1]NodeTranslation!$B:$B)</f>
        <v>onNL_SW</v>
      </c>
      <c r="C8">
        <v>60515.231551867299</v>
      </c>
      <c r="D8" t="str">
        <f t="shared" si="0"/>
        <v>ofNL_BO_A-onNL_SW</v>
      </c>
      <c r="J8" t="s">
        <v>15</v>
      </c>
      <c r="K8" t="s">
        <v>0</v>
      </c>
      <c r="L8">
        <v>60515.231551867299</v>
      </c>
      <c r="M8" t="str">
        <f t="shared" si="1"/>
        <v>Borssele Alpha-NL_on_Borssele</v>
      </c>
    </row>
    <row r="9" spans="1:13" x14ac:dyDescent="0.35">
      <c r="A9" t="str">
        <f>_xlfn.XLOOKUP(J9,[1]NodeTranslation!$A:$A,[1]NodeTranslation!$B:$B)</f>
        <v>ofNL_BO_A</v>
      </c>
      <c r="B9" t="str">
        <f>_xlfn.XLOOKUP(K9,[1]NodeTranslation!$A:$A,[1]NodeTranslation!$B:$B)</f>
        <v>onNL_CE</v>
      </c>
      <c r="C9">
        <v>162603.714851775</v>
      </c>
      <c r="D9" t="str">
        <f t="shared" si="0"/>
        <v>ofNL_BO_A-onNL_CE</v>
      </c>
      <c r="J9" t="s">
        <v>15</v>
      </c>
      <c r="K9" t="s">
        <v>1</v>
      </c>
      <c r="L9">
        <v>162603.714851775</v>
      </c>
      <c r="M9" t="str">
        <f t="shared" si="1"/>
        <v>Borssele Alpha-NL_on_Brabant</v>
      </c>
    </row>
    <row r="10" spans="1:13" x14ac:dyDescent="0.35">
      <c r="A10" t="str">
        <f>_xlfn.XLOOKUP(J10,[1]NodeTranslation!$A:$A,[1]NodeTranslation!$B:$B)</f>
        <v>ofNL_BO_A</v>
      </c>
      <c r="B10" t="str">
        <f>_xlfn.XLOOKUP(K10,[1]NodeTranslation!$A:$A,[1]NodeTranslation!$B:$B)</f>
        <v>onBE</v>
      </c>
      <c r="C10">
        <v>162190.995076438</v>
      </c>
      <c r="D10" t="str">
        <f t="shared" si="0"/>
        <v>ofNL_BO_A-onBE</v>
      </c>
      <c r="J10" t="s">
        <v>15</v>
      </c>
      <c r="K10" t="s">
        <v>2</v>
      </c>
      <c r="L10">
        <v>162190.995076438</v>
      </c>
      <c r="M10" t="str">
        <f t="shared" si="1"/>
        <v>Borssele Alpha-BE00</v>
      </c>
    </row>
    <row r="11" spans="1:13" x14ac:dyDescent="0.35">
      <c r="A11" t="str">
        <f>_xlfn.XLOOKUP(J11,[1]NodeTranslation!$A:$A,[1]NodeTranslation!$B:$B)</f>
        <v>ofNL_BO_A</v>
      </c>
      <c r="B11" t="str">
        <f>_xlfn.XLOOKUP(K11,[1]NodeTranslation!$A:$A,[1]NodeTranslation!$B:$B)</f>
        <v>onDE</v>
      </c>
      <c r="C11">
        <v>513536.52834886097</v>
      </c>
      <c r="D11" t="str">
        <f t="shared" si="0"/>
        <v>ofNL_BO_A-onDE</v>
      </c>
      <c r="J11" t="s">
        <v>15</v>
      </c>
      <c r="K11" t="s">
        <v>3</v>
      </c>
      <c r="L11">
        <v>513536.52834886097</v>
      </c>
      <c r="M11" t="str">
        <f t="shared" si="1"/>
        <v>Borssele Alpha-DE00</v>
      </c>
    </row>
    <row r="12" spans="1:13" x14ac:dyDescent="0.35">
      <c r="A12" t="str">
        <f>_xlfn.XLOOKUP(J12,[1]NodeTranslation!$A:$A,[1]NodeTranslation!$B:$B)</f>
        <v>ofNL_BO_A</v>
      </c>
      <c r="B12" t="str">
        <f>_xlfn.XLOOKUP(K12,[1]NodeTranslation!$A:$A,[1]NodeTranslation!$B:$B)</f>
        <v>onUK</v>
      </c>
      <c r="C12">
        <v>473027.47803870298</v>
      </c>
      <c r="D12" t="str">
        <f t="shared" si="0"/>
        <v>ofNL_BO_A-onUK</v>
      </c>
      <c r="J12" t="s">
        <v>15</v>
      </c>
      <c r="K12" t="s">
        <v>4</v>
      </c>
      <c r="L12">
        <v>473027.47803870298</v>
      </c>
      <c r="M12" t="str">
        <f t="shared" si="1"/>
        <v>Borssele Alpha-UK00</v>
      </c>
    </row>
    <row r="13" spans="1:13" x14ac:dyDescent="0.35">
      <c r="A13" t="str">
        <f>_xlfn.XLOOKUP(J13,[1]NodeTranslation!$A:$A,[1]NodeTranslation!$B:$B)</f>
        <v>ofNL_BO_A</v>
      </c>
      <c r="B13" t="str">
        <f>_xlfn.XLOOKUP(K13,[1]NodeTranslation!$A:$A,[1]NodeTranslation!$B:$B)</f>
        <v>onDKW</v>
      </c>
      <c r="C13">
        <v>648298.17026730801</v>
      </c>
      <c r="D13" t="str">
        <f t="shared" si="0"/>
        <v>ofNL_BO_A-onDKW</v>
      </c>
      <c r="J13" t="s">
        <v>15</v>
      </c>
      <c r="K13" t="s">
        <v>5</v>
      </c>
      <c r="L13">
        <v>648298.17026730801</v>
      </c>
      <c r="M13" t="str">
        <f t="shared" si="1"/>
        <v>Borssele Alpha-DKW1</v>
      </c>
    </row>
    <row r="14" spans="1:13" x14ac:dyDescent="0.35">
      <c r="A14" t="str">
        <f>_xlfn.XLOOKUP(J14,[1]NodeTranslation!$A:$A,[1]NodeTranslation!$B:$B)</f>
        <v>ofNL_BO_A</v>
      </c>
      <c r="B14" t="str">
        <f>_xlfn.XLOOKUP(K14,[1]NodeTranslation!$A:$A,[1]NodeTranslation!$B:$B)</f>
        <v>onNL_E</v>
      </c>
      <c r="C14">
        <v>219140.26462927699</v>
      </c>
      <c r="D14" t="str">
        <f t="shared" si="0"/>
        <v>ofNL_BO_A-onNL_E</v>
      </c>
      <c r="J14" t="s">
        <v>15</v>
      </c>
      <c r="K14" t="s">
        <v>6</v>
      </c>
      <c r="L14">
        <v>219140.26462927699</v>
      </c>
      <c r="M14" t="str">
        <f t="shared" si="1"/>
        <v>Borssele Alpha-NL_on_East</v>
      </c>
    </row>
    <row r="15" spans="1:13" x14ac:dyDescent="0.35">
      <c r="A15" t="str">
        <f>_xlfn.XLOOKUP(J15,[1]NodeTranslation!$A:$A,[1]NodeTranslation!$B:$B)</f>
        <v>ofNL_BO_A</v>
      </c>
      <c r="B15" t="str">
        <f>_xlfn.XLOOKUP(K15,[1]NodeTranslation!$A:$A,[1]NodeTranslation!$B:$B)</f>
        <v>onNOS</v>
      </c>
      <c r="C15">
        <v>1022433.98004688</v>
      </c>
      <c r="D15" t="str">
        <f t="shared" si="0"/>
        <v>ofNL_BO_A-onNOS</v>
      </c>
      <c r="J15" t="s">
        <v>15</v>
      </c>
      <c r="K15" t="s">
        <v>7</v>
      </c>
      <c r="L15">
        <v>1022433.98004688</v>
      </c>
      <c r="M15" t="str">
        <f t="shared" si="1"/>
        <v>Borssele Alpha-NOS0</v>
      </c>
    </row>
    <row r="16" spans="1:13" x14ac:dyDescent="0.35">
      <c r="A16" t="str">
        <f>_xlfn.XLOOKUP(J16,[1]NodeTranslation!$A:$A,[1]NodeTranslation!$B:$B)</f>
        <v>ofNL_BO_A</v>
      </c>
      <c r="B16" t="str">
        <f>_xlfn.XLOOKUP(K16,[1]NodeTranslation!$A:$A,[1]NodeTranslation!$B:$B)</f>
        <v>onNL_NW</v>
      </c>
      <c r="C16">
        <v>174513.25892750401</v>
      </c>
      <c r="D16" t="str">
        <f t="shared" si="0"/>
        <v>ofNL_BO_A-onNL_NW</v>
      </c>
      <c r="J16" t="s">
        <v>15</v>
      </c>
      <c r="K16" t="s">
        <v>8</v>
      </c>
      <c r="L16">
        <v>174513.25892750401</v>
      </c>
      <c r="M16" t="str">
        <f t="shared" si="1"/>
        <v>Borssele Alpha-NL_on_Holland_N</v>
      </c>
    </row>
    <row r="17" spans="1:13" x14ac:dyDescent="0.35">
      <c r="A17" t="str">
        <f>_xlfn.XLOOKUP(J17,[1]NodeTranslation!$A:$A,[1]NodeTranslation!$B:$B)</f>
        <v>ofNL_BO_A</v>
      </c>
      <c r="B17" t="str">
        <f>_xlfn.XLOOKUP(K17,[1]NodeTranslation!$A:$A,[1]NodeTranslation!$B:$B)</f>
        <v>onNL_NE</v>
      </c>
      <c r="C17">
        <v>266849.64894678898</v>
      </c>
      <c r="D17" t="str">
        <f t="shared" si="0"/>
        <v>ofNL_BO_A-onNL_NE</v>
      </c>
      <c r="J17" t="s">
        <v>15</v>
      </c>
      <c r="K17" t="s">
        <v>9</v>
      </c>
      <c r="L17">
        <v>266849.64894678898</v>
      </c>
      <c r="M17" t="str">
        <f t="shared" si="1"/>
        <v>Borssele Alpha-NL_on_North</v>
      </c>
    </row>
    <row r="18" spans="1:13" x14ac:dyDescent="0.35">
      <c r="A18" t="str">
        <f>_xlfn.XLOOKUP(J18,[1]NodeTranslation!$A:$A,[1]NodeTranslation!$B:$B)</f>
        <v>ofNL_BO_A</v>
      </c>
      <c r="B18" t="str">
        <f>_xlfn.XLOOKUP(K18,[1]NodeTranslation!$A:$A,[1]NodeTranslation!$B:$B)</f>
        <v>onNL_CW</v>
      </c>
      <c r="C18">
        <v>103702.549823889</v>
      </c>
      <c r="D18" t="str">
        <f t="shared" si="0"/>
        <v>ofNL_BO_A-onNL_CW</v>
      </c>
      <c r="J18" t="s">
        <v>15</v>
      </c>
      <c r="K18" t="s">
        <v>10</v>
      </c>
      <c r="L18">
        <v>103702.549823889</v>
      </c>
      <c r="M18" t="str">
        <f t="shared" si="1"/>
        <v>Borssele Alpha-NL_on_Rilland</v>
      </c>
    </row>
    <row r="19" spans="1:13" x14ac:dyDescent="0.35">
      <c r="A19" t="str">
        <f>_xlfn.XLOOKUP(J19,[1]NodeTranslation!$A:$A,[1]NodeTranslation!$B:$B)</f>
        <v>ofNL_BO_A</v>
      </c>
      <c r="B19" t="str">
        <f>_xlfn.XLOOKUP(K19,[1]NodeTranslation!$A:$A,[1]NodeTranslation!$B:$B)</f>
        <v>onNL_W</v>
      </c>
      <c r="C19">
        <v>117490.074404659</v>
      </c>
      <c r="D19" t="str">
        <f t="shared" si="0"/>
        <v>ofNL_BO_A-onNL_W</v>
      </c>
      <c r="J19" t="s">
        <v>15</v>
      </c>
      <c r="K19" t="s">
        <v>11</v>
      </c>
      <c r="L19">
        <v>117490.074404659</v>
      </c>
      <c r="M19" t="str">
        <f t="shared" si="1"/>
        <v>Borssele Alpha-NL_on_Holland_S</v>
      </c>
    </row>
    <row r="20" spans="1:13" x14ac:dyDescent="0.35">
      <c r="A20" t="str">
        <f>_xlfn.XLOOKUP(J20,[1]NodeTranslation!$A:$A,[1]NodeTranslation!$B:$B)</f>
        <v>ofNL_BO_A</v>
      </c>
      <c r="B20" t="str">
        <f>_xlfn.XLOOKUP(K20,[1]NodeTranslation!$A:$A,[1]NodeTranslation!$B:$B)</f>
        <v>onNL_SE</v>
      </c>
      <c r="C20">
        <v>206781.43600033599</v>
      </c>
      <c r="D20" t="str">
        <f t="shared" si="0"/>
        <v>ofNL_BO_A-onNL_SE</v>
      </c>
      <c r="J20" t="s">
        <v>15</v>
      </c>
      <c r="K20" t="s">
        <v>12</v>
      </c>
      <c r="L20">
        <v>206781.43600033599</v>
      </c>
      <c r="M20" t="str">
        <f t="shared" si="1"/>
        <v>Borssele Alpha-NL_on_South</v>
      </c>
    </row>
    <row r="21" spans="1:13" x14ac:dyDescent="0.35">
      <c r="A21" t="str">
        <f>_xlfn.XLOOKUP(J21,[1]NodeTranslation!$A:$A,[1]NodeTranslation!$B:$B)</f>
        <v>ofNL_BO_A</v>
      </c>
      <c r="B21" t="str">
        <f>_xlfn.XLOOKUP(K21,[1]NodeTranslation!$A:$A,[1]NodeTranslation!$B:$B)</f>
        <v>ofNL_EG</v>
      </c>
      <c r="C21">
        <v>137830.49124159801</v>
      </c>
      <c r="D21" t="str">
        <f t="shared" si="0"/>
        <v>ofNL_BO_A-ofNL_EG</v>
      </c>
      <c r="J21" t="s">
        <v>15</v>
      </c>
      <c r="K21" t="s">
        <v>17</v>
      </c>
      <c r="L21">
        <v>137830.49124159801</v>
      </c>
      <c r="M21" t="str">
        <f t="shared" si="1"/>
        <v>Borssele Alpha-Egmon aan Zee</v>
      </c>
    </row>
    <row r="22" spans="1:13" x14ac:dyDescent="0.35">
      <c r="A22" t="str">
        <f>_xlfn.XLOOKUP(J22,[1]NodeTranslation!$A:$A,[1]NodeTranslation!$B:$B)</f>
        <v>ofNL_BO_A</v>
      </c>
      <c r="B22" t="str">
        <f>_xlfn.XLOOKUP(K22,[1]NodeTranslation!$A:$A,[1]NodeTranslation!$B:$B)</f>
        <v>ofNL_PA</v>
      </c>
      <c r="C22">
        <v>127486.808353902</v>
      </c>
      <c r="D22" t="str">
        <f t="shared" si="0"/>
        <v>ofNL_BO_A-ofNL_PA</v>
      </c>
      <c r="J22" t="s">
        <v>15</v>
      </c>
      <c r="K22" t="s">
        <v>18</v>
      </c>
      <c r="L22">
        <v>127486.808353902</v>
      </c>
      <c r="M22" t="str">
        <f t="shared" si="1"/>
        <v>Borssele Alpha-Prinses Amalia</v>
      </c>
    </row>
    <row r="23" spans="1:13" x14ac:dyDescent="0.35">
      <c r="A23" t="str">
        <f>_xlfn.XLOOKUP(J23,[1]NodeTranslation!$A:$A,[1]NodeTranslation!$B:$B)</f>
        <v>ofNL_BO_A</v>
      </c>
      <c r="B23" t="str">
        <f>_xlfn.XLOOKUP(K23,[1]NodeTranslation!$A:$A,[1]NodeTranslation!$B:$B)</f>
        <v>ofNL_LU</v>
      </c>
      <c r="C23">
        <v>109492.407053503</v>
      </c>
      <c r="D23" t="str">
        <f t="shared" si="0"/>
        <v>ofNL_BO_A-ofNL_LU</v>
      </c>
      <c r="J23" t="s">
        <v>15</v>
      </c>
      <c r="K23" t="s">
        <v>19</v>
      </c>
      <c r="L23">
        <v>109492.407053503</v>
      </c>
      <c r="M23" t="str">
        <f t="shared" si="1"/>
        <v>Borssele Alpha-Luchterduinen</v>
      </c>
    </row>
    <row r="24" spans="1:13" x14ac:dyDescent="0.35">
      <c r="A24" t="str">
        <f>_xlfn.XLOOKUP(J24,[1]NodeTranslation!$A:$A,[1]NodeTranslation!$B:$B)</f>
        <v>ofNL_BO_A</v>
      </c>
      <c r="B24" t="str">
        <f>_xlfn.XLOOKUP(K24,[1]NodeTranslation!$A:$A,[1]NodeTranslation!$B:$B)</f>
        <v>ofNL_GE_B</v>
      </c>
      <c r="C24">
        <v>322536.73936725</v>
      </c>
      <c r="D24" t="str">
        <f t="shared" si="0"/>
        <v>ofNL_BO_A-ofNL_GE_B</v>
      </c>
      <c r="J24" t="s">
        <v>15</v>
      </c>
      <c r="K24" t="s">
        <v>20</v>
      </c>
      <c r="L24">
        <v>322536.73936725</v>
      </c>
      <c r="M24" t="str">
        <f t="shared" si="1"/>
        <v>Borssele Alpha-Gemini II</v>
      </c>
    </row>
    <row r="25" spans="1:13" x14ac:dyDescent="0.35">
      <c r="A25" t="str">
        <f>_xlfn.XLOOKUP(J25,[1]NodeTranslation!$A:$A,[1]NodeTranslation!$B:$B)</f>
        <v>ofNL_BO_A</v>
      </c>
      <c r="B25" t="str">
        <f>_xlfn.XLOOKUP(K25,[1]NodeTranslation!$A:$A,[1]NodeTranslation!$B:$B)</f>
        <v>ofNL_GE_A</v>
      </c>
      <c r="C25">
        <v>329218.27032409603</v>
      </c>
      <c r="D25" t="str">
        <f t="shared" si="0"/>
        <v>ofNL_BO_A-ofNL_GE_A</v>
      </c>
      <c r="J25" t="s">
        <v>15</v>
      </c>
      <c r="K25" t="s">
        <v>21</v>
      </c>
      <c r="L25">
        <v>329218.27032409603</v>
      </c>
      <c r="M25" t="str">
        <f t="shared" si="1"/>
        <v>Borssele Alpha-Gemini I</v>
      </c>
    </row>
    <row r="26" spans="1:13" x14ac:dyDescent="0.35">
      <c r="A26" t="str">
        <f>_xlfn.XLOOKUP(J26,[1]NodeTranslation!$A:$A,[1]NodeTranslation!$B:$B)</f>
        <v>ofNL_BO_A</v>
      </c>
      <c r="B26" t="str">
        <f>_xlfn.XLOOKUP(K26,[1]NodeTranslation!$A:$A,[1]NodeTranslation!$B:$B)</f>
        <v>ofNL_KN</v>
      </c>
      <c r="C26">
        <v>139716.66343920599</v>
      </c>
      <c r="D26" t="str">
        <f t="shared" si="0"/>
        <v>ofNL_BO_A-ofNL_KN</v>
      </c>
      <c r="J26" t="s">
        <v>15</v>
      </c>
      <c r="K26" t="s">
        <v>24</v>
      </c>
      <c r="L26">
        <v>139716.66343920599</v>
      </c>
      <c r="M26" t="str">
        <f t="shared" si="1"/>
        <v>Borssele Alpha-Hollands Kust Noord</v>
      </c>
    </row>
    <row r="27" spans="1:13" x14ac:dyDescent="0.35">
      <c r="A27" t="str">
        <f>_xlfn.XLOOKUP(J27,[1]NodeTranslation!$A:$A,[1]NodeTranslation!$B:$B)</f>
        <v>ofNL_BO_A</v>
      </c>
      <c r="B27" t="str">
        <f>_xlfn.XLOOKUP(K27,[1]NodeTranslation!$A:$A,[1]NodeTranslation!$B:$B)</f>
        <v>ofNL_KW_A</v>
      </c>
      <c r="C27">
        <v>125799.40410035101</v>
      </c>
      <c r="D27" t="str">
        <f t="shared" si="0"/>
        <v>ofNL_BO_A-ofNL_KW_A</v>
      </c>
      <c r="J27" t="s">
        <v>15</v>
      </c>
      <c r="K27" t="s">
        <v>25</v>
      </c>
      <c r="L27">
        <v>125799.40410035101</v>
      </c>
      <c r="M27" t="str">
        <f t="shared" si="1"/>
        <v>Borssele Alpha-Hollands Kust West Alpha</v>
      </c>
    </row>
    <row r="28" spans="1:13" x14ac:dyDescent="0.35">
      <c r="A28" t="str">
        <f>_xlfn.XLOOKUP(J28,[1]NodeTranslation!$A:$A,[1]NodeTranslation!$B:$B)</f>
        <v>ofNL_BO_A</v>
      </c>
      <c r="B28" t="str">
        <f>_xlfn.XLOOKUP(K28,[1]NodeTranslation!$A:$A,[1]NodeTranslation!$B:$B)</f>
        <v>ofNL_KW_B</v>
      </c>
      <c r="C28">
        <v>114186.234967946</v>
      </c>
      <c r="D28" t="str">
        <f t="shared" si="0"/>
        <v>ofNL_BO_A-ofNL_KW_B</v>
      </c>
      <c r="J28" t="s">
        <v>15</v>
      </c>
      <c r="K28" t="s">
        <v>26</v>
      </c>
      <c r="L28">
        <v>114186.234967946</v>
      </c>
      <c r="M28" t="str">
        <f t="shared" si="1"/>
        <v>Borssele Alpha-Hollands Kust West Beta</v>
      </c>
    </row>
    <row r="29" spans="1:13" x14ac:dyDescent="0.35">
      <c r="A29" t="str">
        <f>_xlfn.XLOOKUP(J29,[1]NodeTranslation!$A:$A,[1]NodeTranslation!$B:$B)</f>
        <v>ofNL_BO_A</v>
      </c>
      <c r="B29">
        <f>_xlfn.XLOOKUP(K29,[1]NodeTranslation!$A:$A,[1]NodeTranslation!$B:$B)</f>
        <v>0</v>
      </c>
      <c r="C29">
        <v>191596.37753680401</v>
      </c>
      <c r="D29" t="str">
        <f t="shared" si="0"/>
        <v>ofNL_BO_A-0</v>
      </c>
      <c r="J29" t="s">
        <v>15</v>
      </c>
      <c r="L29">
        <v>191596.37753680401</v>
      </c>
      <c r="M29" t="str">
        <f t="shared" si="1"/>
        <v>Borssele Alpha-</v>
      </c>
    </row>
    <row r="30" spans="1:13" x14ac:dyDescent="0.35">
      <c r="A30" t="str">
        <f>_xlfn.XLOOKUP(J30,[1]NodeTranslation!$A:$A,[1]NodeTranslation!$B:$B)</f>
        <v>ofNL_BO_A</v>
      </c>
      <c r="B30">
        <f>_xlfn.XLOOKUP(K30,[1]NodeTranslation!$A:$A,[1]NodeTranslation!$B:$B)</f>
        <v>0</v>
      </c>
      <c r="C30">
        <v>333095.10230934201</v>
      </c>
      <c r="D30" t="str">
        <f t="shared" si="0"/>
        <v>ofNL_BO_A-0</v>
      </c>
      <c r="J30" t="s">
        <v>15</v>
      </c>
      <c r="L30">
        <v>333095.10230934201</v>
      </c>
      <c r="M30" t="str">
        <f t="shared" si="1"/>
        <v>Borssele Alpha-</v>
      </c>
    </row>
    <row r="31" spans="1:13" x14ac:dyDescent="0.35">
      <c r="A31" t="str">
        <f>_xlfn.XLOOKUP(J31,[1]NodeTranslation!$A:$A,[1]NodeTranslation!$B:$B)</f>
        <v>ofNL_BO_A</v>
      </c>
      <c r="B31">
        <f>_xlfn.XLOOKUP(K31,[1]NodeTranslation!$A:$A,[1]NodeTranslation!$B:$B)</f>
        <v>0</v>
      </c>
      <c r="C31">
        <v>156916.32279679601</v>
      </c>
      <c r="D31" t="str">
        <f t="shared" si="0"/>
        <v>ofNL_BO_A-0</v>
      </c>
      <c r="J31" t="s">
        <v>15</v>
      </c>
      <c r="L31">
        <v>156916.32279679601</v>
      </c>
      <c r="M31" t="str">
        <f t="shared" si="1"/>
        <v>Borssele Alpha-</v>
      </c>
    </row>
    <row r="32" spans="1:13" x14ac:dyDescent="0.35">
      <c r="A32" t="str">
        <f>_xlfn.XLOOKUP(J32,[1]NodeTranslation!$A:$A,[1]NodeTranslation!$B:$B)</f>
        <v>ofNL_BO_A</v>
      </c>
      <c r="B32">
        <f>_xlfn.XLOOKUP(K32,[1]NodeTranslation!$A:$A,[1]NodeTranslation!$B:$B)</f>
        <v>0</v>
      </c>
      <c r="C32">
        <v>189298.15485214701</v>
      </c>
      <c r="D32" t="str">
        <f t="shared" si="0"/>
        <v>ofNL_BO_A-0</v>
      </c>
      <c r="J32" t="s">
        <v>15</v>
      </c>
      <c r="L32">
        <v>189298.15485214701</v>
      </c>
      <c r="M32" t="str">
        <f t="shared" si="1"/>
        <v>Borssele Alpha-</v>
      </c>
    </row>
    <row r="33" spans="1:13" x14ac:dyDescent="0.35">
      <c r="A33" t="str">
        <f>_xlfn.XLOOKUP(J33,[1]NodeTranslation!$A:$A,[1]NodeTranslation!$B:$B)</f>
        <v>ofNL_BO_A</v>
      </c>
      <c r="B33">
        <f>_xlfn.XLOOKUP(K33,[1]NodeTranslation!$A:$A,[1]NodeTranslation!$B:$B)</f>
        <v>0</v>
      </c>
      <c r="C33">
        <v>162613.06945119001</v>
      </c>
      <c r="D33" t="str">
        <f t="shared" si="0"/>
        <v>ofNL_BO_A-0</v>
      </c>
      <c r="J33" t="s">
        <v>15</v>
      </c>
      <c r="L33">
        <v>162613.06945119001</v>
      </c>
      <c r="M33" t="str">
        <f t="shared" si="1"/>
        <v>Borssele Alpha-</v>
      </c>
    </row>
    <row r="34" spans="1:13" x14ac:dyDescent="0.35">
      <c r="A34" t="str">
        <f>_xlfn.XLOOKUP(J34,[1]NodeTranslation!$A:$A,[1]NodeTranslation!$B:$B)</f>
        <v>ofNL_BO_A</v>
      </c>
      <c r="B34">
        <f>_xlfn.XLOOKUP(K34,[1]NodeTranslation!$A:$A,[1]NodeTranslation!$B:$B)</f>
        <v>0</v>
      </c>
      <c r="C34">
        <v>103841.45168392301</v>
      </c>
      <c r="D34" t="str">
        <f t="shared" si="0"/>
        <v>ofNL_BO_A-0</v>
      </c>
      <c r="J34" t="s">
        <v>15</v>
      </c>
      <c r="L34">
        <v>103841.45168392301</v>
      </c>
      <c r="M34" t="str">
        <f t="shared" si="1"/>
        <v>Borssele Alpha-</v>
      </c>
    </row>
    <row r="35" spans="1:13" x14ac:dyDescent="0.35">
      <c r="A35" t="str">
        <f>_xlfn.XLOOKUP(J35,[1]NodeTranslation!$A:$A,[1]NodeTranslation!$B:$B)</f>
        <v>ofNL_BO_A</v>
      </c>
      <c r="B35">
        <f>_xlfn.XLOOKUP(K35,[1]NodeTranslation!$A:$A,[1]NodeTranslation!$B:$B)</f>
        <v>0</v>
      </c>
      <c r="C35">
        <v>311999.38816481997</v>
      </c>
      <c r="D35" t="str">
        <f t="shared" si="0"/>
        <v>ofNL_BO_A-0</v>
      </c>
      <c r="J35" t="s">
        <v>15</v>
      </c>
      <c r="L35">
        <v>311999.38816481997</v>
      </c>
      <c r="M35" t="str">
        <f t="shared" si="1"/>
        <v>Borssele Alpha-</v>
      </c>
    </row>
    <row r="36" spans="1:13" x14ac:dyDescent="0.35">
      <c r="A36" t="str">
        <f>_xlfn.XLOOKUP(J36,[1]NodeTranslation!$A:$A,[1]NodeTranslation!$B:$B)</f>
        <v>ofNL_KZ_B</v>
      </c>
      <c r="B36" t="str">
        <f>_xlfn.XLOOKUP(K36,[1]NodeTranslation!$A:$A,[1]NodeTranslation!$B:$B)</f>
        <v>ofNL_BO_A</v>
      </c>
      <c r="C36">
        <v>95618.337726202706</v>
      </c>
      <c r="D36" t="str">
        <f t="shared" si="0"/>
        <v>ofNL_KZ_B-ofNL_BO_A</v>
      </c>
      <c r="J36" t="s">
        <v>22</v>
      </c>
      <c r="K36" t="s">
        <v>15</v>
      </c>
      <c r="L36">
        <v>95618.337726202706</v>
      </c>
      <c r="M36" t="str">
        <f t="shared" si="1"/>
        <v>Hollands Kust Zuid Beta-Borssele Alpha</v>
      </c>
    </row>
    <row r="37" spans="1:13" x14ac:dyDescent="0.35">
      <c r="A37" t="str">
        <f>_xlfn.XLOOKUP(J37,[1]NodeTranslation!$A:$A,[1]NodeTranslation!$B:$B)</f>
        <v>ofNL_KZ_B</v>
      </c>
      <c r="B37" t="str">
        <f>_xlfn.XLOOKUP(K37,[1]NodeTranslation!$A:$A,[1]NodeTranslation!$B:$B)</f>
        <v>ofNL_IJ_B</v>
      </c>
      <c r="C37">
        <v>72095.518796717006</v>
      </c>
      <c r="D37" t="str">
        <f t="shared" si="0"/>
        <v>ofNL_KZ_B-ofNL_IJ_B</v>
      </c>
      <c r="J37" t="s">
        <v>22</v>
      </c>
      <c r="K37" t="s">
        <v>13</v>
      </c>
      <c r="L37">
        <v>72095.518796717006</v>
      </c>
      <c r="M37" t="str">
        <f t="shared" si="1"/>
        <v>Hollands Kust Zuid Beta-IJmuiden Ver Beta</v>
      </c>
    </row>
    <row r="38" spans="1:13" x14ac:dyDescent="0.35">
      <c r="A38" t="str">
        <f>_xlfn.XLOOKUP(J38,[1]NodeTranslation!$A:$A,[1]NodeTranslation!$B:$B)</f>
        <v>ofNL_KZ_B</v>
      </c>
      <c r="B38" t="str">
        <f>_xlfn.XLOOKUP(K38,[1]NodeTranslation!$A:$A,[1]NodeTranslation!$B:$B)</f>
        <v>ofNL_KZ_A</v>
      </c>
      <c r="C38">
        <v>7495.4058394109697</v>
      </c>
      <c r="D38" t="str">
        <f t="shared" si="0"/>
        <v>ofNL_KZ_B-ofNL_KZ_A</v>
      </c>
      <c r="J38" t="s">
        <v>22</v>
      </c>
      <c r="K38" t="s">
        <v>23</v>
      </c>
      <c r="L38">
        <v>7495.4058394109697</v>
      </c>
      <c r="M38" t="str">
        <f t="shared" si="1"/>
        <v>Hollands Kust Zuid Beta-Hollands Kust Zuid Alpha</v>
      </c>
    </row>
    <row r="39" spans="1:13" x14ac:dyDescent="0.35">
      <c r="A39" t="str">
        <f>_xlfn.XLOOKUP(J39,[1]NodeTranslation!$A:$A,[1]NodeTranslation!$B:$B)</f>
        <v>ofNL_KZ_B</v>
      </c>
      <c r="B39" t="str">
        <f>_xlfn.XLOOKUP(K39,[1]NodeTranslation!$A:$A,[1]NodeTranslation!$B:$B)</f>
        <v>ofNL_IJ_A</v>
      </c>
      <c r="C39">
        <v>78144.105986384995</v>
      </c>
      <c r="D39" t="str">
        <f t="shared" si="0"/>
        <v>ofNL_KZ_B-ofNL_IJ_A</v>
      </c>
      <c r="J39" t="s">
        <v>22</v>
      </c>
      <c r="K39" t="s">
        <v>14</v>
      </c>
      <c r="L39">
        <v>78144.105986384995</v>
      </c>
      <c r="M39" t="str">
        <f t="shared" si="1"/>
        <v>Hollands Kust Zuid Beta-IJmuiden Ver Alpha</v>
      </c>
    </row>
    <row r="40" spans="1:13" x14ac:dyDescent="0.35">
      <c r="A40" t="str">
        <f>_xlfn.XLOOKUP(J40,[1]NodeTranslation!$A:$A,[1]NodeTranslation!$B:$B)</f>
        <v>ofNL_KZ_B</v>
      </c>
      <c r="B40" t="str">
        <f>_xlfn.XLOOKUP(K40,[1]NodeTranslation!$A:$A,[1]NodeTranslation!$B:$B)</f>
        <v>ofNL_BO_B</v>
      </c>
      <c r="C40">
        <v>100443.369998075</v>
      </c>
      <c r="D40" t="str">
        <f t="shared" si="0"/>
        <v>ofNL_KZ_B-ofNL_BO_B</v>
      </c>
      <c r="J40" t="s">
        <v>22</v>
      </c>
      <c r="K40" t="s">
        <v>16</v>
      </c>
      <c r="L40">
        <v>100443.369998075</v>
      </c>
      <c r="M40" t="str">
        <f t="shared" si="1"/>
        <v>Hollands Kust Zuid Beta-Borssele Beta</v>
      </c>
    </row>
    <row r="41" spans="1:13" x14ac:dyDescent="0.35">
      <c r="A41" t="str">
        <f>_xlfn.XLOOKUP(J41,[1]NodeTranslation!$A:$A,[1]NodeTranslation!$B:$B)</f>
        <v>ofNL_KZ_B</v>
      </c>
      <c r="B41" t="str">
        <f>_xlfn.XLOOKUP(K41,[1]NodeTranslation!$A:$A,[1]NodeTranslation!$B:$B)</f>
        <v>ofNL_IJ_G</v>
      </c>
      <c r="C41">
        <v>87107.243154238706</v>
      </c>
      <c r="D41" t="str">
        <f t="shared" si="0"/>
        <v>ofNL_KZ_B-ofNL_IJ_G</v>
      </c>
      <c r="J41" t="s">
        <v>22</v>
      </c>
      <c r="K41" t="s">
        <v>28</v>
      </c>
      <c r="L41">
        <v>87107.243154238706</v>
      </c>
      <c r="M41" t="str">
        <f t="shared" si="1"/>
        <v>Hollands Kust Zuid Beta-IJmuiden Ver Gamma</v>
      </c>
    </row>
    <row r="42" spans="1:13" x14ac:dyDescent="0.35">
      <c r="A42" t="str">
        <f>_xlfn.XLOOKUP(J42,[1]NodeTranslation!$A:$A,[1]NodeTranslation!$B:$B)</f>
        <v>ofNL_KZ_B</v>
      </c>
      <c r="B42" t="str">
        <f>_xlfn.XLOOKUP(K42,[1]NodeTranslation!$A:$A,[1]NodeTranslation!$B:$B)</f>
        <v>onNL_SW</v>
      </c>
      <c r="C42">
        <v>92603.955501506105</v>
      </c>
      <c r="D42" t="str">
        <f t="shared" si="0"/>
        <v>ofNL_KZ_B-onNL_SW</v>
      </c>
      <c r="J42" t="s">
        <v>22</v>
      </c>
      <c r="K42" t="s">
        <v>0</v>
      </c>
      <c r="L42">
        <v>92603.955501506105</v>
      </c>
      <c r="M42" t="str">
        <f t="shared" si="1"/>
        <v>Hollands Kust Zuid Beta-NL_on_Borssele</v>
      </c>
    </row>
    <row r="43" spans="1:13" x14ac:dyDescent="0.35">
      <c r="A43" t="str">
        <f>_xlfn.XLOOKUP(J43,[1]NodeTranslation!$A:$A,[1]NodeTranslation!$B:$B)</f>
        <v>ofNL_KZ_B</v>
      </c>
      <c r="B43" t="str">
        <f>_xlfn.XLOOKUP(K43,[1]NodeTranslation!$A:$A,[1]NodeTranslation!$B:$B)</f>
        <v>onNL_CE</v>
      </c>
      <c r="C43">
        <v>121453.32378182199</v>
      </c>
      <c r="D43" t="str">
        <f t="shared" si="0"/>
        <v>ofNL_KZ_B-onNL_CE</v>
      </c>
      <c r="J43" t="s">
        <v>22</v>
      </c>
      <c r="K43" t="s">
        <v>1</v>
      </c>
      <c r="L43">
        <v>121453.32378182199</v>
      </c>
      <c r="M43" t="str">
        <f t="shared" si="1"/>
        <v>Hollands Kust Zuid Beta-NL_on_Brabant</v>
      </c>
    </row>
    <row r="44" spans="1:13" x14ac:dyDescent="0.35">
      <c r="A44" t="str">
        <f>_xlfn.XLOOKUP(J44,[1]NodeTranslation!$A:$A,[1]NodeTranslation!$B:$B)</f>
        <v>ofNL_KZ_B</v>
      </c>
      <c r="B44" t="str">
        <f>_xlfn.XLOOKUP(K44,[1]NodeTranslation!$A:$A,[1]NodeTranslation!$B:$B)</f>
        <v>onBE</v>
      </c>
      <c r="C44">
        <v>186956.571332711</v>
      </c>
      <c r="D44" t="str">
        <f t="shared" si="0"/>
        <v>ofNL_KZ_B-onBE</v>
      </c>
      <c r="J44" t="s">
        <v>22</v>
      </c>
      <c r="K44" t="s">
        <v>2</v>
      </c>
      <c r="L44">
        <v>186956.571332711</v>
      </c>
      <c r="M44" t="str">
        <f t="shared" si="1"/>
        <v>Hollands Kust Zuid Beta-BE00</v>
      </c>
    </row>
    <row r="45" spans="1:13" x14ac:dyDescent="0.35">
      <c r="A45" t="str">
        <f>_xlfn.XLOOKUP(J45,[1]NodeTranslation!$A:$A,[1]NodeTranslation!$B:$B)</f>
        <v>ofNL_KZ_B</v>
      </c>
      <c r="B45" t="str">
        <f>_xlfn.XLOOKUP(K45,[1]NodeTranslation!$A:$A,[1]NodeTranslation!$B:$B)</f>
        <v>onDE</v>
      </c>
      <c r="C45">
        <v>456056.62582982302</v>
      </c>
      <c r="D45" t="str">
        <f t="shared" si="0"/>
        <v>ofNL_KZ_B-onDE</v>
      </c>
      <c r="J45" t="s">
        <v>22</v>
      </c>
      <c r="K45" t="s">
        <v>3</v>
      </c>
      <c r="L45">
        <v>456056.62582982302</v>
      </c>
      <c r="M45" t="str">
        <f t="shared" si="1"/>
        <v>Hollands Kust Zuid Beta-DE00</v>
      </c>
    </row>
    <row r="46" spans="1:13" x14ac:dyDescent="0.35">
      <c r="A46" t="str">
        <f>_xlfn.XLOOKUP(J46,[1]NodeTranslation!$A:$A,[1]NodeTranslation!$B:$B)</f>
        <v>ofNL_KZ_B</v>
      </c>
      <c r="B46" t="str">
        <f>_xlfn.XLOOKUP(K46,[1]NodeTranslation!$A:$A,[1]NodeTranslation!$B:$B)</f>
        <v>onUK</v>
      </c>
      <c r="C46">
        <v>499277.41988847201</v>
      </c>
      <c r="D46" t="str">
        <f t="shared" si="0"/>
        <v>ofNL_KZ_B-onUK</v>
      </c>
      <c r="J46" t="s">
        <v>22</v>
      </c>
      <c r="K46" t="s">
        <v>4</v>
      </c>
      <c r="L46">
        <v>499277.41988847201</v>
      </c>
      <c r="M46" t="str">
        <f t="shared" si="1"/>
        <v>Hollands Kust Zuid Beta-UK00</v>
      </c>
    </row>
    <row r="47" spans="1:13" x14ac:dyDescent="0.35">
      <c r="A47" t="str">
        <f>_xlfn.XLOOKUP(J47,[1]NodeTranslation!$A:$A,[1]NodeTranslation!$B:$B)</f>
        <v>ofNL_KZ_B</v>
      </c>
      <c r="B47" t="str">
        <f>_xlfn.XLOOKUP(K47,[1]NodeTranslation!$A:$A,[1]NodeTranslation!$B:$B)</f>
        <v>onDKW</v>
      </c>
      <c r="C47">
        <v>553899.77670387598</v>
      </c>
      <c r="D47" t="str">
        <f t="shared" si="0"/>
        <v>ofNL_KZ_B-onDKW</v>
      </c>
      <c r="J47" t="s">
        <v>22</v>
      </c>
      <c r="K47" t="s">
        <v>5</v>
      </c>
      <c r="L47">
        <v>553899.77670387598</v>
      </c>
      <c r="M47" t="str">
        <f t="shared" si="1"/>
        <v>Hollands Kust Zuid Beta-DKW1</v>
      </c>
    </row>
    <row r="48" spans="1:13" x14ac:dyDescent="0.35">
      <c r="A48" t="str">
        <f>_xlfn.XLOOKUP(J48,[1]NodeTranslation!$A:$A,[1]NodeTranslation!$B:$B)</f>
        <v>ofNL_KZ_B</v>
      </c>
      <c r="B48" t="str">
        <f>_xlfn.XLOOKUP(K48,[1]NodeTranslation!$A:$A,[1]NodeTranslation!$B:$B)</f>
        <v>onNL_E</v>
      </c>
      <c r="C48">
        <v>140682.43111238399</v>
      </c>
      <c r="D48" t="str">
        <f t="shared" si="0"/>
        <v>ofNL_KZ_B-onNL_E</v>
      </c>
      <c r="J48" t="s">
        <v>22</v>
      </c>
      <c r="K48" t="s">
        <v>6</v>
      </c>
      <c r="L48">
        <v>140682.43111238399</v>
      </c>
      <c r="M48" t="str">
        <f t="shared" si="1"/>
        <v>Hollands Kust Zuid Beta-NL_on_East</v>
      </c>
    </row>
    <row r="49" spans="1:13" x14ac:dyDescent="0.35">
      <c r="A49" t="str">
        <f>_xlfn.XLOOKUP(J49,[1]NodeTranslation!$A:$A,[1]NodeTranslation!$B:$B)</f>
        <v>ofNL_KZ_B</v>
      </c>
      <c r="B49" t="str">
        <f>_xlfn.XLOOKUP(K49,[1]NodeTranslation!$A:$A,[1]NodeTranslation!$B:$B)</f>
        <v>onNOS</v>
      </c>
      <c r="C49">
        <v>939085.01509902999</v>
      </c>
      <c r="D49" t="str">
        <f t="shared" si="0"/>
        <v>ofNL_KZ_B-onNOS</v>
      </c>
      <c r="J49" t="s">
        <v>22</v>
      </c>
      <c r="K49" t="s">
        <v>7</v>
      </c>
      <c r="L49">
        <v>939085.01509902999</v>
      </c>
      <c r="M49" t="str">
        <f t="shared" si="1"/>
        <v>Hollands Kust Zuid Beta-NOS0</v>
      </c>
    </row>
    <row r="50" spans="1:13" x14ac:dyDescent="0.35">
      <c r="A50" t="str">
        <f>_xlfn.XLOOKUP(J50,[1]NodeTranslation!$A:$A,[1]NodeTranslation!$B:$B)</f>
        <v>ofNL_KZ_B</v>
      </c>
      <c r="B50" t="str">
        <f>_xlfn.XLOOKUP(K50,[1]NodeTranslation!$A:$A,[1]NodeTranslation!$B:$B)</f>
        <v>onNL_NW</v>
      </c>
      <c r="C50">
        <v>81001.460134244102</v>
      </c>
      <c r="D50" t="str">
        <f t="shared" si="0"/>
        <v>ofNL_KZ_B-onNL_NW</v>
      </c>
      <c r="J50" t="s">
        <v>22</v>
      </c>
      <c r="K50" t="s">
        <v>8</v>
      </c>
      <c r="L50">
        <v>81001.460134244102</v>
      </c>
      <c r="M50" t="str">
        <f t="shared" si="1"/>
        <v>Hollands Kust Zuid Beta-NL_on_Holland_N</v>
      </c>
    </row>
    <row r="51" spans="1:13" x14ac:dyDescent="0.35">
      <c r="A51" t="str">
        <f>_xlfn.XLOOKUP(J51,[1]NodeTranslation!$A:$A,[1]NodeTranslation!$B:$B)</f>
        <v>ofNL_KZ_B</v>
      </c>
      <c r="B51" t="str">
        <f>_xlfn.XLOOKUP(K51,[1]NodeTranslation!$A:$A,[1]NodeTranslation!$B:$B)</f>
        <v>onNL_NE</v>
      </c>
      <c r="C51">
        <v>172563.227096299</v>
      </c>
      <c r="D51" t="str">
        <f t="shared" si="0"/>
        <v>ofNL_KZ_B-onNL_NE</v>
      </c>
      <c r="J51" t="s">
        <v>22</v>
      </c>
      <c r="K51" t="s">
        <v>9</v>
      </c>
      <c r="L51">
        <v>172563.227096299</v>
      </c>
      <c r="M51" t="str">
        <f t="shared" si="1"/>
        <v>Hollands Kust Zuid Beta-NL_on_North</v>
      </c>
    </row>
    <row r="52" spans="1:13" x14ac:dyDescent="0.35">
      <c r="A52" t="str">
        <f>_xlfn.XLOOKUP(J52,[1]NodeTranslation!$A:$A,[1]NodeTranslation!$B:$B)</f>
        <v>ofNL_KZ_B</v>
      </c>
      <c r="B52" t="str">
        <f>_xlfn.XLOOKUP(K52,[1]NodeTranslation!$A:$A,[1]NodeTranslation!$B:$B)</f>
        <v>onNL_CW</v>
      </c>
      <c r="C52">
        <v>84499.655405782105</v>
      </c>
      <c r="D52" t="str">
        <f t="shared" si="0"/>
        <v>ofNL_KZ_B-onNL_CW</v>
      </c>
      <c r="J52" t="s">
        <v>22</v>
      </c>
      <c r="K52" t="s">
        <v>10</v>
      </c>
      <c r="L52">
        <v>84499.655405782105</v>
      </c>
      <c r="M52" t="str">
        <f t="shared" si="1"/>
        <v>Hollands Kust Zuid Beta-NL_on_Rilland</v>
      </c>
    </row>
    <row r="53" spans="1:13" x14ac:dyDescent="0.35">
      <c r="A53" t="str">
        <f>_xlfn.XLOOKUP(J53,[1]NodeTranslation!$A:$A,[1]NodeTranslation!$B:$B)</f>
        <v>ofNL_KZ_B</v>
      </c>
      <c r="B53" t="str">
        <f>_xlfn.XLOOKUP(K53,[1]NodeTranslation!$A:$A,[1]NodeTranslation!$B:$B)</f>
        <v>onNL_W</v>
      </c>
      <c r="C53">
        <v>53326.987538476496</v>
      </c>
      <c r="D53" t="str">
        <f t="shared" si="0"/>
        <v>ofNL_KZ_B-onNL_W</v>
      </c>
      <c r="J53" t="s">
        <v>22</v>
      </c>
      <c r="K53" t="s">
        <v>11</v>
      </c>
      <c r="L53">
        <v>53326.987538476496</v>
      </c>
      <c r="M53" t="str">
        <f t="shared" si="1"/>
        <v>Hollands Kust Zuid Beta-NL_on_Holland_S</v>
      </c>
    </row>
    <row r="54" spans="1:13" x14ac:dyDescent="0.35">
      <c r="A54" t="str">
        <f>_xlfn.XLOOKUP(J54,[1]NodeTranslation!$A:$A,[1]NodeTranslation!$B:$B)</f>
        <v>ofNL_KZ_B</v>
      </c>
      <c r="B54" t="str">
        <f>_xlfn.XLOOKUP(K54,[1]NodeTranslation!$A:$A,[1]NodeTranslation!$B:$B)</f>
        <v>onNL_SE</v>
      </c>
      <c r="C54">
        <v>175234.82130717899</v>
      </c>
      <c r="D54" t="str">
        <f t="shared" si="0"/>
        <v>ofNL_KZ_B-onNL_SE</v>
      </c>
      <c r="J54" t="s">
        <v>22</v>
      </c>
      <c r="K54" t="s">
        <v>12</v>
      </c>
      <c r="L54">
        <v>175234.82130717899</v>
      </c>
      <c r="M54" t="str">
        <f t="shared" si="1"/>
        <v>Hollands Kust Zuid Beta-NL_on_South</v>
      </c>
    </row>
    <row r="55" spans="1:13" x14ac:dyDescent="0.35">
      <c r="A55" t="str">
        <f>_xlfn.XLOOKUP(J55,[1]NodeTranslation!$A:$A,[1]NodeTranslation!$B:$B)</f>
        <v>ofNL_KZ_B</v>
      </c>
      <c r="B55" t="str">
        <f>_xlfn.XLOOKUP(K55,[1]NodeTranslation!$A:$A,[1]NodeTranslation!$B:$B)</f>
        <v>ofNL_EG</v>
      </c>
      <c r="C55">
        <v>43208.970921841501</v>
      </c>
      <c r="D55" t="str">
        <f t="shared" si="0"/>
        <v>ofNL_KZ_B-ofNL_EG</v>
      </c>
      <c r="J55" t="s">
        <v>22</v>
      </c>
      <c r="K55" t="s">
        <v>17</v>
      </c>
      <c r="L55">
        <v>43208.970921841501</v>
      </c>
      <c r="M55" t="str">
        <f t="shared" si="1"/>
        <v>Hollands Kust Zuid Beta-Egmon aan Zee</v>
      </c>
    </row>
    <row r="56" spans="1:13" x14ac:dyDescent="0.35">
      <c r="A56" t="str">
        <f>_xlfn.XLOOKUP(J56,[1]NodeTranslation!$A:$A,[1]NodeTranslation!$B:$B)</f>
        <v>ofNL_KZ_B</v>
      </c>
      <c r="B56" t="str">
        <f>_xlfn.XLOOKUP(K56,[1]NodeTranslation!$A:$A,[1]NodeTranslation!$B:$B)</f>
        <v>ofNL_PA</v>
      </c>
      <c r="C56">
        <v>35726.311613256898</v>
      </c>
      <c r="D56" t="str">
        <f t="shared" si="0"/>
        <v>ofNL_KZ_B-ofNL_PA</v>
      </c>
      <c r="J56" t="s">
        <v>22</v>
      </c>
      <c r="K56" t="s">
        <v>18</v>
      </c>
      <c r="L56">
        <v>35726.311613256898</v>
      </c>
      <c r="M56" t="str">
        <f t="shared" si="1"/>
        <v>Hollands Kust Zuid Beta-Prinses Amalia</v>
      </c>
    </row>
    <row r="57" spans="1:13" x14ac:dyDescent="0.35">
      <c r="A57" t="str">
        <f>_xlfn.XLOOKUP(J57,[1]NodeTranslation!$A:$A,[1]NodeTranslation!$B:$B)</f>
        <v>ofNL_KZ_B</v>
      </c>
      <c r="B57" t="str">
        <f>_xlfn.XLOOKUP(K57,[1]NodeTranslation!$A:$A,[1]NodeTranslation!$B:$B)</f>
        <v>ofNL_LU</v>
      </c>
      <c r="C57">
        <v>15124.5563425211</v>
      </c>
      <c r="D57" t="str">
        <f t="shared" si="0"/>
        <v>ofNL_KZ_B-ofNL_LU</v>
      </c>
      <c r="J57" t="s">
        <v>22</v>
      </c>
      <c r="K57" t="s">
        <v>19</v>
      </c>
      <c r="L57">
        <v>15124.5563425211</v>
      </c>
      <c r="M57" t="str">
        <f t="shared" si="1"/>
        <v>Hollands Kust Zuid Beta-Luchterduinen</v>
      </c>
    </row>
    <row r="58" spans="1:13" x14ac:dyDescent="0.35">
      <c r="A58" t="str">
        <f>_xlfn.XLOOKUP(J58,[1]NodeTranslation!$A:$A,[1]NodeTranslation!$B:$B)</f>
        <v>ofNL_KZ_B</v>
      </c>
      <c r="B58" t="str">
        <f>_xlfn.XLOOKUP(K58,[1]NodeTranslation!$A:$A,[1]NodeTranslation!$B:$B)</f>
        <v>ofNL_GE_B</v>
      </c>
      <c r="C58">
        <v>229621.891767177</v>
      </c>
      <c r="D58" t="str">
        <f t="shared" si="0"/>
        <v>ofNL_KZ_B-ofNL_GE_B</v>
      </c>
      <c r="J58" t="s">
        <v>22</v>
      </c>
      <c r="K58" t="s">
        <v>20</v>
      </c>
      <c r="L58">
        <v>229621.891767177</v>
      </c>
      <c r="M58" t="str">
        <f t="shared" si="1"/>
        <v>Hollands Kust Zuid Beta-Gemini II</v>
      </c>
    </row>
    <row r="59" spans="1:13" x14ac:dyDescent="0.35">
      <c r="A59" t="str">
        <f>_xlfn.XLOOKUP(J59,[1]NodeTranslation!$A:$A,[1]NodeTranslation!$B:$B)</f>
        <v>ofNL_KZ_B</v>
      </c>
      <c r="B59" t="str">
        <f>_xlfn.XLOOKUP(K59,[1]NodeTranslation!$A:$A,[1]NodeTranslation!$B:$B)</f>
        <v>ofNL_GE_A</v>
      </c>
      <c r="C59">
        <v>235677.56764219</v>
      </c>
      <c r="D59" t="str">
        <f t="shared" si="0"/>
        <v>ofNL_KZ_B-ofNL_GE_A</v>
      </c>
      <c r="J59" t="s">
        <v>22</v>
      </c>
      <c r="K59" t="s">
        <v>21</v>
      </c>
      <c r="L59">
        <v>235677.56764219</v>
      </c>
      <c r="M59" t="str">
        <f t="shared" si="1"/>
        <v>Hollands Kust Zuid Beta-Gemini I</v>
      </c>
    </row>
    <row r="60" spans="1:13" x14ac:dyDescent="0.35">
      <c r="A60" t="str">
        <f>_xlfn.XLOOKUP(J60,[1]NodeTranslation!$A:$A,[1]NodeTranslation!$B:$B)</f>
        <v>ofNL_KZ_B</v>
      </c>
      <c r="B60" t="str">
        <f>_xlfn.XLOOKUP(K60,[1]NodeTranslation!$A:$A,[1]NodeTranslation!$B:$B)</f>
        <v>ofNL_KN</v>
      </c>
      <c r="C60">
        <v>49447.734057771399</v>
      </c>
      <c r="D60" t="str">
        <f t="shared" si="0"/>
        <v>ofNL_KZ_B-ofNL_KN</v>
      </c>
      <c r="J60" t="s">
        <v>22</v>
      </c>
      <c r="K60" t="s">
        <v>24</v>
      </c>
      <c r="L60">
        <v>49447.734057771399</v>
      </c>
      <c r="M60" t="str">
        <f t="shared" si="1"/>
        <v>Hollands Kust Zuid Beta-Hollands Kust Noord</v>
      </c>
    </row>
    <row r="61" spans="1:13" x14ac:dyDescent="0.35">
      <c r="A61" t="str">
        <f>_xlfn.XLOOKUP(J61,[1]NodeTranslation!$A:$A,[1]NodeTranslation!$B:$B)</f>
        <v>ofNL_KZ_B</v>
      </c>
      <c r="B61" t="str">
        <f>_xlfn.XLOOKUP(K61,[1]NodeTranslation!$A:$A,[1]NodeTranslation!$B:$B)</f>
        <v>ofNL_KW_A</v>
      </c>
      <c r="C61">
        <v>52562.601267145001</v>
      </c>
      <c r="D61" t="str">
        <f t="shared" si="0"/>
        <v>ofNL_KZ_B-ofNL_KW_A</v>
      </c>
      <c r="J61" t="s">
        <v>22</v>
      </c>
      <c r="K61" t="s">
        <v>25</v>
      </c>
      <c r="L61">
        <v>52562.601267145001</v>
      </c>
      <c r="M61" t="str">
        <f t="shared" si="1"/>
        <v>Hollands Kust Zuid Beta-Hollands Kust West Alpha</v>
      </c>
    </row>
    <row r="62" spans="1:13" x14ac:dyDescent="0.35">
      <c r="A62" t="str">
        <f>_xlfn.XLOOKUP(J62,[1]NodeTranslation!$A:$A,[1]NodeTranslation!$B:$B)</f>
        <v>ofNL_KZ_B</v>
      </c>
      <c r="B62" t="str">
        <f>_xlfn.XLOOKUP(K62,[1]NodeTranslation!$A:$A,[1]NodeTranslation!$B:$B)</f>
        <v>ofNL_KW_B</v>
      </c>
      <c r="C62">
        <v>47175.029421205501</v>
      </c>
      <c r="D62" t="str">
        <f t="shared" si="0"/>
        <v>ofNL_KZ_B-ofNL_KW_B</v>
      </c>
      <c r="J62" t="s">
        <v>22</v>
      </c>
      <c r="K62" t="s">
        <v>26</v>
      </c>
      <c r="L62">
        <v>47175.029421205501</v>
      </c>
      <c r="M62" t="str">
        <f t="shared" si="1"/>
        <v>Hollands Kust Zuid Beta-Hollands Kust West Beta</v>
      </c>
    </row>
    <row r="63" spans="1:13" x14ac:dyDescent="0.35">
      <c r="A63" t="str">
        <f>_xlfn.XLOOKUP(J63,[1]NodeTranslation!$A:$A,[1]NodeTranslation!$B:$B)</f>
        <v>ofNL_KZ_B</v>
      </c>
      <c r="B63">
        <f>_xlfn.XLOOKUP(K63,[1]NodeTranslation!$A:$A,[1]NodeTranslation!$B:$B)</f>
        <v>0</v>
      </c>
      <c r="C63">
        <v>137450.83092896899</v>
      </c>
      <c r="D63" t="str">
        <f t="shared" si="0"/>
        <v>ofNL_KZ_B-0</v>
      </c>
      <c r="J63" t="s">
        <v>22</v>
      </c>
      <c r="L63">
        <v>137450.83092896899</v>
      </c>
      <c r="M63" t="str">
        <f t="shared" si="1"/>
        <v>Hollands Kust Zuid Beta-</v>
      </c>
    </row>
    <row r="64" spans="1:13" x14ac:dyDescent="0.35">
      <c r="A64" t="str">
        <f>_xlfn.XLOOKUP(J64,[1]NodeTranslation!$A:$A,[1]NodeTranslation!$B:$B)</f>
        <v>ofNL_KZ_B</v>
      </c>
      <c r="B64">
        <f>_xlfn.XLOOKUP(K64,[1]NodeTranslation!$A:$A,[1]NodeTranslation!$B:$B)</f>
        <v>0</v>
      </c>
      <c r="C64">
        <v>243258.959951344</v>
      </c>
      <c r="D64" t="str">
        <f t="shared" si="0"/>
        <v>ofNL_KZ_B-0</v>
      </c>
      <c r="J64" t="s">
        <v>22</v>
      </c>
      <c r="L64">
        <v>243258.959951344</v>
      </c>
      <c r="M64" t="str">
        <f t="shared" si="1"/>
        <v>Hollands Kust Zuid Beta-</v>
      </c>
    </row>
    <row r="65" spans="1:13" x14ac:dyDescent="0.35">
      <c r="A65" t="str">
        <f>_xlfn.XLOOKUP(J65,[1]NodeTranslation!$A:$A,[1]NodeTranslation!$B:$B)</f>
        <v>ofNL_KZ_B</v>
      </c>
      <c r="B65">
        <f>_xlfn.XLOOKUP(K65,[1]NodeTranslation!$A:$A,[1]NodeTranslation!$B:$B)</f>
        <v>0</v>
      </c>
      <c r="C65">
        <v>109786.090950069</v>
      </c>
      <c r="D65" t="str">
        <f t="shared" si="0"/>
        <v>ofNL_KZ_B-0</v>
      </c>
      <c r="J65" t="s">
        <v>22</v>
      </c>
      <c r="L65">
        <v>109786.090950069</v>
      </c>
      <c r="M65" t="str">
        <f t="shared" si="1"/>
        <v>Hollands Kust Zuid Beta-</v>
      </c>
    </row>
    <row r="66" spans="1:13" x14ac:dyDescent="0.35">
      <c r="A66" t="str">
        <f>_xlfn.XLOOKUP(J66,[1]NodeTranslation!$A:$A,[1]NodeTranslation!$B:$B)</f>
        <v>ofNL_KZ_B</v>
      </c>
      <c r="B66">
        <f>_xlfn.XLOOKUP(K66,[1]NodeTranslation!$A:$A,[1]NodeTranslation!$B:$B)</f>
        <v>0</v>
      </c>
      <c r="C66">
        <v>113348.878351917</v>
      </c>
      <c r="D66" t="str">
        <f t="shared" si="0"/>
        <v>ofNL_KZ_B-0</v>
      </c>
      <c r="J66" t="s">
        <v>22</v>
      </c>
      <c r="L66">
        <v>113348.878351917</v>
      </c>
      <c r="M66" t="str">
        <f t="shared" si="1"/>
        <v>Hollands Kust Zuid Beta-</v>
      </c>
    </row>
    <row r="67" spans="1:13" x14ac:dyDescent="0.35">
      <c r="A67" t="str">
        <f>_xlfn.XLOOKUP(J67,[1]NodeTranslation!$A:$A,[1]NodeTranslation!$B:$B)</f>
        <v>ofNL_KZ_B</v>
      </c>
      <c r="B67">
        <f>_xlfn.XLOOKUP(K67,[1]NodeTranslation!$A:$A,[1]NodeTranslation!$B:$B)</f>
        <v>0</v>
      </c>
      <c r="C67">
        <v>86773.299309921495</v>
      </c>
      <c r="D67" t="str">
        <f t="shared" ref="D67:D130" si="2">A67&amp;"-"&amp;B67</f>
        <v>ofNL_KZ_B-0</v>
      </c>
      <c r="J67" t="s">
        <v>22</v>
      </c>
      <c r="L67">
        <v>86773.299309921495</v>
      </c>
      <c r="M67" t="str">
        <f t="shared" ref="M67:M130" si="3">J67&amp;"-"&amp;K67</f>
        <v>Hollands Kust Zuid Beta-</v>
      </c>
    </row>
    <row r="68" spans="1:13" x14ac:dyDescent="0.35">
      <c r="A68" t="str">
        <f>_xlfn.XLOOKUP(J68,[1]NodeTranslation!$A:$A,[1]NodeTranslation!$B:$B)</f>
        <v>ofNL_KZ_B</v>
      </c>
      <c r="B68">
        <f>_xlfn.XLOOKUP(K68,[1]NodeTranslation!$A:$A,[1]NodeTranslation!$B:$B)</f>
        <v>0</v>
      </c>
      <c r="C68">
        <v>43293.153630168999</v>
      </c>
      <c r="D68" t="str">
        <f t="shared" si="2"/>
        <v>ofNL_KZ_B-0</v>
      </c>
      <c r="J68" t="s">
        <v>22</v>
      </c>
      <c r="L68">
        <v>43293.153630168999</v>
      </c>
      <c r="M68" t="str">
        <f t="shared" si="3"/>
        <v>Hollands Kust Zuid Beta-</v>
      </c>
    </row>
    <row r="69" spans="1:13" x14ac:dyDescent="0.35">
      <c r="A69" t="str">
        <f>_xlfn.XLOOKUP(J69,[1]NodeTranslation!$A:$A,[1]NodeTranslation!$B:$B)</f>
        <v>ofNL_KZ_B</v>
      </c>
      <c r="B69">
        <f>_xlfn.XLOOKUP(K69,[1]NodeTranslation!$A:$A,[1]NodeTranslation!$B:$B)</f>
        <v>0</v>
      </c>
      <c r="C69">
        <v>220233.25555341301</v>
      </c>
      <c r="D69" t="str">
        <f t="shared" si="2"/>
        <v>ofNL_KZ_B-0</v>
      </c>
      <c r="J69" t="s">
        <v>22</v>
      </c>
      <c r="L69">
        <v>220233.25555341301</v>
      </c>
      <c r="M69" t="str">
        <f t="shared" si="3"/>
        <v>Hollands Kust Zuid Beta-</v>
      </c>
    </row>
    <row r="70" spans="1:13" x14ac:dyDescent="0.35">
      <c r="A70" t="str">
        <f>_xlfn.XLOOKUP(J70,[1]NodeTranslation!$A:$A,[1]NodeTranslation!$B:$B)</f>
        <v>ofNL_IJ_B</v>
      </c>
      <c r="B70" t="str">
        <f>_xlfn.XLOOKUP(K70,[1]NodeTranslation!$A:$A,[1]NodeTranslation!$B:$B)</f>
        <v>ofNL_BO_A</v>
      </c>
      <c r="C70">
        <v>128868.20945271</v>
      </c>
      <c r="D70" t="str">
        <f t="shared" si="2"/>
        <v>ofNL_IJ_B-ofNL_BO_A</v>
      </c>
      <c r="J70" t="s">
        <v>13</v>
      </c>
      <c r="K70" t="s">
        <v>15</v>
      </c>
      <c r="L70">
        <v>128868.20945271</v>
      </c>
      <c r="M70" t="str">
        <f t="shared" si="3"/>
        <v>IJmuiden Ver Beta-Borssele Alpha</v>
      </c>
    </row>
    <row r="71" spans="1:13" x14ac:dyDescent="0.35">
      <c r="A71" t="str">
        <f>_xlfn.XLOOKUP(J71,[1]NodeTranslation!$A:$A,[1]NodeTranslation!$B:$B)</f>
        <v>ofNL_IJ_B</v>
      </c>
      <c r="B71" t="str">
        <f>_xlfn.XLOOKUP(K71,[1]NodeTranslation!$A:$A,[1]NodeTranslation!$B:$B)</f>
        <v>ofNL_KZ_B</v>
      </c>
      <c r="C71">
        <v>72095.518796717297</v>
      </c>
      <c r="D71" t="str">
        <f t="shared" si="2"/>
        <v>ofNL_IJ_B-ofNL_KZ_B</v>
      </c>
      <c r="J71" t="s">
        <v>13</v>
      </c>
      <c r="K71" t="s">
        <v>22</v>
      </c>
      <c r="L71">
        <v>72095.518796717297</v>
      </c>
      <c r="M71" t="str">
        <f t="shared" si="3"/>
        <v>IJmuiden Ver Beta-Hollands Kust Zuid Beta</v>
      </c>
    </row>
    <row r="72" spans="1:13" x14ac:dyDescent="0.35">
      <c r="A72" t="str">
        <f>_xlfn.XLOOKUP(J72,[1]NodeTranslation!$A:$A,[1]NodeTranslation!$B:$B)</f>
        <v>ofNL_IJ_B</v>
      </c>
      <c r="B72" t="str">
        <f>_xlfn.XLOOKUP(K72,[1]NodeTranslation!$A:$A,[1]NodeTranslation!$B:$B)</f>
        <v>ofNL_KZ_A</v>
      </c>
      <c r="C72">
        <v>64627.836163181302</v>
      </c>
      <c r="D72" t="str">
        <f t="shared" si="2"/>
        <v>ofNL_IJ_B-ofNL_KZ_A</v>
      </c>
      <c r="J72" t="s">
        <v>13</v>
      </c>
      <c r="K72" t="s">
        <v>23</v>
      </c>
      <c r="L72">
        <v>64627.836163181302</v>
      </c>
      <c r="M72" t="str">
        <f t="shared" si="3"/>
        <v>IJmuiden Ver Beta-Hollands Kust Zuid Alpha</v>
      </c>
    </row>
    <row r="73" spans="1:13" x14ac:dyDescent="0.35">
      <c r="A73" t="str">
        <f>_xlfn.XLOOKUP(J73,[1]NodeTranslation!$A:$A,[1]NodeTranslation!$B:$B)</f>
        <v>ofNL_IJ_B</v>
      </c>
      <c r="B73" t="str">
        <f>_xlfn.XLOOKUP(K73,[1]NodeTranslation!$A:$A,[1]NodeTranslation!$B:$B)</f>
        <v>ofNL_IJ_A</v>
      </c>
      <c r="C73">
        <v>11931.6875947279</v>
      </c>
      <c r="D73" t="str">
        <f t="shared" si="2"/>
        <v>ofNL_IJ_B-ofNL_IJ_A</v>
      </c>
      <c r="J73" t="s">
        <v>13</v>
      </c>
      <c r="K73" t="s">
        <v>14</v>
      </c>
      <c r="L73">
        <v>11931.6875947279</v>
      </c>
      <c r="M73" t="str">
        <f t="shared" si="3"/>
        <v>IJmuiden Ver Beta-IJmuiden Ver Alpha</v>
      </c>
    </row>
    <row r="74" spans="1:13" x14ac:dyDescent="0.35">
      <c r="A74" t="str">
        <f>_xlfn.XLOOKUP(J74,[1]NodeTranslation!$A:$A,[1]NodeTranslation!$B:$B)</f>
        <v>ofNL_IJ_B</v>
      </c>
      <c r="B74" t="str">
        <f>_xlfn.XLOOKUP(K74,[1]NodeTranslation!$A:$A,[1]NodeTranslation!$B:$B)</f>
        <v>ofNL_BO_B</v>
      </c>
      <c r="C74">
        <v>129377.872769717</v>
      </c>
      <c r="D74" t="str">
        <f t="shared" si="2"/>
        <v>ofNL_IJ_B-ofNL_BO_B</v>
      </c>
      <c r="J74" t="s">
        <v>13</v>
      </c>
      <c r="K74" t="s">
        <v>16</v>
      </c>
      <c r="L74">
        <v>129377.872769717</v>
      </c>
      <c r="M74" t="str">
        <f t="shared" si="3"/>
        <v>IJmuiden Ver Beta-Borssele Beta</v>
      </c>
    </row>
    <row r="75" spans="1:13" x14ac:dyDescent="0.35">
      <c r="A75" t="str">
        <f>_xlfn.XLOOKUP(J75,[1]NodeTranslation!$A:$A,[1]NodeTranslation!$B:$B)</f>
        <v>ofNL_IJ_B</v>
      </c>
      <c r="B75" t="str">
        <f>_xlfn.XLOOKUP(K75,[1]NodeTranslation!$A:$A,[1]NodeTranslation!$B:$B)</f>
        <v>ofNL_IJ_G</v>
      </c>
      <c r="C75">
        <v>28141.620171055201</v>
      </c>
      <c r="D75" t="str">
        <f t="shared" si="2"/>
        <v>ofNL_IJ_B-ofNL_IJ_G</v>
      </c>
      <c r="J75" t="s">
        <v>13</v>
      </c>
      <c r="K75" t="s">
        <v>28</v>
      </c>
      <c r="L75">
        <v>28141.620171055201</v>
      </c>
      <c r="M75" t="str">
        <f t="shared" si="3"/>
        <v>IJmuiden Ver Beta-IJmuiden Ver Gamma</v>
      </c>
    </row>
    <row r="76" spans="1:13" x14ac:dyDescent="0.35">
      <c r="A76" t="str">
        <f>_xlfn.XLOOKUP(J76,[1]NodeTranslation!$A:$A,[1]NodeTranslation!$B:$B)</f>
        <v>ofNL_IJ_B</v>
      </c>
      <c r="B76" t="str">
        <f>_xlfn.XLOOKUP(K76,[1]NodeTranslation!$A:$A,[1]NodeTranslation!$B:$B)</f>
        <v>onNL_SW</v>
      </c>
      <c r="C76">
        <v>153386.32824965299</v>
      </c>
      <c r="D76" t="str">
        <f t="shared" si="2"/>
        <v>ofNL_IJ_B-onNL_SW</v>
      </c>
      <c r="J76" t="s">
        <v>13</v>
      </c>
      <c r="K76" t="s">
        <v>0</v>
      </c>
      <c r="L76">
        <v>153386.32824965299</v>
      </c>
      <c r="M76" t="str">
        <f t="shared" si="3"/>
        <v>IJmuiden Ver Beta-NL_on_Borssele</v>
      </c>
    </row>
    <row r="77" spans="1:13" x14ac:dyDescent="0.35">
      <c r="A77" t="str">
        <f>_xlfn.XLOOKUP(J77,[1]NodeTranslation!$A:$A,[1]NodeTranslation!$B:$B)</f>
        <v>ofNL_IJ_B</v>
      </c>
      <c r="B77" t="str">
        <f>_xlfn.XLOOKUP(K77,[1]NodeTranslation!$A:$A,[1]NodeTranslation!$B:$B)</f>
        <v>onNL_CE</v>
      </c>
      <c r="C77">
        <v>191840.63857348601</v>
      </c>
      <c r="D77" t="str">
        <f t="shared" si="2"/>
        <v>ofNL_IJ_B-onNL_CE</v>
      </c>
      <c r="J77" t="s">
        <v>13</v>
      </c>
      <c r="K77" t="s">
        <v>1</v>
      </c>
      <c r="L77">
        <v>191840.63857348601</v>
      </c>
      <c r="M77" t="str">
        <f t="shared" si="3"/>
        <v>IJmuiden Ver Beta-NL_on_Brabant</v>
      </c>
    </row>
    <row r="78" spans="1:13" x14ac:dyDescent="0.35">
      <c r="A78" t="str">
        <f>_xlfn.XLOOKUP(J78,[1]NodeTranslation!$A:$A,[1]NodeTranslation!$B:$B)</f>
        <v>ofNL_IJ_B</v>
      </c>
      <c r="B78" t="str">
        <f>_xlfn.XLOOKUP(K78,[1]NodeTranslation!$A:$A,[1]NodeTranslation!$B:$B)</f>
        <v>onBE</v>
      </c>
      <c r="C78">
        <v>255776.292197523</v>
      </c>
      <c r="D78" t="str">
        <f t="shared" si="2"/>
        <v>ofNL_IJ_B-onBE</v>
      </c>
      <c r="J78" t="s">
        <v>13</v>
      </c>
      <c r="K78" t="s">
        <v>2</v>
      </c>
      <c r="L78">
        <v>255776.292197523</v>
      </c>
      <c r="M78" t="str">
        <f t="shared" si="3"/>
        <v>IJmuiden Ver Beta-BE00</v>
      </c>
    </row>
    <row r="79" spans="1:13" x14ac:dyDescent="0.35">
      <c r="A79" t="str">
        <f>_xlfn.XLOOKUP(J79,[1]NodeTranslation!$A:$A,[1]NodeTranslation!$B:$B)</f>
        <v>ofNL_IJ_B</v>
      </c>
      <c r="B79" t="str">
        <f>_xlfn.XLOOKUP(K79,[1]NodeTranslation!$A:$A,[1]NodeTranslation!$B:$B)</f>
        <v>onDE</v>
      </c>
      <c r="C79">
        <v>512087.49217700399</v>
      </c>
      <c r="D79" t="str">
        <f t="shared" si="2"/>
        <v>ofNL_IJ_B-onDE</v>
      </c>
      <c r="J79" t="s">
        <v>13</v>
      </c>
      <c r="K79" t="s">
        <v>3</v>
      </c>
      <c r="L79">
        <v>512087.49217700399</v>
      </c>
      <c r="M79" t="str">
        <f t="shared" si="3"/>
        <v>IJmuiden Ver Beta-DE00</v>
      </c>
    </row>
    <row r="80" spans="1:13" x14ac:dyDescent="0.35">
      <c r="A80" t="str">
        <f>_xlfn.XLOOKUP(J80,[1]NodeTranslation!$A:$A,[1]NodeTranslation!$B:$B)</f>
        <v>ofNL_IJ_B</v>
      </c>
      <c r="B80" t="str">
        <f>_xlfn.XLOOKUP(K80,[1]NodeTranslation!$A:$A,[1]NodeTranslation!$B:$B)</f>
        <v>onUK</v>
      </c>
      <c r="C80">
        <v>438859.32303148601</v>
      </c>
      <c r="D80" t="str">
        <f t="shared" si="2"/>
        <v>ofNL_IJ_B-onUK</v>
      </c>
      <c r="J80" t="s">
        <v>13</v>
      </c>
      <c r="K80" t="s">
        <v>4</v>
      </c>
      <c r="L80">
        <v>438859.32303148601</v>
      </c>
      <c r="M80" t="str">
        <f t="shared" si="3"/>
        <v>IJmuiden Ver Beta-UK00</v>
      </c>
    </row>
    <row r="81" spans="1:13" x14ac:dyDescent="0.35">
      <c r="A81" t="str">
        <f>_xlfn.XLOOKUP(J81,[1]NodeTranslation!$A:$A,[1]NodeTranslation!$B:$B)</f>
        <v>ofNL_IJ_B</v>
      </c>
      <c r="B81" t="str">
        <f>_xlfn.XLOOKUP(K81,[1]NodeTranslation!$A:$A,[1]NodeTranslation!$B:$B)</f>
        <v>onDKW</v>
      </c>
      <c r="C81">
        <v>534311.91488991899</v>
      </c>
      <c r="D81" t="str">
        <f t="shared" si="2"/>
        <v>ofNL_IJ_B-onDKW</v>
      </c>
      <c r="J81" t="s">
        <v>13</v>
      </c>
      <c r="K81" t="s">
        <v>5</v>
      </c>
      <c r="L81">
        <v>534311.91488991899</v>
      </c>
      <c r="M81" t="str">
        <f t="shared" si="3"/>
        <v>IJmuiden Ver Beta-DKW1</v>
      </c>
    </row>
    <row r="82" spans="1:13" x14ac:dyDescent="0.35">
      <c r="A82" t="str">
        <f>_xlfn.XLOOKUP(J82,[1]NodeTranslation!$A:$A,[1]NodeTranslation!$B:$B)</f>
        <v>ofNL_IJ_B</v>
      </c>
      <c r="B82" t="str">
        <f>_xlfn.XLOOKUP(K82,[1]NodeTranslation!$A:$A,[1]NodeTranslation!$B:$B)</f>
        <v>onNL_E</v>
      </c>
      <c r="C82">
        <v>191631.11383569401</v>
      </c>
      <c r="D82" t="str">
        <f t="shared" si="2"/>
        <v>ofNL_IJ_B-onNL_E</v>
      </c>
      <c r="J82" t="s">
        <v>13</v>
      </c>
      <c r="K82" t="s">
        <v>6</v>
      </c>
      <c r="L82">
        <v>191631.11383569401</v>
      </c>
      <c r="M82" t="str">
        <f t="shared" si="3"/>
        <v>IJmuiden Ver Beta-NL_on_East</v>
      </c>
    </row>
    <row r="83" spans="1:13" x14ac:dyDescent="0.35">
      <c r="A83" t="str">
        <f>_xlfn.XLOOKUP(J83,[1]NodeTranslation!$A:$A,[1]NodeTranslation!$B:$B)</f>
        <v>ofNL_IJ_B</v>
      </c>
      <c r="B83" t="str">
        <f>_xlfn.XLOOKUP(K83,[1]NodeTranslation!$A:$A,[1]NodeTranslation!$B:$B)</f>
        <v>onNOS</v>
      </c>
      <c r="C83">
        <v>894238.75267676101</v>
      </c>
      <c r="D83" t="str">
        <f t="shared" si="2"/>
        <v>ofNL_IJ_B-onNOS</v>
      </c>
      <c r="J83" t="s">
        <v>13</v>
      </c>
      <c r="K83" t="s">
        <v>7</v>
      </c>
      <c r="L83">
        <v>894238.75267676101</v>
      </c>
      <c r="M83" t="str">
        <f t="shared" si="3"/>
        <v>IJmuiden Ver Beta-NOS0</v>
      </c>
    </row>
    <row r="84" spans="1:13" x14ac:dyDescent="0.35">
      <c r="A84" t="str">
        <f>_xlfn.XLOOKUP(J84,[1]NodeTranslation!$A:$A,[1]NodeTranslation!$B:$B)</f>
        <v>ofNL_IJ_B</v>
      </c>
      <c r="B84" t="str">
        <f>_xlfn.XLOOKUP(K84,[1]NodeTranslation!$A:$A,[1]NodeTranslation!$B:$B)</f>
        <v>onNL_NW</v>
      </c>
      <c r="C84">
        <v>115963.706941639</v>
      </c>
      <c r="D84" t="str">
        <f t="shared" si="2"/>
        <v>ofNL_IJ_B-onNL_NW</v>
      </c>
      <c r="J84" t="s">
        <v>13</v>
      </c>
      <c r="K84" t="s">
        <v>8</v>
      </c>
      <c r="L84">
        <v>115963.706941639</v>
      </c>
      <c r="M84" t="str">
        <f t="shared" si="3"/>
        <v>IJmuiden Ver Beta-NL_on_Holland_N</v>
      </c>
    </row>
    <row r="85" spans="1:13" x14ac:dyDescent="0.35">
      <c r="A85" t="str">
        <f>_xlfn.XLOOKUP(J85,[1]NodeTranslation!$A:$A,[1]NodeTranslation!$B:$B)</f>
        <v>ofNL_IJ_B</v>
      </c>
      <c r="B85" t="str">
        <f>_xlfn.XLOOKUP(K85,[1]NodeTranslation!$A:$A,[1]NodeTranslation!$B:$B)</f>
        <v>onNL_NE</v>
      </c>
      <c r="C85">
        <v>189854.363817782</v>
      </c>
      <c r="D85" t="str">
        <f t="shared" si="2"/>
        <v>ofNL_IJ_B-onNL_NE</v>
      </c>
      <c r="J85" t="s">
        <v>13</v>
      </c>
      <c r="K85" t="s">
        <v>9</v>
      </c>
      <c r="L85">
        <v>189854.363817782</v>
      </c>
      <c r="M85" t="str">
        <f t="shared" si="3"/>
        <v>IJmuiden Ver Beta-NL_on_North</v>
      </c>
    </row>
    <row r="86" spans="1:13" x14ac:dyDescent="0.35">
      <c r="A86" t="str">
        <f>_xlfn.XLOOKUP(J86,[1]NodeTranslation!$A:$A,[1]NodeTranslation!$B:$B)</f>
        <v>ofNL_IJ_B</v>
      </c>
      <c r="B86" t="str">
        <f>_xlfn.XLOOKUP(K86,[1]NodeTranslation!$A:$A,[1]NodeTranslation!$B:$B)</f>
        <v>onNL_CW</v>
      </c>
      <c r="C86">
        <v>155937.01608164699</v>
      </c>
      <c r="D86" t="str">
        <f t="shared" si="2"/>
        <v>ofNL_IJ_B-onNL_CW</v>
      </c>
      <c r="J86" t="s">
        <v>13</v>
      </c>
      <c r="K86" t="s">
        <v>10</v>
      </c>
      <c r="L86">
        <v>155937.01608164699</v>
      </c>
      <c r="M86" t="str">
        <f t="shared" si="3"/>
        <v>IJmuiden Ver Beta-NL_on_Rilland</v>
      </c>
    </row>
    <row r="87" spans="1:13" x14ac:dyDescent="0.35">
      <c r="A87" t="str">
        <f>_xlfn.XLOOKUP(J87,[1]NodeTranslation!$A:$A,[1]NodeTranslation!$B:$B)</f>
        <v>ofNL_IJ_B</v>
      </c>
      <c r="B87" t="str">
        <f>_xlfn.XLOOKUP(K87,[1]NodeTranslation!$A:$A,[1]NodeTranslation!$B:$B)</f>
        <v>onNL_W</v>
      </c>
      <c r="C87">
        <v>123609.996781029</v>
      </c>
      <c r="D87" t="str">
        <f t="shared" si="2"/>
        <v>ofNL_IJ_B-onNL_W</v>
      </c>
      <c r="J87" t="s">
        <v>13</v>
      </c>
      <c r="K87" t="s">
        <v>11</v>
      </c>
      <c r="L87">
        <v>123609.996781029</v>
      </c>
      <c r="M87" t="str">
        <f t="shared" si="3"/>
        <v>IJmuiden Ver Beta-NL_on_Holland_S</v>
      </c>
    </row>
    <row r="88" spans="1:13" x14ac:dyDescent="0.35">
      <c r="A88" t="str">
        <f>_xlfn.XLOOKUP(J88,[1]NodeTranslation!$A:$A,[1]NodeTranslation!$B:$B)</f>
        <v>ofNL_IJ_B</v>
      </c>
      <c r="B88" t="str">
        <f>_xlfn.XLOOKUP(K88,[1]NodeTranslation!$A:$A,[1]NodeTranslation!$B:$B)</f>
        <v>onNL_SE</v>
      </c>
      <c r="C88">
        <v>245709.920528152</v>
      </c>
      <c r="D88" t="str">
        <f t="shared" si="2"/>
        <v>ofNL_IJ_B-onNL_SE</v>
      </c>
      <c r="J88" t="s">
        <v>13</v>
      </c>
      <c r="K88" t="s">
        <v>12</v>
      </c>
      <c r="L88">
        <v>245709.920528152</v>
      </c>
      <c r="M88" t="str">
        <f t="shared" si="3"/>
        <v>IJmuiden Ver Beta-NL_on_South</v>
      </c>
    </row>
    <row r="89" spans="1:13" x14ac:dyDescent="0.35">
      <c r="A89" t="str">
        <f>_xlfn.XLOOKUP(J89,[1]NodeTranslation!$A:$A,[1]NodeTranslation!$B:$B)</f>
        <v>ofNL_IJ_B</v>
      </c>
      <c r="B89" t="str">
        <f>_xlfn.XLOOKUP(K89,[1]NodeTranslation!$A:$A,[1]NodeTranslation!$B:$B)</f>
        <v>ofNL_EG</v>
      </c>
      <c r="C89">
        <v>67083.116307205593</v>
      </c>
      <c r="D89" t="str">
        <f t="shared" si="2"/>
        <v>ofNL_IJ_B-ofNL_EG</v>
      </c>
      <c r="J89" t="s">
        <v>13</v>
      </c>
      <c r="K89" t="s">
        <v>17</v>
      </c>
      <c r="L89">
        <v>67083.116307205593</v>
      </c>
      <c r="M89" t="str">
        <f t="shared" si="3"/>
        <v>IJmuiden Ver Beta-Egmon aan Zee</v>
      </c>
    </row>
    <row r="90" spans="1:13" x14ac:dyDescent="0.35">
      <c r="A90" t="str">
        <f>_xlfn.XLOOKUP(J90,[1]NodeTranslation!$A:$A,[1]NodeTranslation!$B:$B)</f>
        <v>ofNL_IJ_B</v>
      </c>
      <c r="B90" t="str">
        <f>_xlfn.XLOOKUP(K90,[1]NodeTranslation!$A:$A,[1]NodeTranslation!$B:$B)</f>
        <v>ofNL_PA</v>
      </c>
      <c r="C90">
        <v>55731.861399959198</v>
      </c>
      <c r="D90" t="str">
        <f t="shared" si="2"/>
        <v>ofNL_IJ_B-ofNL_PA</v>
      </c>
      <c r="J90" t="s">
        <v>13</v>
      </c>
      <c r="K90" t="s">
        <v>18</v>
      </c>
      <c r="L90">
        <v>55731.861399959198</v>
      </c>
      <c r="M90" t="str">
        <f t="shared" si="3"/>
        <v>IJmuiden Ver Beta-Prinses Amalia</v>
      </c>
    </row>
    <row r="91" spans="1:13" x14ac:dyDescent="0.35">
      <c r="A91" t="str">
        <f>_xlfn.XLOOKUP(J91,[1]NodeTranslation!$A:$A,[1]NodeTranslation!$B:$B)</f>
        <v>ofNL_IJ_B</v>
      </c>
      <c r="B91" t="str">
        <f>_xlfn.XLOOKUP(K91,[1]NodeTranslation!$A:$A,[1]NodeTranslation!$B:$B)</f>
        <v>ofNL_LU</v>
      </c>
      <c r="C91">
        <v>64699.238743226801</v>
      </c>
      <c r="D91" t="str">
        <f t="shared" si="2"/>
        <v>ofNL_IJ_B-ofNL_LU</v>
      </c>
      <c r="J91" t="s">
        <v>13</v>
      </c>
      <c r="K91" t="s">
        <v>19</v>
      </c>
      <c r="L91">
        <v>64699.238743226801</v>
      </c>
      <c r="M91" t="str">
        <f t="shared" si="3"/>
        <v>IJmuiden Ver Beta-Luchterduinen</v>
      </c>
    </row>
    <row r="92" spans="1:13" x14ac:dyDescent="0.35">
      <c r="A92" t="str">
        <f>_xlfn.XLOOKUP(J92,[1]NodeTranslation!$A:$A,[1]NodeTranslation!$B:$B)</f>
        <v>ofNL_IJ_B</v>
      </c>
      <c r="B92" t="str">
        <f>_xlfn.XLOOKUP(K92,[1]NodeTranslation!$A:$A,[1]NodeTranslation!$B:$B)</f>
        <v>ofNL_GE_B</v>
      </c>
      <c r="C92">
        <v>208723.144407735</v>
      </c>
      <c r="D92" t="str">
        <f t="shared" si="2"/>
        <v>ofNL_IJ_B-ofNL_GE_B</v>
      </c>
      <c r="J92" t="s">
        <v>13</v>
      </c>
      <c r="K92" t="s">
        <v>20</v>
      </c>
      <c r="L92">
        <v>208723.144407735</v>
      </c>
      <c r="M92" t="str">
        <f t="shared" si="3"/>
        <v>IJmuiden Ver Beta-Gemini II</v>
      </c>
    </row>
    <row r="93" spans="1:13" x14ac:dyDescent="0.35">
      <c r="A93" t="str">
        <f>_xlfn.XLOOKUP(J93,[1]NodeTranslation!$A:$A,[1]NodeTranslation!$B:$B)</f>
        <v>ofNL_IJ_B</v>
      </c>
      <c r="B93" t="str">
        <f>_xlfn.XLOOKUP(K93,[1]NodeTranslation!$A:$A,[1]NodeTranslation!$B:$B)</f>
        <v>ofNL_GE_A</v>
      </c>
      <c r="C93">
        <v>217059.49689918599</v>
      </c>
      <c r="D93" t="str">
        <f t="shared" si="2"/>
        <v>ofNL_IJ_B-ofNL_GE_A</v>
      </c>
      <c r="J93" t="s">
        <v>13</v>
      </c>
      <c r="K93" t="s">
        <v>21</v>
      </c>
      <c r="L93">
        <v>217059.49689918599</v>
      </c>
      <c r="M93" t="str">
        <f t="shared" si="3"/>
        <v>IJmuiden Ver Beta-Gemini I</v>
      </c>
    </row>
    <row r="94" spans="1:13" x14ac:dyDescent="0.35">
      <c r="A94" t="str">
        <f>_xlfn.XLOOKUP(J94,[1]NodeTranslation!$A:$A,[1]NodeTranslation!$B:$B)</f>
        <v>ofNL_IJ_B</v>
      </c>
      <c r="B94" t="str">
        <f>_xlfn.XLOOKUP(K94,[1]NodeTranslation!$A:$A,[1]NodeTranslation!$B:$B)</f>
        <v>ofNL_KN</v>
      </c>
      <c r="C94">
        <v>53212.154144848602</v>
      </c>
      <c r="D94" t="str">
        <f t="shared" si="2"/>
        <v>ofNL_IJ_B-ofNL_KN</v>
      </c>
      <c r="J94" t="s">
        <v>13</v>
      </c>
      <c r="K94" t="s">
        <v>24</v>
      </c>
      <c r="L94">
        <v>53212.154144848602</v>
      </c>
      <c r="M94" t="str">
        <f t="shared" si="3"/>
        <v>IJmuiden Ver Beta-Hollands Kust Noord</v>
      </c>
    </row>
    <row r="95" spans="1:13" x14ac:dyDescent="0.35">
      <c r="A95" t="str">
        <f>_xlfn.XLOOKUP(J95,[1]NodeTranslation!$A:$A,[1]NodeTranslation!$B:$B)</f>
        <v>ofNL_IJ_B</v>
      </c>
      <c r="B95" t="str">
        <f>_xlfn.XLOOKUP(K95,[1]NodeTranslation!$A:$A,[1]NodeTranslation!$B:$B)</f>
        <v>ofNL_KW_A</v>
      </c>
      <c r="C95">
        <v>24302.817876312602</v>
      </c>
      <c r="D95" t="str">
        <f t="shared" si="2"/>
        <v>ofNL_IJ_B-ofNL_KW_A</v>
      </c>
      <c r="J95" t="s">
        <v>13</v>
      </c>
      <c r="K95" t="s">
        <v>25</v>
      </c>
      <c r="L95">
        <v>24302.817876312602</v>
      </c>
      <c r="M95" t="str">
        <f t="shared" si="3"/>
        <v>IJmuiden Ver Beta-Hollands Kust West Alpha</v>
      </c>
    </row>
    <row r="96" spans="1:13" x14ac:dyDescent="0.35">
      <c r="A96" t="str">
        <f>_xlfn.XLOOKUP(J96,[1]NodeTranslation!$A:$A,[1]NodeTranslation!$B:$B)</f>
        <v>ofNL_IJ_B</v>
      </c>
      <c r="B96" t="str">
        <f>_xlfn.XLOOKUP(K96,[1]NodeTranslation!$A:$A,[1]NodeTranslation!$B:$B)</f>
        <v>ofNL_KW_B</v>
      </c>
      <c r="C96">
        <v>24950.736391793798</v>
      </c>
      <c r="D96" t="str">
        <f t="shared" si="2"/>
        <v>ofNL_IJ_B-ofNL_KW_B</v>
      </c>
      <c r="J96" t="s">
        <v>13</v>
      </c>
      <c r="K96" t="s">
        <v>26</v>
      </c>
      <c r="L96">
        <v>24950.736391793798</v>
      </c>
      <c r="M96" t="str">
        <f t="shared" si="3"/>
        <v>IJmuiden Ver Beta-Hollands Kust West Beta</v>
      </c>
    </row>
    <row r="97" spans="1:13" x14ac:dyDescent="0.35">
      <c r="A97" t="str">
        <f>_xlfn.XLOOKUP(J97,[1]NodeTranslation!$A:$A,[1]NodeTranslation!$B:$B)</f>
        <v>ofNL_IJ_B</v>
      </c>
      <c r="B97">
        <f>_xlfn.XLOOKUP(K97,[1]NodeTranslation!$A:$A,[1]NodeTranslation!$B:$B)</f>
        <v>0</v>
      </c>
      <c r="C97">
        <v>67534.577780818101</v>
      </c>
      <c r="D97" t="str">
        <f t="shared" si="2"/>
        <v>ofNL_IJ_B-0</v>
      </c>
      <c r="J97" t="s">
        <v>13</v>
      </c>
      <c r="L97">
        <v>67534.577780818101</v>
      </c>
      <c r="M97" t="str">
        <f t="shared" si="3"/>
        <v>IJmuiden Ver Beta-</v>
      </c>
    </row>
    <row r="98" spans="1:13" x14ac:dyDescent="0.35">
      <c r="A98" t="str">
        <f>_xlfn.XLOOKUP(J98,[1]NodeTranslation!$A:$A,[1]NodeTranslation!$B:$B)</f>
        <v>ofNL_IJ_B</v>
      </c>
      <c r="B98">
        <f>_xlfn.XLOOKUP(K98,[1]NodeTranslation!$A:$A,[1]NodeTranslation!$B:$B)</f>
        <v>0</v>
      </c>
      <c r="C98">
        <v>212707.61920466201</v>
      </c>
      <c r="D98" t="str">
        <f t="shared" si="2"/>
        <v>ofNL_IJ_B-0</v>
      </c>
      <c r="J98" t="s">
        <v>13</v>
      </c>
      <c r="L98">
        <v>212707.61920466201</v>
      </c>
      <c r="M98" t="str">
        <f t="shared" si="3"/>
        <v>IJmuiden Ver Beta-</v>
      </c>
    </row>
    <row r="99" spans="1:13" x14ac:dyDescent="0.35">
      <c r="A99" t="str">
        <f>_xlfn.XLOOKUP(J99,[1]NodeTranslation!$A:$A,[1]NodeTranslation!$B:$B)</f>
        <v>ofNL_IJ_B</v>
      </c>
      <c r="B99">
        <f>_xlfn.XLOOKUP(K99,[1]NodeTranslation!$A:$A,[1]NodeTranslation!$B:$B)</f>
        <v>0</v>
      </c>
      <c r="C99">
        <v>37690.713598320399</v>
      </c>
      <c r="D99" t="str">
        <f t="shared" si="2"/>
        <v>ofNL_IJ_B-0</v>
      </c>
      <c r="J99" t="s">
        <v>13</v>
      </c>
      <c r="L99">
        <v>37690.713598320399</v>
      </c>
      <c r="M99" t="str">
        <f t="shared" si="3"/>
        <v>IJmuiden Ver Beta-</v>
      </c>
    </row>
    <row r="100" spans="1:13" x14ac:dyDescent="0.35">
      <c r="A100" t="str">
        <f>_xlfn.XLOOKUP(J100,[1]NodeTranslation!$A:$A,[1]NodeTranslation!$B:$B)</f>
        <v>ofNL_IJ_B</v>
      </c>
      <c r="B100">
        <f>_xlfn.XLOOKUP(K100,[1]NodeTranslation!$A:$A,[1]NodeTranslation!$B:$B)</f>
        <v>0</v>
      </c>
      <c r="C100">
        <v>62641.5905742057</v>
      </c>
      <c r="D100" t="str">
        <f t="shared" si="2"/>
        <v>ofNL_IJ_B-0</v>
      </c>
      <c r="J100" t="s">
        <v>13</v>
      </c>
      <c r="L100">
        <v>62641.5905742057</v>
      </c>
      <c r="M100" t="str">
        <f t="shared" si="3"/>
        <v>IJmuiden Ver Beta-</v>
      </c>
    </row>
    <row r="101" spans="1:13" x14ac:dyDescent="0.35">
      <c r="A101" t="str">
        <f>_xlfn.XLOOKUP(J101,[1]NodeTranslation!$A:$A,[1]NodeTranslation!$B:$B)</f>
        <v>ofNL_IJ_B</v>
      </c>
      <c r="B101">
        <f>_xlfn.XLOOKUP(K101,[1]NodeTranslation!$A:$A,[1]NodeTranslation!$B:$B)</f>
        <v>0</v>
      </c>
      <c r="C101">
        <v>39251.457274810004</v>
      </c>
      <c r="D101" t="str">
        <f t="shared" si="2"/>
        <v>ofNL_IJ_B-0</v>
      </c>
      <c r="J101" t="s">
        <v>13</v>
      </c>
      <c r="L101">
        <v>39251.457274810004</v>
      </c>
      <c r="M101" t="str">
        <f t="shared" si="3"/>
        <v>IJmuiden Ver Beta-</v>
      </c>
    </row>
    <row r="102" spans="1:13" x14ac:dyDescent="0.35">
      <c r="A102" t="str">
        <f>_xlfn.XLOOKUP(J102,[1]NodeTranslation!$A:$A,[1]NodeTranslation!$B:$B)</f>
        <v>ofNL_IJ_B</v>
      </c>
      <c r="B102">
        <f>_xlfn.XLOOKUP(K102,[1]NodeTranslation!$A:$A,[1]NodeTranslation!$B:$B)</f>
        <v>0</v>
      </c>
      <c r="C102">
        <v>30756.8498977036</v>
      </c>
      <c r="D102" t="str">
        <f t="shared" si="2"/>
        <v>ofNL_IJ_B-0</v>
      </c>
      <c r="J102" t="s">
        <v>13</v>
      </c>
      <c r="L102">
        <v>30756.8498977036</v>
      </c>
      <c r="M102" t="str">
        <f t="shared" si="3"/>
        <v>IJmuiden Ver Beta-</v>
      </c>
    </row>
    <row r="103" spans="1:13" x14ac:dyDescent="0.35">
      <c r="A103" t="str">
        <f>_xlfn.XLOOKUP(J103,[1]NodeTranslation!$A:$A,[1]NodeTranslation!$B:$B)</f>
        <v>ofNL_IJ_B</v>
      </c>
      <c r="B103">
        <f>_xlfn.XLOOKUP(K103,[1]NodeTranslation!$A:$A,[1]NodeTranslation!$B:$B)</f>
        <v>0</v>
      </c>
      <c r="C103">
        <v>195746.11795167401</v>
      </c>
      <c r="D103" t="str">
        <f t="shared" si="2"/>
        <v>ofNL_IJ_B-0</v>
      </c>
      <c r="J103" t="s">
        <v>13</v>
      </c>
      <c r="L103">
        <v>195746.11795167401</v>
      </c>
      <c r="M103" t="str">
        <f t="shared" si="3"/>
        <v>IJmuiden Ver Beta-</v>
      </c>
    </row>
    <row r="104" spans="1:13" x14ac:dyDescent="0.35">
      <c r="A104" t="str">
        <f>_xlfn.XLOOKUP(J104,[1]NodeTranslation!$A:$A,[1]NodeTranslation!$B:$B)</f>
        <v>ofNL_KZ_A</v>
      </c>
      <c r="B104" t="str">
        <f>_xlfn.XLOOKUP(K104,[1]NodeTranslation!$A:$A,[1]NodeTranslation!$B:$B)</f>
        <v>ofNL_BO_A</v>
      </c>
      <c r="C104">
        <v>96534.438306521202</v>
      </c>
      <c r="D104" t="str">
        <f t="shared" si="2"/>
        <v>ofNL_KZ_A-ofNL_BO_A</v>
      </c>
      <c r="J104" t="s">
        <v>23</v>
      </c>
      <c r="K104" t="s">
        <v>15</v>
      </c>
      <c r="L104">
        <v>96534.438306521202</v>
      </c>
      <c r="M104" t="str">
        <f t="shared" si="3"/>
        <v>Hollands Kust Zuid Alpha-Borssele Alpha</v>
      </c>
    </row>
    <row r="105" spans="1:13" x14ac:dyDescent="0.35">
      <c r="A105" t="str">
        <f>_xlfn.XLOOKUP(J105,[1]NodeTranslation!$A:$A,[1]NodeTranslation!$B:$B)</f>
        <v>ofNL_KZ_A</v>
      </c>
      <c r="B105" t="str">
        <f>_xlfn.XLOOKUP(K105,[1]NodeTranslation!$A:$A,[1]NodeTranslation!$B:$B)</f>
        <v>ofNL_KZ_B</v>
      </c>
      <c r="C105">
        <v>7495.4058394110098</v>
      </c>
      <c r="D105" t="str">
        <f t="shared" si="2"/>
        <v>ofNL_KZ_A-ofNL_KZ_B</v>
      </c>
      <c r="J105" t="s">
        <v>23</v>
      </c>
      <c r="K105" t="s">
        <v>22</v>
      </c>
      <c r="L105">
        <v>7495.4058394110098</v>
      </c>
      <c r="M105" t="str">
        <f t="shared" si="3"/>
        <v>Hollands Kust Zuid Alpha-Hollands Kust Zuid Beta</v>
      </c>
    </row>
    <row r="106" spans="1:13" x14ac:dyDescent="0.35">
      <c r="A106" t="str">
        <f>_xlfn.XLOOKUP(J106,[1]NodeTranslation!$A:$A,[1]NodeTranslation!$B:$B)</f>
        <v>ofNL_KZ_A</v>
      </c>
      <c r="B106" t="str">
        <f>_xlfn.XLOOKUP(K106,[1]NodeTranslation!$A:$A,[1]NodeTranslation!$B:$B)</f>
        <v>ofNL_IJ_B</v>
      </c>
      <c r="C106">
        <v>64627.836163181302</v>
      </c>
      <c r="D106" t="str">
        <f t="shared" si="2"/>
        <v>ofNL_KZ_A-ofNL_IJ_B</v>
      </c>
      <c r="J106" t="s">
        <v>23</v>
      </c>
      <c r="K106" t="s">
        <v>13</v>
      </c>
      <c r="L106">
        <v>64627.836163181302</v>
      </c>
      <c r="M106" t="str">
        <f t="shared" si="3"/>
        <v>Hollands Kust Zuid Alpha-IJmuiden Ver Beta</v>
      </c>
    </row>
    <row r="107" spans="1:13" x14ac:dyDescent="0.35">
      <c r="A107" t="str">
        <f>_xlfn.XLOOKUP(J107,[1]NodeTranslation!$A:$A,[1]NodeTranslation!$B:$B)</f>
        <v>ofNL_KZ_A</v>
      </c>
      <c r="B107" t="str">
        <f>_xlfn.XLOOKUP(K107,[1]NodeTranslation!$A:$A,[1]NodeTranslation!$B:$B)</f>
        <v>ofNL_IJ_A</v>
      </c>
      <c r="C107">
        <v>70845.690984468194</v>
      </c>
      <c r="D107" t="str">
        <f t="shared" si="2"/>
        <v>ofNL_KZ_A-ofNL_IJ_A</v>
      </c>
      <c r="J107" t="s">
        <v>23</v>
      </c>
      <c r="K107" t="s">
        <v>14</v>
      </c>
      <c r="L107">
        <v>70845.690984468194</v>
      </c>
      <c r="M107" t="str">
        <f t="shared" si="3"/>
        <v>Hollands Kust Zuid Alpha-IJmuiden Ver Alpha</v>
      </c>
    </row>
    <row r="108" spans="1:13" x14ac:dyDescent="0.35">
      <c r="A108" t="str">
        <f>_xlfn.XLOOKUP(J108,[1]NodeTranslation!$A:$A,[1]NodeTranslation!$B:$B)</f>
        <v>ofNL_KZ_A</v>
      </c>
      <c r="B108" t="str">
        <f>_xlfn.XLOOKUP(K108,[1]NodeTranslation!$A:$A,[1]NodeTranslation!$B:$B)</f>
        <v>ofNL_BO_B</v>
      </c>
      <c r="C108">
        <v>100864.58953972301</v>
      </c>
      <c r="D108" t="str">
        <f t="shared" si="2"/>
        <v>ofNL_KZ_A-ofNL_BO_B</v>
      </c>
      <c r="J108" t="s">
        <v>23</v>
      </c>
      <c r="K108" t="s">
        <v>16</v>
      </c>
      <c r="L108">
        <v>100864.58953972301</v>
      </c>
      <c r="M108" t="str">
        <f t="shared" si="3"/>
        <v>Hollands Kust Zuid Alpha-Borssele Beta</v>
      </c>
    </row>
    <row r="109" spans="1:13" x14ac:dyDescent="0.35">
      <c r="A109" t="str">
        <f>_xlfn.XLOOKUP(J109,[1]NodeTranslation!$A:$A,[1]NodeTranslation!$B:$B)</f>
        <v>ofNL_KZ_A</v>
      </c>
      <c r="B109" t="str">
        <f>_xlfn.XLOOKUP(K109,[1]NodeTranslation!$A:$A,[1]NodeTranslation!$B:$B)</f>
        <v>ofNL_IJ_G</v>
      </c>
      <c r="C109">
        <v>80203.712965029496</v>
      </c>
      <c r="D109" t="str">
        <f t="shared" si="2"/>
        <v>ofNL_KZ_A-ofNL_IJ_G</v>
      </c>
      <c r="J109" t="s">
        <v>23</v>
      </c>
      <c r="K109" t="s">
        <v>28</v>
      </c>
      <c r="L109">
        <v>80203.712965029496</v>
      </c>
      <c r="M109" t="str">
        <f t="shared" si="3"/>
        <v>Hollands Kust Zuid Alpha-IJmuiden Ver Gamma</v>
      </c>
    </row>
    <row r="110" spans="1:13" x14ac:dyDescent="0.35">
      <c r="A110" t="str">
        <f>_xlfn.XLOOKUP(J110,[1]NodeTranslation!$A:$A,[1]NodeTranslation!$B:$B)</f>
        <v>ofNL_KZ_A</v>
      </c>
      <c r="B110" t="str">
        <f>_xlfn.XLOOKUP(K110,[1]NodeTranslation!$A:$A,[1]NodeTranslation!$B:$B)</f>
        <v>onNL_SW</v>
      </c>
      <c r="C110">
        <v>97802.284849013406</v>
      </c>
      <c r="D110" t="str">
        <f t="shared" si="2"/>
        <v>ofNL_KZ_A-onNL_SW</v>
      </c>
      <c r="J110" t="s">
        <v>23</v>
      </c>
      <c r="K110" t="s">
        <v>0</v>
      </c>
      <c r="L110">
        <v>97802.284849013406</v>
      </c>
      <c r="M110" t="str">
        <f t="shared" si="3"/>
        <v>Hollands Kust Zuid Alpha-NL_on_Borssele</v>
      </c>
    </row>
    <row r="111" spans="1:13" x14ac:dyDescent="0.35">
      <c r="A111" t="str">
        <f>_xlfn.XLOOKUP(J111,[1]NodeTranslation!$A:$A,[1]NodeTranslation!$B:$B)</f>
        <v>ofNL_KZ_A</v>
      </c>
      <c r="B111" t="str">
        <f>_xlfn.XLOOKUP(K111,[1]NodeTranslation!$A:$A,[1]NodeTranslation!$B:$B)</f>
        <v>onNL_CE</v>
      </c>
      <c r="C111">
        <v>128816.762362382</v>
      </c>
      <c r="D111" t="str">
        <f t="shared" si="2"/>
        <v>ofNL_KZ_A-onNL_CE</v>
      </c>
      <c r="J111" t="s">
        <v>23</v>
      </c>
      <c r="K111" t="s">
        <v>1</v>
      </c>
      <c r="L111">
        <v>128816.762362382</v>
      </c>
      <c r="M111" t="str">
        <f t="shared" si="3"/>
        <v>Hollands Kust Zuid Alpha-NL_on_Brabant</v>
      </c>
    </row>
    <row r="112" spans="1:13" x14ac:dyDescent="0.35">
      <c r="A112" t="str">
        <f>_xlfn.XLOOKUP(J112,[1]NodeTranslation!$A:$A,[1]NodeTranslation!$B:$B)</f>
        <v>ofNL_KZ_A</v>
      </c>
      <c r="B112" t="str">
        <f>_xlfn.XLOOKUP(K112,[1]NodeTranslation!$A:$A,[1]NodeTranslation!$B:$B)</f>
        <v>onBE</v>
      </c>
      <c r="C112">
        <v>193773.49280591999</v>
      </c>
      <c r="D112" t="str">
        <f t="shared" si="2"/>
        <v>ofNL_KZ_A-onBE</v>
      </c>
      <c r="J112" t="s">
        <v>23</v>
      </c>
      <c r="K112" t="s">
        <v>2</v>
      </c>
      <c r="L112">
        <v>193773.49280591999</v>
      </c>
      <c r="M112" t="str">
        <f t="shared" si="3"/>
        <v>Hollands Kust Zuid Alpha-BE00</v>
      </c>
    </row>
    <row r="113" spans="1:13" x14ac:dyDescent="0.35">
      <c r="A113" t="str">
        <f>_xlfn.XLOOKUP(J113,[1]NodeTranslation!$A:$A,[1]NodeTranslation!$B:$B)</f>
        <v>ofNL_KZ_A</v>
      </c>
      <c r="B113" t="str">
        <f>_xlfn.XLOOKUP(K113,[1]NodeTranslation!$A:$A,[1]NodeTranslation!$B:$B)</f>
        <v>onDE</v>
      </c>
      <c r="C113">
        <v>462057.38692053</v>
      </c>
      <c r="D113" t="str">
        <f t="shared" si="2"/>
        <v>ofNL_KZ_A-onDE</v>
      </c>
      <c r="J113" t="s">
        <v>23</v>
      </c>
      <c r="K113" t="s">
        <v>3</v>
      </c>
      <c r="L113">
        <v>462057.38692053</v>
      </c>
      <c r="M113" t="str">
        <f t="shared" si="3"/>
        <v>Hollands Kust Zuid Alpha-DE00</v>
      </c>
    </row>
    <row r="114" spans="1:13" x14ac:dyDescent="0.35">
      <c r="A114" t="str">
        <f>_xlfn.XLOOKUP(J114,[1]NodeTranslation!$A:$A,[1]NodeTranslation!$B:$B)</f>
        <v>ofNL_KZ_A</v>
      </c>
      <c r="B114" t="str">
        <f>_xlfn.XLOOKUP(K114,[1]NodeTranslation!$A:$A,[1]NodeTranslation!$B:$B)</f>
        <v>onUK</v>
      </c>
      <c r="C114">
        <v>492555.88157926302</v>
      </c>
      <c r="D114" t="str">
        <f t="shared" si="2"/>
        <v>ofNL_KZ_A-onUK</v>
      </c>
      <c r="J114" t="s">
        <v>23</v>
      </c>
      <c r="K114" t="s">
        <v>4</v>
      </c>
      <c r="L114">
        <v>492555.88157926302</v>
      </c>
      <c r="M114" t="str">
        <f t="shared" si="3"/>
        <v>Hollands Kust Zuid Alpha-UK00</v>
      </c>
    </row>
    <row r="115" spans="1:13" x14ac:dyDescent="0.35">
      <c r="A115" t="str">
        <f>_xlfn.XLOOKUP(J115,[1]NodeTranslation!$A:$A,[1]NodeTranslation!$B:$B)</f>
        <v>ofNL_KZ_A</v>
      </c>
      <c r="B115" t="str">
        <f>_xlfn.XLOOKUP(K115,[1]NodeTranslation!$A:$A,[1]NodeTranslation!$B:$B)</f>
        <v>onDKW</v>
      </c>
      <c r="C115">
        <v>552043.59793632897</v>
      </c>
      <c r="D115" t="str">
        <f t="shared" si="2"/>
        <v>ofNL_KZ_A-onDKW</v>
      </c>
      <c r="J115" t="s">
        <v>23</v>
      </c>
      <c r="K115" t="s">
        <v>5</v>
      </c>
      <c r="L115">
        <v>552043.59793632897</v>
      </c>
      <c r="M115" t="str">
        <f t="shared" si="3"/>
        <v>Hollands Kust Zuid Alpha-DKW1</v>
      </c>
    </row>
    <row r="116" spans="1:13" x14ac:dyDescent="0.35">
      <c r="A116" t="str">
        <f>_xlfn.XLOOKUP(J116,[1]NodeTranslation!$A:$A,[1]NodeTranslation!$B:$B)</f>
        <v>ofNL_KZ_A</v>
      </c>
      <c r="B116" t="str">
        <f>_xlfn.XLOOKUP(K116,[1]NodeTranslation!$A:$A,[1]NodeTranslation!$B:$B)</f>
        <v>onNL_E</v>
      </c>
      <c r="C116">
        <v>145614.330501413</v>
      </c>
      <c r="D116" t="str">
        <f t="shared" si="2"/>
        <v>ofNL_KZ_A-onNL_E</v>
      </c>
      <c r="J116" t="s">
        <v>23</v>
      </c>
      <c r="K116" t="s">
        <v>6</v>
      </c>
      <c r="L116">
        <v>145614.330501413</v>
      </c>
      <c r="M116" t="str">
        <f t="shared" si="3"/>
        <v>Hollands Kust Zuid Alpha-NL_on_East</v>
      </c>
    </row>
    <row r="117" spans="1:13" x14ac:dyDescent="0.35">
      <c r="A117" t="str">
        <f>_xlfn.XLOOKUP(J117,[1]NodeTranslation!$A:$A,[1]NodeTranslation!$B:$B)</f>
        <v>ofNL_KZ_A</v>
      </c>
      <c r="B117" t="str">
        <f>_xlfn.XLOOKUP(K117,[1]NodeTranslation!$A:$A,[1]NodeTranslation!$B:$B)</f>
        <v>onNOS</v>
      </c>
      <c r="C117">
        <v>934748.97595474496</v>
      </c>
      <c r="D117" t="str">
        <f t="shared" si="2"/>
        <v>ofNL_KZ_A-onNOS</v>
      </c>
      <c r="J117" t="s">
        <v>23</v>
      </c>
      <c r="K117" t="s">
        <v>7</v>
      </c>
      <c r="L117">
        <v>934748.97595474496</v>
      </c>
      <c r="M117" t="str">
        <f t="shared" si="3"/>
        <v>Hollands Kust Zuid Alpha-NOS0</v>
      </c>
    </row>
    <row r="118" spans="1:13" x14ac:dyDescent="0.35">
      <c r="A118" t="str">
        <f>_xlfn.XLOOKUP(J118,[1]NodeTranslation!$A:$A,[1]NodeTranslation!$B:$B)</f>
        <v>ofNL_KZ_A</v>
      </c>
      <c r="B118" t="str">
        <f>_xlfn.XLOOKUP(K118,[1]NodeTranslation!$A:$A,[1]NodeTranslation!$B:$B)</f>
        <v>onNL_NW</v>
      </c>
      <c r="C118">
        <v>83007.016455114106</v>
      </c>
      <c r="D118" t="str">
        <f t="shared" si="2"/>
        <v>ofNL_KZ_A-onNL_NW</v>
      </c>
      <c r="J118" t="s">
        <v>23</v>
      </c>
      <c r="K118" t="s">
        <v>8</v>
      </c>
      <c r="L118">
        <v>83007.016455114106</v>
      </c>
      <c r="M118" t="str">
        <f t="shared" si="3"/>
        <v>Hollands Kust Zuid Alpha-NL_on_Holland_N</v>
      </c>
    </row>
    <row r="119" spans="1:13" x14ac:dyDescent="0.35">
      <c r="A119" t="str">
        <f>_xlfn.XLOOKUP(J119,[1]NodeTranslation!$A:$A,[1]NodeTranslation!$B:$B)</f>
        <v>ofNL_KZ_A</v>
      </c>
      <c r="B119" t="str">
        <f>_xlfn.XLOOKUP(K119,[1]NodeTranslation!$A:$A,[1]NodeTranslation!$B:$B)</f>
        <v>onNL_NE</v>
      </c>
      <c r="C119">
        <v>173653.05097656001</v>
      </c>
      <c r="D119" t="str">
        <f t="shared" si="2"/>
        <v>ofNL_KZ_A-onNL_NE</v>
      </c>
      <c r="J119" t="s">
        <v>23</v>
      </c>
      <c r="K119" t="s">
        <v>9</v>
      </c>
      <c r="L119">
        <v>173653.05097656001</v>
      </c>
      <c r="M119" t="str">
        <f t="shared" si="3"/>
        <v>Hollands Kust Zuid Alpha-NL_on_North</v>
      </c>
    </row>
    <row r="120" spans="1:13" x14ac:dyDescent="0.35">
      <c r="A120" t="str">
        <f>_xlfn.XLOOKUP(J120,[1]NodeTranslation!$A:$A,[1]NodeTranslation!$B:$B)</f>
        <v>ofNL_KZ_A</v>
      </c>
      <c r="B120" t="str">
        <f>_xlfn.XLOOKUP(K120,[1]NodeTranslation!$A:$A,[1]NodeTranslation!$B:$B)</f>
        <v>onNL_CW</v>
      </c>
      <c r="C120">
        <v>91753.598831527197</v>
      </c>
      <c r="D120" t="str">
        <f t="shared" si="2"/>
        <v>ofNL_KZ_A-onNL_CW</v>
      </c>
      <c r="J120" t="s">
        <v>23</v>
      </c>
      <c r="K120" t="s">
        <v>10</v>
      </c>
      <c r="L120">
        <v>91753.598831527197</v>
      </c>
      <c r="M120" t="str">
        <f t="shared" si="3"/>
        <v>Hollands Kust Zuid Alpha-NL_on_Rilland</v>
      </c>
    </row>
    <row r="121" spans="1:13" x14ac:dyDescent="0.35">
      <c r="A121" t="str">
        <f>_xlfn.XLOOKUP(J121,[1]NodeTranslation!$A:$A,[1]NodeTranslation!$B:$B)</f>
        <v>ofNL_KZ_A</v>
      </c>
      <c r="B121" t="str">
        <f>_xlfn.XLOOKUP(K121,[1]NodeTranslation!$A:$A,[1]NodeTranslation!$B:$B)</f>
        <v>onNL_W</v>
      </c>
      <c r="C121">
        <v>60596.188522896802</v>
      </c>
      <c r="D121" t="str">
        <f t="shared" si="2"/>
        <v>ofNL_KZ_A-onNL_W</v>
      </c>
      <c r="J121" t="s">
        <v>23</v>
      </c>
      <c r="K121" t="s">
        <v>11</v>
      </c>
      <c r="L121">
        <v>60596.188522896802</v>
      </c>
      <c r="M121" t="str">
        <f t="shared" si="3"/>
        <v>Hollands Kust Zuid Alpha-NL_on_Holland_S</v>
      </c>
    </row>
    <row r="122" spans="1:13" x14ac:dyDescent="0.35">
      <c r="A122" t="str">
        <f>_xlfn.XLOOKUP(J122,[1]NodeTranslation!$A:$A,[1]NodeTranslation!$B:$B)</f>
        <v>ofNL_KZ_A</v>
      </c>
      <c r="B122" t="str">
        <f>_xlfn.XLOOKUP(K122,[1]NodeTranslation!$A:$A,[1]NodeTranslation!$B:$B)</f>
        <v>onNL_SE</v>
      </c>
      <c r="C122">
        <v>182625.750211014</v>
      </c>
      <c r="D122" t="str">
        <f t="shared" si="2"/>
        <v>ofNL_KZ_A-onNL_SE</v>
      </c>
      <c r="J122" t="s">
        <v>23</v>
      </c>
      <c r="K122" t="s">
        <v>12</v>
      </c>
      <c r="L122">
        <v>182625.750211014</v>
      </c>
      <c r="M122" t="str">
        <f t="shared" si="3"/>
        <v>Hollands Kust Zuid Alpha-NL_on_South</v>
      </c>
    </row>
    <row r="123" spans="1:13" x14ac:dyDescent="0.35">
      <c r="A123" t="str">
        <f>_xlfn.XLOOKUP(J123,[1]NodeTranslation!$A:$A,[1]NodeTranslation!$B:$B)</f>
        <v>ofNL_KZ_A</v>
      </c>
      <c r="B123" t="str">
        <f>_xlfn.XLOOKUP(K123,[1]NodeTranslation!$A:$A,[1]NodeTranslation!$B:$B)</f>
        <v>ofNL_EG</v>
      </c>
      <c r="C123">
        <v>41297.457089159703</v>
      </c>
      <c r="D123" t="str">
        <f t="shared" si="2"/>
        <v>ofNL_KZ_A-ofNL_EG</v>
      </c>
      <c r="J123" t="s">
        <v>23</v>
      </c>
      <c r="K123" t="s">
        <v>17</v>
      </c>
      <c r="L123">
        <v>41297.457089159703</v>
      </c>
      <c r="M123" t="str">
        <f t="shared" si="3"/>
        <v>Hollands Kust Zuid Alpha-Egmon aan Zee</v>
      </c>
    </row>
    <row r="124" spans="1:13" x14ac:dyDescent="0.35">
      <c r="A124" t="str">
        <f>_xlfn.XLOOKUP(J124,[1]NodeTranslation!$A:$A,[1]NodeTranslation!$B:$B)</f>
        <v>ofNL_KZ_A</v>
      </c>
      <c r="B124" t="str">
        <f>_xlfn.XLOOKUP(K124,[1]NodeTranslation!$A:$A,[1]NodeTranslation!$B:$B)</f>
        <v>ofNL_PA</v>
      </c>
      <c r="C124">
        <v>31882.897009827899</v>
      </c>
      <c r="D124" t="str">
        <f t="shared" si="2"/>
        <v>ofNL_KZ_A-ofNL_PA</v>
      </c>
      <c r="J124" t="s">
        <v>23</v>
      </c>
      <c r="K124" t="s">
        <v>18</v>
      </c>
      <c r="L124">
        <v>31882.897009827899</v>
      </c>
      <c r="M124" t="str">
        <f t="shared" si="3"/>
        <v>Hollands Kust Zuid Alpha-Prinses Amalia</v>
      </c>
    </row>
    <row r="125" spans="1:13" x14ac:dyDescent="0.35">
      <c r="A125" t="str">
        <f>_xlfn.XLOOKUP(J125,[1]NodeTranslation!$A:$A,[1]NodeTranslation!$B:$B)</f>
        <v>ofNL_KZ_A</v>
      </c>
      <c r="B125" t="str">
        <f>_xlfn.XLOOKUP(K125,[1]NodeTranslation!$A:$A,[1]NodeTranslation!$B:$B)</f>
        <v>ofNL_LU</v>
      </c>
      <c r="C125">
        <v>13098.137732633901</v>
      </c>
      <c r="D125" t="str">
        <f t="shared" si="2"/>
        <v>ofNL_KZ_A-ofNL_LU</v>
      </c>
      <c r="J125" t="s">
        <v>23</v>
      </c>
      <c r="K125" t="s">
        <v>19</v>
      </c>
      <c r="L125">
        <v>13098.137732633901</v>
      </c>
      <c r="M125" t="str">
        <f t="shared" si="3"/>
        <v>Hollands Kust Zuid Alpha-Luchterduinen</v>
      </c>
    </row>
    <row r="126" spans="1:13" x14ac:dyDescent="0.35">
      <c r="A126" t="str">
        <f>_xlfn.XLOOKUP(J126,[1]NodeTranslation!$A:$A,[1]NodeTranslation!$B:$B)</f>
        <v>ofNL_KZ_A</v>
      </c>
      <c r="B126" t="str">
        <f>_xlfn.XLOOKUP(K126,[1]NodeTranslation!$A:$A,[1]NodeTranslation!$B:$B)</f>
        <v>ofNL_GE_B</v>
      </c>
      <c r="C126">
        <v>227039.78546119999</v>
      </c>
      <c r="D126" t="str">
        <f t="shared" si="2"/>
        <v>ofNL_KZ_A-ofNL_GE_B</v>
      </c>
      <c r="J126" t="s">
        <v>23</v>
      </c>
      <c r="K126" t="s">
        <v>20</v>
      </c>
      <c r="L126">
        <v>227039.78546119999</v>
      </c>
      <c r="M126" t="str">
        <f t="shared" si="3"/>
        <v>Hollands Kust Zuid Alpha-Gemini II</v>
      </c>
    </row>
    <row r="127" spans="1:13" x14ac:dyDescent="0.35">
      <c r="A127" t="str">
        <f>_xlfn.XLOOKUP(J127,[1]NodeTranslation!$A:$A,[1]NodeTranslation!$B:$B)</f>
        <v>ofNL_KZ_A</v>
      </c>
      <c r="B127" t="str">
        <f>_xlfn.XLOOKUP(K127,[1]NodeTranslation!$A:$A,[1]NodeTranslation!$B:$B)</f>
        <v>ofNL_GE_A</v>
      </c>
      <c r="C127">
        <v>233348.617285238</v>
      </c>
      <c r="D127" t="str">
        <f t="shared" si="2"/>
        <v>ofNL_KZ_A-ofNL_GE_A</v>
      </c>
      <c r="J127" t="s">
        <v>23</v>
      </c>
      <c r="K127" t="s">
        <v>21</v>
      </c>
      <c r="L127">
        <v>233348.617285238</v>
      </c>
      <c r="M127" t="str">
        <f t="shared" si="3"/>
        <v>Hollands Kust Zuid Alpha-Gemini I</v>
      </c>
    </row>
    <row r="128" spans="1:13" x14ac:dyDescent="0.35">
      <c r="A128" t="str">
        <f>_xlfn.XLOOKUP(J128,[1]NodeTranslation!$A:$A,[1]NodeTranslation!$B:$B)</f>
        <v>ofNL_KZ_A</v>
      </c>
      <c r="B128" t="str">
        <f>_xlfn.XLOOKUP(K128,[1]NodeTranslation!$A:$A,[1]NodeTranslation!$B:$B)</f>
        <v>ofNL_KN</v>
      </c>
      <c r="C128">
        <v>45246.230813633403</v>
      </c>
      <c r="D128" t="str">
        <f t="shared" si="2"/>
        <v>ofNL_KZ_A-ofNL_KN</v>
      </c>
      <c r="J128" t="s">
        <v>23</v>
      </c>
      <c r="K128" t="s">
        <v>24</v>
      </c>
      <c r="L128">
        <v>45246.230813633403</v>
      </c>
      <c r="M128" t="str">
        <f t="shared" si="3"/>
        <v>Hollands Kust Zuid Alpha-Hollands Kust Noord</v>
      </c>
    </row>
    <row r="129" spans="1:13" x14ac:dyDescent="0.35">
      <c r="A129" t="str">
        <f>_xlfn.XLOOKUP(J129,[1]NodeTranslation!$A:$A,[1]NodeTranslation!$B:$B)</f>
        <v>ofNL_KZ_A</v>
      </c>
      <c r="B129" t="str">
        <f>_xlfn.XLOOKUP(K129,[1]NodeTranslation!$A:$A,[1]NodeTranslation!$B:$B)</f>
        <v>ofNL_KW_A</v>
      </c>
      <c r="C129">
        <v>45500.3826193774</v>
      </c>
      <c r="D129" t="str">
        <f t="shared" si="2"/>
        <v>ofNL_KZ_A-ofNL_KW_A</v>
      </c>
      <c r="J129" t="s">
        <v>23</v>
      </c>
      <c r="K129" t="s">
        <v>25</v>
      </c>
      <c r="L129">
        <v>45500.3826193774</v>
      </c>
      <c r="M129" t="str">
        <f t="shared" si="3"/>
        <v>Hollands Kust Zuid Alpha-Hollands Kust West Alpha</v>
      </c>
    </row>
    <row r="130" spans="1:13" x14ac:dyDescent="0.35">
      <c r="A130" t="str">
        <f>_xlfn.XLOOKUP(J130,[1]NodeTranslation!$A:$A,[1]NodeTranslation!$B:$B)</f>
        <v>ofNL_KZ_A</v>
      </c>
      <c r="B130" t="str">
        <f>_xlfn.XLOOKUP(K130,[1]NodeTranslation!$A:$A,[1]NodeTranslation!$B:$B)</f>
        <v>ofNL_KW_B</v>
      </c>
      <c r="C130">
        <v>39726.372874664303</v>
      </c>
      <c r="D130" t="str">
        <f t="shared" si="2"/>
        <v>ofNL_KZ_A-ofNL_KW_B</v>
      </c>
      <c r="J130" t="s">
        <v>23</v>
      </c>
      <c r="K130" t="s">
        <v>26</v>
      </c>
      <c r="L130">
        <v>39726.372874664303</v>
      </c>
      <c r="M130" t="str">
        <f t="shared" si="3"/>
        <v>Hollands Kust Zuid Alpha-Hollands Kust West Beta</v>
      </c>
    </row>
    <row r="131" spans="1:13" x14ac:dyDescent="0.35">
      <c r="A131" t="str">
        <f>_xlfn.XLOOKUP(J131,[1]NodeTranslation!$A:$A,[1]NodeTranslation!$B:$B)</f>
        <v>ofNL_KZ_A</v>
      </c>
      <c r="B131">
        <f>_xlfn.XLOOKUP(K131,[1]NodeTranslation!$A:$A,[1]NodeTranslation!$B:$B)</f>
        <v>0</v>
      </c>
      <c r="C131">
        <v>130206.78520254399</v>
      </c>
      <c r="D131" t="str">
        <f t="shared" ref="D131:D194" si="4">A131&amp;"-"&amp;B131</f>
        <v>ofNL_KZ_A-0</v>
      </c>
      <c r="J131" t="s">
        <v>23</v>
      </c>
      <c r="L131">
        <v>130206.78520254399</v>
      </c>
      <c r="M131" t="str">
        <f t="shared" ref="M131:M194" si="5">J131&amp;"-"&amp;K131</f>
        <v>Hollands Kust Zuid Alpha-</v>
      </c>
    </row>
    <row r="132" spans="1:13" x14ac:dyDescent="0.35">
      <c r="A132" t="str">
        <f>_xlfn.XLOOKUP(J132,[1]NodeTranslation!$A:$A,[1]NodeTranslation!$B:$B)</f>
        <v>ofNL_KZ_A</v>
      </c>
      <c r="B132">
        <f>_xlfn.XLOOKUP(K132,[1]NodeTranslation!$A:$A,[1]NodeTranslation!$B:$B)</f>
        <v>0</v>
      </c>
      <c r="C132">
        <v>239787.17305983001</v>
      </c>
      <c r="D132" t="str">
        <f t="shared" si="4"/>
        <v>ofNL_KZ_A-0</v>
      </c>
      <c r="J132" t="s">
        <v>23</v>
      </c>
      <c r="L132">
        <v>239787.17305983001</v>
      </c>
      <c r="M132" t="str">
        <f t="shared" si="5"/>
        <v>Hollands Kust Zuid Alpha-</v>
      </c>
    </row>
    <row r="133" spans="1:13" x14ac:dyDescent="0.35">
      <c r="A133" t="str">
        <f>_xlfn.XLOOKUP(J133,[1]NodeTranslation!$A:$A,[1]NodeTranslation!$B:$B)</f>
        <v>ofNL_KZ_A</v>
      </c>
      <c r="B133">
        <f>_xlfn.XLOOKUP(K133,[1]NodeTranslation!$A:$A,[1]NodeTranslation!$B:$B)</f>
        <v>0</v>
      </c>
      <c r="C133">
        <v>102316.594455686</v>
      </c>
      <c r="D133" t="str">
        <f t="shared" si="4"/>
        <v>ofNL_KZ_A-0</v>
      </c>
      <c r="J133" t="s">
        <v>23</v>
      </c>
      <c r="L133">
        <v>102316.594455686</v>
      </c>
      <c r="M133" t="str">
        <f t="shared" si="5"/>
        <v>Hollands Kust Zuid Alpha-</v>
      </c>
    </row>
    <row r="134" spans="1:13" x14ac:dyDescent="0.35">
      <c r="A134" t="str">
        <f>_xlfn.XLOOKUP(J134,[1]NodeTranslation!$A:$A,[1]NodeTranslation!$B:$B)</f>
        <v>ofNL_KZ_A</v>
      </c>
      <c r="B134">
        <f>_xlfn.XLOOKUP(K134,[1]NodeTranslation!$A:$A,[1]NodeTranslation!$B:$B)</f>
        <v>0</v>
      </c>
      <c r="C134">
        <v>107286.79054253999</v>
      </c>
      <c r="D134" t="str">
        <f t="shared" si="4"/>
        <v>ofNL_KZ_A-0</v>
      </c>
      <c r="J134" t="s">
        <v>23</v>
      </c>
      <c r="L134">
        <v>107286.79054253999</v>
      </c>
      <c r="M134" t="str">
        <f t="shared" si="5"/>
        <v>Hollands Kust Zuid Alpha-</v>
      </c>
    </row>
    <row r="135" spans="1:13" x14ac:dyDescent="0.35">
      <c r="A135" t="str">
        <f>_xlfn.XLOOKUP(J135,[1]NodeTranslation!$A:$A,[1]NodeTranslation!$B:$B)</f>
        <v>ofNL_KZ_A</v>
      </c>
      <c r="B135">
        <f>_xlfn.XLOOKUP(K135,[1]NodeTranslation!$A:$A,[1]NodeTranslation!$B:$B)</f>
        <v>0</v>
      </c>
      <c r="C135">
        <v>80461.330035769002</v>
      </c>
      <c r="D135" t="str">
        <f t="shared" si="4"/>
        <v>ofNL_KZ_A-0</v>
      </c>
      <c r="J135" t="s">
        <v>23</v>
      </c>
      <c r="L135">
        <v>80461.330035769002</v>
      </c>
      <c r="M135" t="str">
        <f t="shared" si="5"/>
        <v>Hollands Kust Zuid Alpha-</v>
      </c>
    </row>
    <row r="136" spans="1:13" x14ac:dyDescent="0.35">
      <c r="A136" t="str">
        <f>_xlfn.XLOOKUP(J136,[1]NodeTranslation!$A:$A,[1]NodeTranslation!$B:$B)</f>
        <v>ofNL_KZ_A</v>
      </c>
      <c r="B136">
        <f>_xlfn.XLOOKUP(K136,[1]NodeTranslation!$A:$A,[1]NodeTranslation!$B:$B)</f>
        <v>0</v>
      </c>
      <c r="C136">
        <v>35854.475232938297</v>
      </c>
      <c r="D136" t="str">
        <f t="shared" si="4"/>
        <v>ofNL_KZ_A-0</v>
      </c>
      <c r="J136" t="s">
        <v>23</v>
      </c>
      <c r="L136">
        <v>35854.475232938297</v>
      </c>
      <c r="M136" t="str">
        <f t="shared" si="5"/>
        <v>Hollands Kust Zuid Alpha-</v>
      </c>
    </row>
    <row r="137" spans="1:13" x14ac:dyDescent="0.35">
      <c r="A137" t="str">
        <f>_xlfn.XLOOKUP(J137,[1]NodeTranslation!$A:$A,[1]NodeTranslation!$B:$B)</f>
        <v>ofNL_KZ_A</v>
      </c>
      <c r="B137">
        <f>_xlfn.XLOOKUP(K137,[1]NodeTranslation!$A:$A,[1]NodeTranslation!$B:$B)</f>
        <v>0</v>
      </c>
      <c r="C137">
        <v>217255.39641598001</v>
      </c>
      <c r="D137" t="str">
        <f t="shared" si="4"/>
        <v>ofNL_KZ_A-0</v>
      </c>
      <c r="J137" t="s">
        <v>23</v>
      </c>
      <c r="L137">
        <v>217255.39641598001</v>
      </c>
      <c r="M137" t="str">
        <f t="shared" si="5"/>
        <v>Hollands Kust Zuid Alpha-</v>
      </c>
    </row>
    <row r="138" spans="1:13" x14ac:dyDescent="0.35">
      <c r="A138" t="str">
        <f>_xlfn.XLOOKUP(J138,[1]NodeTranslation!$A:$A,[1]NodeTranslation!$B:$B)</f>
        <v>ofNL_IJ_A</v>
      </c>
      <c r="B138" t="str">
        <f>_xlfn.XLOOKUP(K138,[1]NodeTranslation!$A:$A,[1]NodeTranslation!$B:$B)</f>
        <v>ofNL_BO_A</v>
      </c>
      <c r="C138">
        <v>140349.41554232</v>
      </c>
      <c r="D138" t="str">
        <f t="shared" si="4"/>
        <v>ofNL_IJ_A-ofNL_BO_A</v>
      </c>
      <c r="J138" t="s">
        <v>14</v>
      </c>
      <c r="K138" t="s">
        <v>15</v>
      </c>
      <c r="L138">
        <v>140349.41554232</v>
      </c>
      <c r="M138" t="str">
        <f t="shared" si="5"/>
        <v>IJmuiden Ver Alpha-Borssele Alpha</v>
      </c>
    </row>
    <row r="139" spans="1:13" x14ac:dyDescent="0.35">
      <c r="A139" t="str">
        <f>_xlfn.XLOOKUP(J139,[1]NodeTranslation!$A:$A,[1]NodeTranslation!$B:$B)</f>
        <v>ofNL_IJ_A</v>
      </c>
      <c r="B139" t="str">
        <f>_xlfn.XLOOKUP(K139,[1]NodeTranslation!$A:$A,[1]NodeTranslation!$B:$B)</f>
        <v>ofNL_KZ_B</v>
      </c>
      <c r="C139">
        <v>78144.105986384806</v>
      </c>
      <c r="D139" t="str">
        <f t="shared" si="4"/>
        <v>ofNL_IJ_A-ofNL_KZ_B</v>
      </c>
      <c r="J139" t="s">
        <v>14</v>
      </c>
      <c r="K139" t="s">
        <v>22</v>
      </c>
      <c r="L139">
        <v>78144.105986384806</v>
      </c>
      <c r="M139" t="str">
        <f t="shared" si="5"/>
        <v>IJmuiden Ver Alpha-Hollands Kust Zuid Beta</v>
      </c>
    </row>
    <row r="140" spans="1:13" x14ac:dyDescent="0.35">
      <c r="A140" t="str">
        <f>_xlfn.XLOOKUP(J140,[1]NodeTranslation!$A:$A,[1]NodeTranslation!$B:$B)</f>
        <v>ofNL_IJ_A</v>
      </c>
      <c r="B140" t="str">
        <f>_xlfn.XLOOKUP(K140,[1]NodeTranslation!$A:$A,[1]NodeTranslation!$B:$B)</f>
        <v>ofNL_IJ_B</v>
      </c>
      <c r="C140">
        <v>11931.6875947276</v>
      </c>
      <c r="D140" t="str">
        <f t="shared" si="4"/>
        <v>ofNL_IJ_A-ofNL_IJ_B</v>
      </c>
      <c r="J140" t="s">
        <v>14</v>
      </c>
      <c r="K140" t="s">
        <v>13</v>
      </c>
      <c r="L140">
        <v>11931.6875947276</v>
      </c>
      <c r="M140" t="str">
        <f t="shared" si="5"/>
        <v>IJmuiden Ver Alpha-IJmuiden Ver Beta</v>
      </c>
    </row>
    <row r="141" spans="1:13" x14ac:dyDescent="0.35">
      <c r="A141" t="str">
        <f>_xlfn.XLOOKUP(J141,[1]NodeTranslation!$A:$A,[1]NodeTranslation!$B:$B)</f>
        <v>ofNL_IJ_A</v>
      </c>
      <c r="B141" t="str">
        <f>_xlfn.XLOOKUP(K141,[1]NodeTranslation!$A:$A,[1]NodeTranslation!$B:$B)</f>
        <v>ofNL_KZ_A</v>
      </c>
      <c r="C141">
        <v>70845.690984468296</v>
      </c>
      <c r="D141" t="str">
        <f t="shared" si="4"/>
        <v>ofNL_IJ_A-ofNL_KZ_A</v>
      </c>
      <c r="J141" t="s">
        <v>14</v>
      </c>
      <c r="K141" t="s">
        <v>23</v>
      </c>
      <c r="L141">
        <v>70845.690984468296</v>
      </c>
      <c r="M141" t="str">
        <f t="shared" si="5"/>
        <v>IJmuiden Ver Alpha-Hollands Kust Zuid Alpha</v>
      </c>
    </row>
    <row r="142" spans="1:13" x14ac:dyDescent="0.35">
      <c r="A142" t="str">
        <f>_xlfn.XLOOKUP(J142,[1]NodeTranslation!$A:$A,[1]NodeTranslation!$B:$B)</f>
        <v>ofNL_IJ_A</v>
      </c>
      <c r="B142" t="str">
        <f>_xlfn.XLOOKUP(K142,[1]NodeTranslation!$A:$A,[1]NodeTranslation!$B:$B)</f>
        <v>ofNL_BO_B</v>
      </c>
      <c r="C142">
        <v>141030.49487614099</v>
      </c>
      <c r="D142" t="str">
        <f t="shared" si="4"/>
        <v>ofNL_IJ_A-ofNL_BO_B</v>
      </c>
      <c r="J142" t="s">
        <v>14</v>
      </c>
      <c r="K142" t="s">
        <v>16</v>
      </c>
      <c r="L142">
        <v>141030.49487614099</v>
      </c>
      <c r="M142" t="str">
        <f t="shared" si="5"/>
        <v>IJmuiden Ver Alpha-Borssele Beta</v>
      </c>
    </row>
    <row r="143" spans="1:13" x14ac:dyDescent="0.35">
      <c r="A143" t="str">
        <f>_xlfn.XLOOKUP(J143,[1]NodeTranslation!$A:$A,[1]NodeTranslation!$B:$B)</f>
        <v>ofNL_IJ_A</v>
      </c>
      <c r="B143" t="str">
        <f>_xlfn.XLOOKUP(K143,[1]NodeTranslation!$A:$A,[1]NodeTranslation!$B:$B)</f>
        <v>ofNL_IJ_G</v>
      </c>
      <c r="C143">
        <v>16243.4319231194</v>
      </c>
      <c r="D143" t="str">
        <f t="shared" si="4"/>
        <v>ofNL_IJ_A-ofNL_IJ_G</v>
      </c>
      <c r="J143" t="s">
        <v>14</v>
      </c>
      <c r="K143" t="s">
        <v>28</v>
      </c>
      <c r="L143">
        <v>16243.4319231194</v>
      </c>
      <c r="M143" t="str">
        <f t="shared" si="5"/>
        <v>IJmuiden Ver Alpha-IJmuiden Ver Gamma</v>
      </c>
    </row>
    <row r="144" spans="1:13" x14ac:dyDescent="0.35">
      <c r="A144" t="str">
        <f>_xlfn.XLOOKUP(J144,[1]NodeTranslation!$A:$A,[1]NodeTranslation!$B:$B)</f>
        <v>ofNL_IJ_A</v>
      </c>
      <c r="B144" t="str">
        <f>_xlfn.XLOOKUP(K144,[1]NodeTranslation!$A:$A,[1]NodeTranslation!$B:$B)</f>
        <v>onNL_SW</v>
      </c>
      <c r="C144">
        <v>162807.751139881</v>
      </c>
      <c r="D144" t="str">
        <f t="shared" si="4"/>
        <v>ofNL_IJ_A-onNL_SW</v>
      </c>
      <c r="J144" t="s">
        <v>14</v>
      </c>
      <c r="K144" t="s">
        <v>0</v>
      </c>
      <c r="L144">
        <v>162807.751139881</v>
      </c>
      <c r="M144" t="str">
        <f t="shared" si="5"/>
        <v>IJmuiden Ver Alpha-NL_on_Borssele</v>
      </c>
    </row>
    <row r="145" spans="1:13" x14ac:dyDescent="0.35">
      <c r="A145" t="str">
        <f>_xlfn.XLOOKUP(J145,[1]NodeTranslation!$A:$A,[1]NodeTranslation!$B:$B)</f>
        <v>ofNL_IJ_A</v>
      </c>
      <c r="B145" t="str">
        <f>_xlfn.XLOOKUP(K145,[1]NodeTranslation!$A:$A,[1]NodeTranslation!$B:$B)</f>
        <v>onNL_CE</v>
      </c>
      <c r="C145">
        <v>195574.10582023099</v>
      </c>
      <c r="D145" t="str">
        <f t="shared" si="4"/>
        <v>ofNL_IJ_A-onNL_CE</v>
      </c>
      <c r="J145" t="s">
        <v>14</v>
      </c>
      <c r="K145" t="s">
        <v>1</v>
      </c>
      <c r="L145">
        <v>195574.10582023099</v>
      </c>
      <c r="M145" t="str">
        <f t="shared" si="5"/>
        <v>IJmuiden Ver Alpha-NL_on_Brabant</v>
      </c>
    </row>
    <row r="146" spans="1:13" x14ac:dyDescent="0.35">
      <c r="A146" t="str">
        <f>_xlfn.XLOOKUP(J146,[1]NodeTranslation!$A:$A,[1]NodeTranslation!$B:$B)</f>
        <v>ofNL_IJ_A</v>
      </c>
      <c r="B146" t="str">
        <f>_xlfn.XLOOKUP(K146,[1]NodeTranslation!$A:$A,[1]NodeTranslation!$B:$B)</f>
        <v>onBE</v>
      </c>
      <c r="C146">
        <v>263787.68087592098</v>
      </c>
      <c r="D146" t="str">
        <f t="shared" si="4"/>
        <v>ofNL_IJ_A-onBE</v>
      </c>
      <c r="J146" t="s">
        <v>14</v>
      </c>
      <c r="K146" t="s">
        <v>2</v>
      </c>
      <c r="L146">
        <v>263787.68087592098</v>
      </c>
      <c r="M146" t="str">
        <f t="shared" si="5"/>
        <v>IJmuiden Ver Alpha-BE00</v>
      </c>
    </row>
    <row r="147" spans="1:13" x14ac:dyDescent="0.35">
      <c r="A147" t="str">
        <f>_xlfn.XLOOKUP(J147,[1]NodeTranslation!$A:$A,[1]NodeTranslation!$B:$B)</f>
        <v>ofNL_IJ_A</v>
      </c>
      <c r="B147" t="str">
        <f>_xlfn.XLOOKUP(K147,[1]NodeTranslation!$A:$A,[1]NodeTranslation!$B:$B)</f>
        <v>onDE</v>
      </c>
      <c r="C147">
        <v>510163.48174876103</v>
      </c>
      <c r="D147" t="str">
        <f t="shared" si="4"/>
        <v>ofNL_IJ_A-onDE</v>
      </c>
      <c r="J147" t="s">
        <v>14</v>
      </c>
      <c r="K147" t="s">
        <v>3</v>
      </c>
      <c r="L147">
        <v>510163.48174876103</v>
      </c>
      <c r="M147" t="str">
        <f t="shared" si="5"/>
        <v>IJmuiden Ver Alpha-DE00</v>
      </c>
    </row>
    <row r="148" spans="1:13" x14ac:dyDescent="0.35">
      <c r="A148" t="str">
        <f>_xlfn.XLOOKUP(J148,[1]NodeTranslation!$A:$A,[1]NodeTranslation!$B:$B)</f>
        <v>ofNL_IJ_A</v>
      </c>
      <c r="B148" t="str">
        <f>_xlfn.XLOOKUP(K148,[1]NodeTranslation!$A:$A,[1]NodeTranslation!$B:$B)</f>
        <v>onUK</v>
      </c>
      <c r="C148">
        <v>440902.91744146799</v>
      </c>
      <c r="D148" t="str">
        <f t="shared" si="4"/>
        <v>ofNL_IJ_A-onUK</v>
      </c>
      <c r="J148" t="s">
        <v>14</v>
      </c>
      <c r="K148" t="s">
        <v>4</v>
      </c>
      <c r="L148">
        <v>440902.91744146799</v>
      </c>
      <c r="M148" t="str">
        <f t="shared" si="5"/>
        <v>IJmuiden Ver Alpha-UK00</v>
      </c>
    </row>
    <row r="149" spans="1:13" x14ac:dyDescent="0.35">
      <c r="A149" t="str">
        <f>_xlfn.XLOOKUP(J149,[1]NodeTranslation!$A:$A,[1]NodeTranslation!$B:$B)</f>
        <v>ofNL_IJ_A</v>
      </c>
      <c r="B149" t="str">
        <f>_xlfn.XLOOKUP(K149,[1]NodeTranslation!$A:$A,[1]NodeTranslation!$B:$B)</f>
        <v>onDKW</v>
      </c>
      <c r="C149">
        <v>522761.77260246099</v>
      </c>
      <c r="D149" t="str">
        <f t="shared" si="4"/>
        <v>ofNL_IJ_A-onDKW</v>
      </c>
      <c r="J149" t="s">
        <v>14</v>
      </c>
      <c r="K149" t="s">
        <v>5</v>
      </c>
      <c r="L149">
        <v>522761.77260246099</v>
      </c>
      <c r="M149" t="str">
        <f t="shared" si="5"/>
        <v>IJmuiden Ver Alpha-DKW1</v>
      </c>
    </row>
    <row r="150" spans="1:13" x14ac:dyDescent="0.35">
      <c r="A150" t="str">
        <f>_xlfn.XLOOKUP(J150,[1]NodeTranslation!$A:$A,[1]NodeTranslation!$B:$B)</f>
        <v>ofNL_IJ_A</v>
      </c>
      <c r="B150" t="str">
        <f>_xlfn.XLOOKUP(K150,[1]NodeTranslation!$A:$A,[1]NodeTranslation!$B:$B)</f>
        <v>onNL_E</v>
      </c>
      <c r="C150">
        <v>189852.984015441</v>
      </c>
      <c r="D150" t="str">
        <f t="shared" si="4"/>
        <v>ofNL_IJ_A-onNL_E</v>
      </c>
      <c r="J150" t="s">
        <v>14</v>
      </c>
      <c r="K150" t="s">
        <v>6</v>
      </c>
      <c r="L150">
        <v>189852.984015441</v>
      </c>
      <c r="M150" t="str">
        <f t="shared" si="5"/>
        <v>IJmuiden Ver Alpha-NL_on_East</v>
      </c>
    </row>
    <row r="151" spans="1:13" x14ac:dyDescent="0.35">
      <c r="A151" t="str">
        <f>_xlfn.XLOOKUP(J151,[1]NodeTranslation!$A:$A,[1]NodeTranslation!$B:$B)</f>
        <v>ofNL_IJ_A</v>
      </c>
      <c r="B151" t="str">
        <f>_xlfn.XLOOKUP(K151,[1]NodeTranslation!$A:$A,[1]NodeTranslation!$B:$B)</f>
        <v>onNOS</v>
      </c>
      <c r="C151">
        <v>882499.58856811305</v>
      </c>
      <c r="D151" t="str">
        <f t="shared" si="4"/>
        <v>ofNL_IJ_A-onNOS</v>
      </c>
      <c r="J151" t="s">
        <v>14</v>
      </c>
      <c r="K151" t="s">
        <v>7</v>
      </c>
      <c r="L151">
        <v>882499.58856811305</v>
      </c>
      <c r="M151" t="str">
        <f t="shared" si="5"/>
        <v>IJmuiden Ver Alpha-NOS0</v>
      </c>
    </row>
    <row r="152" spans="1:13" x14ac:dyDescent="0.35">
      <c r="A152" t="str">
        <f>_xlfn.XLOOKUP(J152,[1]NodeTranslation!$A:$A,[1]NodeTranslation!$B:$B)</f>
        <v>ofNL_IJ_A</v>
      </c>
      <c r="B152" t="str">
        <f>_xlfn.XLOOKUP(K152,[1]NodeTranslation!$A:$A,[1]NodeTranslation!$B:$B)</f>
        <v>onNL_NW</v>
      </c>
      <c r="C152">
        <v>112996.98065543899</v>
      </c>
      <c r="D152" t="str">
        <f t="shared" si="4"/>
        <v>ofNL_IJ_A-onNL_NW</v>
      </c>
      <c r="J152" t="s">
        <v>14</v>
      </c>
      <c r="K152" t="s">
        <v>8</v>
      </c>
      <c r="L152">
        <v>112996.98065543899</v>
      </c>
      <c r="M152" t="str">
        <f t="shared" si="5"/>
        <v>IJmuiden Ver Alpha-NL_on_Holland_N</v>
      </c>
    </row>
    <row r="153" spans="1:13" x14ac:dyDescent="0.35">
      <c r="A153" t="str">
        <f>_xlfn.XLOOKUP(J153,[1]NodeTranslation!$A:$A,[1]NodeTranslation!$B:$B)</f>
        <v>ofNL_IJ_A</v>
      </c>
      <c r="B153" t="str">
        <f>_xlfn.XLOOKUP(K153,[1]NodeTranslation!$A:$A,[1]NodeTranslation!$B:$B)</f>
        <v>onNL_NE</v>
      </c>
      <c r="C153">
        <v>182616.001239868</v>
      </c>
      <c r="D153" t="str">
        <f t="shared" si="4"/>
        <v>ofNL_IJ_A-onNL_NE</v>
      </c>
      <c r="J153" t="s">
        <v>14</v>
      </c>
      <c r="K153" t="s">
        <v>9</v>
      </c>
      <c r="L153">
        <v>182616.001239868</v>
      </c>
      <c r="M153" t="str">
        <f t="shared" si="5"/>
        <v>IJmuiden Ver Alpha-NL_on_North</v>
      </c>
    </row>
    <row r="154" spans="1:13" x14ac:dyDescent="0.35">
      <c r="A154" t="str">
        <f>_xlfn.XLOOKUP(J154,[1]NodeTranslation!$A:$A,[1]NodeTranslation!$B:$B)</f>
        <v>ofNL_IJ_A</v>
      </c>
      <c r="B154" t="str">
        <f>_xlfn.XLOOKUP(K154,[1]NodeTranslation!$A:$A,[1]NodeTranslation!$B:$B)</f>
        <v>onNL_CW</v>
      </c>
      <c r="C154">
        <v>162599.16520915399</v>
      </c>
      <c r="D154" t="str">
        <f t="shared" si="4"/>
        <v>ofNL_IJ_A-onNL_CW</v>
      </c>
      <c r="J154" t="s">
        <v>14</v>
      </c>
      <c r="K154" t="s">
        <v>10</v>
      </c>
      <c r="L154">
        <v>162599.16520915399</v>
      </c>
      <c r="M154" t="str">
        <f t="shared" si="5"/>
        <v>IJmuiden Ver Alpha-NL_on_Rilland</v>
      </c>
    </row>
    <row r="155" spans="1:13" x14ac:dyDescent="0.35">
      <c r="A155" t="str">
        <f>_xlfn.XLOOKUP(J155,[1]NodeTranslation!$A:$A,[1]NodeTranslation!$B:$B)</f>
        <v>ofNL_IJ_A</v>
      </c>
      <c r="B155" t="str">
        <f>_xlfn.XLOOKUP(K155,[1]NodeTranslation!$A:$A,[1]NodeTranslation!$B:$B)</f>
        <v>onNL_W</v>
      </c>
      <c r="C155">
        <v>127816.754983997</v>
      </c>
      <c r="D155" t="str">
        <f t="shared" si="4"/>
        <v>ofNL_IJ_A-onNL_W</v>
      </c>
      <c r="J155" t="s">
        <v>14</v>
      </c>
      <c r="K155" t="s">
        <v>11</v>
      </c>
      <c r="L155">
        <v>127816.754983997</v>
      </c>
      <c r="M155" t="str">
        <f t="shared" si="5"/>
        <v>IJmuiden Ver Alpha-NL_on_Holland_S</v>
      </c>
    </row>
    <row r="156" spans="1:13" x14ac:dyDescent="0.35">
      <c r="A156" t="str">
        <f>_xlfn.XLOOKUP(J156,[1]NodeTranslation!$A:$A,[1]NodeTranslation!$B:$B)</f>
        <v>ofNL_IJ_A</v>
      </c>
      <c r="B156" t="str">
        <f>_xlfn.XLOOKUP(K156,[1]NodeTranslation!$A:$A,[1]NodeTranslation!$B:$B)</f>
        <v>onNL_SE</v>
      </c>
      <c r="C156">
        <v>249302.642443777</v>
      </c>
      <c r="D156" t="str">
        <f t="shared" si="4"/>
        <v>ofNL_IJ_A-onNL_SE</v>
      </c>
      <c r="J156" t="s">
        <v>14</v>
      </c>
      <c r="K156" t="s">
        <v>12</v>
      </c>
      <c r="L156">
        <v>249302.642443777</v>
      </c>
      <c r="M156" t="str">
        <f t="shared" si="5"/>
        <v>IJmuiden Ver Alpha-NL_on_South</v>
      </c>
    </row>
    <row r="157" spans="1:13" x14ac:dyDescent="0.35">
      <c r="A157" t="str">
        <f>_xlfn.XLOOKUP(J157,[1]NodeTranslation!$A:$A,[1]NodeTranslation!$B:$B)</f>
        <v>ofNL_IJ_A</v>
      </c>
      <c r="B157" t="str">
        <f>_xlfn.XLOOKUP(K157,[1]NodeTranslation!$A:$A,[1]NodeTranslation!$B:$B)</f>
        <v>ofNL_EG</v>
      </c>
      <c r="C157">
        <v>66170.037045676203</v>
      </c>
      <c r="D157" t="str">
        <f t="shared" si="4"/>
        <v>ofNL_IJ_A-ofNL_EG</v>
      </c>
      <c r="J157" t="s">
        <v>14</v>
      </c>
      <c r="K157" t="s">
        <v>17</v>
      </c>
      <c r="L157">
        <v>66170.037045676203</v>
      </c>
      <c r="M157" t="str">
        <f t="shared" si="5"/>
        <v>IJmuiden Ver Alpha-Egmon aan Zee</v>
      </c>
    </row>
    <row r="158" spans="1:13" x14ac:dyDescent="0.35">
      <c r="A158" t="str">
        <f>_xlfn.XLOOKUP(J158,[1]NodeTranslation!$A:$A,[1]NodeTranslation!$B:$B)</f>
        <v>ofNL_IJ_A</v>
      </c>
      <c r="B158" t="str">
        <f>_xlfn.XLOOKUP(K158,[1]NodeTranslation!$A:$A,[1]NodeTranslation!$B:$B)</f>
        <v>ofNL_PA</v>
      </c>
      <c r="C158">
        <v>56470.527714176598</v>
      </c>
      <c r="D158" t="str">
        <f t="shared" si="4"/>
        <v>ofNL_IJ_A-ofNL_PA</v>
      </c>
      <c r="J158" t="s">
        <v>14</v>
      </c>
      <c r="K158" t="s">
        <v>18</v>
      </c>
      <c r="L158">
        <v>56470.527714176598</v>
      </c>
      <c r="M158" t="str">
        <f t="shared" si="5"/>
        <v>IJmuiden Ver Alpha-Prinses Amalia</v>
      </c>
    </row>
    <row r="159" spans="1:13" x14ac:dyDescent="0.35">
      <c r="A159" t="str">
        <f>_xlfn.XLOOKUP(J159,[1]NodeTranslation!$A:$A,[1]NodeTranslation!$B:$B)</f>
        <v>ofNL_IJ_A</v>
      </c>
      <c r="B159" t="str">
        <f>_xlfn.XLOOKUP(K159,[1]NodeTranslation!$A:$A,[1]NodeTranslation!$B:$B)</f>
        <v>ofNL_LU</v>
      </c>
      <c r="C159">
        <v>68829.5408271005</v>
      </c>
      <c r="D159" t="str">
        <f t="shared" si="4"/>
        <v>ofNL_IJ_A-ofNL_LU</v>
      </c>
      <c r="J159" t="s">
        <v>14</v>
      </c>
      <c r="K159" t="s">
        <v>19</v>
      </c>
      <c r="L159">
        <v>68829.5408271005</v>
      </c>
      <c r="M159" t="str">
        <f t="shared" si="5"/>
        <v>IJmuiden Ver Alpha-Luchterduinen</v>
      </c>
    </row>
    <row r="160" spans="1:13" x14ac:dyDescent="0.35">
      <c r="A160" t="str">
        <f>_xlfn.XLOOKUP(J160,[1]NodeTranslation!$A:$A,[1]NodeTranslation!$B:$B)</f>
        <v>ofNL_IJ_A</v>
      </c>
      <c r="B160" t="str">
        <f>_xlfn.XLOOKUP(K160,[1]NodeTranslation!$A:$A,[1]NodeTranslation!$B:$B)</f>
        <v>ofNL_GE_B</v>
      </c>
      <c r="C160">
        <v>197471.28322342099</v>
      </c>
      <c r="D160" t="str">
        <f t="shared" si="4"/>
        <v>ofNL_IJ_A-ofNL_GE_B</v>
      </c>
      <c r="J160" t="s">
        <v>14</v>
      </c>
      <c r="K160" t="s">
        <v>20</v>
      </c>
      <c r="L160">
        <v>197471.28322342099</v>
      </c>
      <c r="M160" t="str">
        <f t="shared" si="5"/>
        <v>IJmuiden Ver Alpha-Gemini II</v>
      </c>
    </row>
    <row r="161" spans="1:13" x14ac:dyDescent="0.35">
      <c r="A161" t="str">
        <f>_xlfn.XLOOKUP(J161,[1]NodeTranslation!$A:$A,[1]NodeTranslation!$B:$B)</f>
        <v>ofNL_IJ_A</v>
      </c>
      <c r="B161" t="str">
        <f>_xlfn.XLOOKUP(K161,[1]NodeTranslation!$A:$A,[1]NodeTranslation!$B:$B)</f>
        <v>ofNL_GE_A</v>
      </c>
      <c r="C161">
        <v>205927.54732987701</v>
      </c>
      <c r="D161" t="str">
        <f t="shared" si="4"/>
        <v>ofNL_IJ_A-ofNL_GE_A</v>
      </c>
      <c r="J161" t="s">
        <v>14</v>
      </c>
      <c r="K161" t="s">
        <v>21</v>
      </c>
      <c r="L161">
        <v>205927.54732987701</v>
      </c>
      <c r="M161" t="str">
        <f t="shared" si="5"/>
        <v>IJmuiden Ver Alpha-Gemini I</v>
      </c>
    </row>
    <row r="162" spans="1:13" x14ac:dyDescent="0.35">
      <c r="A162" t="str">
        <f>_xlfn.XLOOKUP(J162,[1]NodeTranslation!$A:$A,[1]NodeTranslation!$B:$B)</f>
        <v>ofNL_IJ_A</v>
      </c>
      <c r="B162" t="str">
        <f>_xlfn.XLOOKUP(K162,[1]NodeTranslation!$A:$A,[1]NodeTranslation!$B:$B)</f>
        <v>ofNL_KN</v>
      </c>
      <c r="C162">
        <v>51048.065482444101</v>
      </c>
      <c r="D162" t="str">
        <f t="shared" si="4"/>
        <v>ofNL_IJ_A-ofNL_KN</v>
      </c>
      <c r="J162" t="s">
        <v>14</v>
      </c>
      <c r="K162" t="s">
        <v>24</v>
      </c>
      <c r="L162">
        <v>51048.065482444101</v>
      </c>
      <c r="M162" t="str">
        <f t="shared" si="5"/>
        <v>IJmuiden Ver Alpha-Hollands Kust Noord</v>
      </c>
    </row>
    <row r="163" spans="1:13" x14ac:dyDescent="0.35">
      <c r="A163" t="str">
        <f>_xlfn.XLOOKUP(J163,[1]NodeTranslation!$A:$A,[1]NodeTranslation!$B:$B)</f>
        <v>ofNL_IJ_A</v>
      </c>
      <c r="B163" t="str">
        <f>_xlfn.XLOOKUP(K163,[1]NodeTranslation!$A:$A,[1]NodeTranslation!$B:$B)</f>
        <v>ofNL_KW_A</v>
      </c>
      <c r="C163">
        <v>26345.3313994251</v>
      </c>
      <c r="D163" t="str">
        <f t="shared" si="4"/>
        <v>ofNL_IJ_A-ofNL_KW_A</v>
      </c>
      <c r="J163" t="s">
        <v>14</v>
      </c>
      <c r="K163" t="s">
        <v>25</v>
      </c>
      <c r="L163">
        <v>26345.3313994251</v>
      </c>
      <c r="M163" t="str">
        <f t="shared" si="5"/>
        <v>IJmuiden Ver Alpha-Hollands Kust West Alpha</v>
      </c>
    </row>
    <row r="164" spans="1:13" x14ac:dyDescent="0.35">
      <c r="A164" t="str">
        <f>_xlfn.XLOOKUP(J164,[1]NodeTranslation!$A:$A,[1]NodeTranslation!$B:$B)</f>
        <v>ofNL_IJ_A</v>
      </c>
      <c r="B164" t="str">
        <f>_xlfn.XLOOKUP(K164,[1]NodeTranslation!$A:$A,[1]NodeTranslation!$B:$B)</f>
        <v>ofNL_KW_B</v>
      </c>
      <c r="C164">
        <v>31759.9639399316</v>
      </c>
      <c r="D164" t="str">
        <f t="shared" si="4"/>
        <v>ofNL_IJ_A-ofNL_KW_B</v>
      </c>
      <c r="J164" t="s">
        <v>14</v>
      </c>
      <c r="K164" t="s">
        <v>26</v>
      </c>
      <c r="L164">
        <v>31759.9639399316</v>
      </c>
      <c r="M164" t="str">
        <f t="shared" si="5"/>
        <v>IJmuiden Ver Alpha-Hollands Kust West Beta</v>
      </c>
    </row>
    <row r="165" spans="1:13" x14ac:dyDescent="0.35">
      <c r="A165" t="str">
        <f>_xlfn.XLOOKUP(J165,[1]NodeTranslation!$A:$A,[1]NodeTranslation!$B:$B)</f>
        <v>ofNL_IJ_A</v>
      </c>
      <c r="B165">
        <f>_xlfn.XLOOKUP(K165,[1]NodeTranslation!$A:$A,[1]NodeTranslation!$B:$B)</f>
        <v>0</v>
      </c>
      <c r="C165">
        <v>59411.4914303021</v>
      </c>
      <c r="D165" t="str">
        <f t="shared" si="4"/>
        <v>ofNL_IJ_A-0</v>
      </c>
      <c r="J165" t="s">
        <v>14</v>
      </c>
      <c r="L165">
        <v>59411.4914303021</v>
      </c>
      <c r="M165" t="str">
        <f t="shared" si="5"/>
        <v>IJmuiden Ver Alpha-</v>
      </c>
    </row>
    <row r="166" spans="1:13" x14ac:dyDescent="0.35">
      <c r="A166" t="str">
        <f>_xlfn.XLOOKUP(J166,[1]NodeTranslation!$A:$A,[1]NodeTranslation!$B:$B)</f>
        <v>ofNL_IJ_A</v>
      </c>
      <c r="B166">
        <f>_xlfn.XLOOKUP(K166,[1]NodeTranslation!$A:$A,[1]NodeTranslation!$B:$B)</f>
        <v>0</v>
      </c>
      <c r="C166">
        <v>200964.318601484</v>
      </c>
      <c r="D166" t="str">
        <f t="shared" si="4"/>
        <v>ofNL_IJ_A-0</v>
      </c>
      <c r="J166" t="s">
        <v>14</v>
      </c>
      <c r="L166">
        <v>200964.318601484</v>
      </c>
      <c r="M166" t="str">
        <f t="shared" si="5"/>
        <v>IJmuiden Ver Alpha-</v>
      </c>
    </row>
    <row r="167" spans="1:13" x14ac:dyDescent="0.35">
      <c r="A167" t="str">
        <f>_xlfn.XLOOKUP(J167,[1]NodeTranslation!$A:$A,[1]NodeTranslation!$B:$B)</f>
        <v>ofNL_IJ_A</v>
      </c>
      <c r="B167">
        <f>_xlfn.XLOOKUP(K167,[1]NodeTranslation!$A:$A,[1]NodeTranslation!$B:$B)</f>
        <v>0</v>
      </c>
      <c r="C167">
        <v>34132.464659679601</v>
      </c>
      <c r="D167" t="str">
        <f t="shared" si="4"/>
        <v>ofNL_IJ_A-0</v>
      </c>
      <c r="J167" t="s">
        <v>14</v>
      </c>
      <c r="L167">
        <v>34132.464659679601</v>
      </c>
      <c r="M167" t="str">
        <f t="shared" si="5"/>
        <v>IJmuiden Ver Alpha-</v>
      </c>
    </row>
    <row r="168" spans="1:13" x14ac:dyDescent="0.35">
      <c r="A168" t="str">
        <f>_xlfn.XLOOKUP(J168,[1]NodeTranslation!$A:$A,[1]NodeTranslation!$B:$B)</f>
        <v>ofNL_IJ_A</v>
      </c>
      <c r="B168">
        <f>_xlfn.XLOOKUP(K168,[1]NodeTranslation!$A:$A,[1]NodeTranslation!$B:$B)</f>
        <v>0</v>
      </c>
      <c r="C168">
        <v>50719.675995306497</v>
      </c>
      <c r="D168" t="str">
        <f t="shared" si="4"/>
        <v>ofNL_IJ_A-0</v>
      </c>
      <c r="J168" t="s">
        <v>14</v>
      </c>
      <c r="L168">
        <v>50719.675995306497</v>
      </c>
      <c r="M168" t="str">
        <f t="shared" si="5"/>
        <v>IJmuiden Ver Alpha-</v>
      </c>
    </row>
    <row r="169" spans="1:13" x14ac:dyDescent="0.35">
      <c r="A169" t="str">
        <f>_xlfn.XLOOKUP(J169,[1]NodeTranslation!$A:$A,[1]NodeTranslation!$B:$B)</f>
        <v>ofNL_IJ_A</v>
      </c>
      <c r="B169">
        <f>_xlfn.XLOOKUP(K169,[1]NodeTranslation!$A:$A,[1]NodeTranslation!$B:$B)</f>
        <v>0</v>
      </c>
      <c r="C169">
        <v>28184.0204512852</v>
      </c>
      <c r="D169" t="str">
        <f t="shared" si="4"/>
        <v>ofNL_IJ_A-0</v>
      </c>
      <c r="J169" t="s">
        <v>14</v>
      </c>
      <c r="L169">
        <v>28184.0204512852</v>
      </c>
      <c r="M169" t="str">
        <f t="shared" si="5"/>
        <v>IJmuiden Ver Alpha-</v>
      </c>
    </row>
    <row r="170" spans="1:13" x14ac:dyDescent="0.35">
      <c r="A170" t="str">
        <f>_xlfn.XLOOKUP(J170,[1]NodeTranslation!$A:$A,[1]NodeTranslation!$B:$B)</f>
        <v>ofNL_IJ_A</v>
      </c>
      <c r="B170">
        <f>_xlfn.XLOOKUP(K170,[1]NodeTranslation!$A:$A,[1]NodeTranslation!$B:$B)</f>
        <v>0</v>
      </c>
      <c r="C170">
        <v>39760.463201143502</v>
      </c>
      <c r="D170" t="str">
        <f t="shared" si="4"/>
        <v>ofNL_IJ_A-0</v>
      </c>
      <c r="J170" t="s">
        <v>14</v>
      </c>
      <c r="L170">
        <v>39760.463201143502</v>
      </c>
      <c r="M170" t="str">
        <f t="shared" si="5"/>
        <v>IJmuiden Ver Alpha-</v>
      </c>
    </row>
    <row r="171" spans="1:13" x14ac:dyDescent="0.35">
      <c r="A171" t="str">
        <f>_xlfn.XLOOKUP(J171,[1]NodeTranslation!$A:$A,[1]NodeTranslation!$B:$B)</f>
        <v>ofNL_IJ_A</v>
      </c>
      <c r="B171">
        <f>_xlfn.XLOOKUP(K171,[1]NodeTranslation!$A:$A,[1]NodeTranslation!$B:$B)</f>
        <v>0</v>
      </c>
      <c r="C171">
        <v>184322.533207261</v>
      </c>
      <c r="D171" t="str">
        <f t="shared" si="4"/>
        <v>ofNL_IJ_A-0</v>
      </c>
      <c r="J171" t="s">
        <v>14</v>
      </c>
      <c r="L171">
        <v>184322.533207261</v>
      </c>
      <c r="M171" t="str">
        <f t="shared" si="5"/>
        <v>IJmuiden Ver Alpha-</v>
      </c>
    </row>
    <row r="172" spans="1:13" x14ac:dyDescent="0.35">
      <c r="A172" t="str">
        <f>_xlfn.XLOOKUP(J172,[1]NodeTranslation!$A:$A,[1]NodeTranslation!$B:$B)</f>
        <v>ofNL_BO_B</v>
      </c>
      <c r="B172" t="str">
        <f>_xlfn.XLOOKUP(K172,[1]NodeTranslation!$A:$A,[1]NodeTranslation!$B:$B)</f>
        <v>ofNL_BO_A</v>
      </c>
      <c r="C172">
        <v>7967.13359430943</v>
      </c>
      <c r="D172" t="str">
        <f t="shared" si="4"/>
        <v>ofNL_BO_B-ofNL_BO_A</v>
      </c>
      <c r="J172" t="s">
        <v>16</v>
      </c>
      <c r="K172" t="s">
        <v>15</v>
      </c>
      <c r="L172">
        <v>7967.13359430943</v>
      </c>
      <c r="M172" t="str">
        <f t="shared" si="5"/>
        <v>Borssele Beta-Borssele Alpha</v>
      </c>
    </row>
    <row r="173" spans="1:13" x14ac:dyDescent="0.35">
      <c r="A173" t="str">
        <f>_xlfn.XLOOKUP(J173,[1]NodeTranslation!$A:$A,[1]NodeTranslation!$B:$B)</f>
        <v>ofNL_BO_B</v>
      </c>
      <c r="B173" t="str">
        <f>_xlfn.XLOOKUP(K173,[1]NodeTranslation!$A:$A,[1]NodeTranslation!$B:$B)</f>
        <v>ofNL_KZ_B</v>
      </c>
      <c r="C173">
        <v>100443.369998075</v>
      </c>
      <c r="D173" t="str">
        <f t="shared" si="4"/>
        <v>ofNL_BO_B-ofNL_KZ_B</v>
      </c>
      <c r="J173" t="s">
        <v>16</v>
      </c>
      <c r="K173" t="s">
        <v>22</v>
      </c>
      <c r="L173">
        <v>100443.369998075</v>
      </c>
      <c r="M173" t="str">
        <f t="shared" si="5"/>
        <v>Borssele Beta-Hollands Kust Zuid Beta</v>
      </c>
    </row>
    <row r="174" spans="1:13" x14ac:dyDescent="0.35">
      <c r="A174" t="str">
        <f>_xlfn.XLOOKUP(J174,[1]NodeTranslation!$A:$A,[1]NodeTranslation!$B:$B)</f>
        <v>ofNL_BO_B</v>
      </c>
      <c r="B174" t="str">
        <f>_xlfn.XLOOKUP(K174,[1]NodeTranslation!$A:$A,[1]NodeTranslation!$B:$B)</f>
        <v>ofNL_IJ_B</v>
      </c>
      <c r="C174">
        <v>129377.872769717</v>
      </c>
      <c r="D174" t="str">
        <f t="shared" si="4"/>
        <v>ofNL_BO_B-ofNL_IJ_B</v>
      </c>
      <c r="J174" t="s">
        <v>16</v>
      </c>
      <c r="K174" t="s">
        <v>13</v>
      </c>
      <c r="L174">
        <v>129377.872769717</v>
      </c>
      <c r="M174" t="str">
        <f t="shared" si="5"/>
        <v>Borssele Beta-IJmuiden Ver Beta</v>
      </c>
    </row>
    <row r="175" spans="1:13" x14ac:dyDescent="0.35">
      <c r="A175" t="str">
        <f>_xlfn.XLOOKUP(J175,[1]NodeTranslation!$A:$A,[1]NodeTranslation!$B:$B)</f>
        <v>ofNL_BO_B</v>
      </c>
      <c r="B175" t="str">
        <f>_xlfn.XLOOKUP(K175,[1]NodeTranslation!$A:$A,[1]NodeTranslation!$B:$B)</f>
        <v>ofNL_KZ_A</v>
      </c>
      <c r="C175">
        <v>100864.58953972301</v>
      </c>
      <c r="D175" t="str">
        <f t="shared" si="4"/>
        <v>ofNL_BO_B-ofNL_KZ_A</v>
      </c>
      <c r="J175" t="s">
        <v>16</v>
      </c>
      <c r="K175" t="s">
        <v>23</v>
      </c>
      <c r="L175">
        <v>100864.58953972301</v>
      </c>
      <c r="M175" t="str">
        <f t="shared" si="5"/>
        <v>Borssele Beta-Hollands Kust Zuid Alpha</v>
      </c>
    </row>
    <row r="176" spans="1:13" x14ac:dyDescent="0.35">
      <c r="A176" t="str">
        <f>_xlfn.XLOOKUP(J176,[1]NodeTranslation!$A:$A,[1]NodeTranslation!$B:$B)</f>
        <v>ofNL_BO_B</v>
      </c>
      <c r="B176" t="str">
        <f>_xlfn.XLOOKUP(K176,[1]NodeTranslation!$A:$A,[1]NodeTranslation!$B:$B)</f>
        <v>ofNL_IJ_A</v>
      </c>
      <c r="C176">
        <v>141030.49487614099</v>
      </c>
      <c r="D176" t="str">
        <f t="shared" si="4"/>
        <v>ofNL_BO_B-ofNL_IJ_A</v>
      </c>
      <c r="J176" t="s">
        <v>16</v>
      </c>
      <c r="K176" t="s">
        <v>14</v>
      </c>
      <c r="L176">
        <v>141030.49487614099</v>
      </c>
      <c r="M176" t="str">
        <f t="shared" si="5"/>
        <v>Borssele Beta-IJmuiden Ver Alpha</v>
      </c>
    </row>
    <row r="177" spans="1:13" x14ac:dyDescent="0.35">
      <c r="A177" t="str">
        <f>_xlfn.XLOOKUP(J177,[1]NodeTranslation!$A:$A,[1]NodeTranslation!$B:$B)</f>
        <v>ofNL_BO_B</v>
      </c>
      <c r="B177" t="str">
        <f>_xlfn.XLOOKUP(K177,[1]NodeTranslation!$A:$A,[1]NodeTranslation!$B:$B)</f>
        <v>ofNL_IJ_G</v>
      </c>
      <c r="C177">
        <v>156595.30761487901</v>
      </c>
      <c r="D177" t="str">
        <f t="shared" si="4"/>
        <v>ofNL_BO_B-ofNL_IJ_G</v>
      </c>
      <c r="J177" t="s">
        <v>16</v>
      </c>
      <c r="K177" t="s">
        <v>28</v>
      </c>
      <c r="L177">
        <v>156595.30761487901</v>
      </c>
      <c r="M177" t="str">
        <f t="shared" si="5"/>
        <v>Borssele Beta-IJmuiden Ver Gamma</v>
      </c>
    </row>
    <row r="178" spans="1:13" x14ac:dyDescent="0.35">
      <c r="A178" t="str">
        <f>_xlfn.XLOOKUP(J178,[1]NodeTranslation!$A:$A,[1]NodeTranslation!$B:$B)</f>
        <v>ofNL_BO_B</v>
      </c>
      <c r="B178" t="str">
        <f>_xlfn.XLOOKUP(K178,[1]NodeTranslation!$A:$A,[1]NodeTranslation!$B:$B)</f>
        <v>onNL_SW</v>
      </c>
      <c r="C178">
        <v>68274.055110146393</v>
      </c>
      <c r="D178" t="str">
        <f t="shared" si="4"/>
        <v>ofNL_BO_B-onNL_SW</v>
      </c>
      <c r="J178" t="s">
        <v>16</v>
      </c>
      <c r="K178" t="s">
        <v>0</v>
      </c>
      <c r="L178">
        <v>68274.055110146393</v>
      </c>
      <c r="M178" t="str">
        <f t="shared" si="5"/>
        <v>Borssele Beta-NL_on_Borssele</v>
      </c>
    </row>
    <row r="179" spans="1:13" x14ac:dyDescent="0.35">
      <c r="A179" t="str">
        <f>_xlfn.XLOOKUP(J179,[1]NodeTranslation!$A:$A,[1]NodeTranslation!$B:$B)</f>
        <v>ofNL_BO_B</v>
      </c>
      <c r="B179" t="str">
        <f>_xlfn.XLOOKUP(K179,[1]NodeTranslation!$A:$A,[1]NodeTranslation!$B:$B)</f>
        <v>onNL_CE</v>
      </c>
      <c r="C179">
        <v>170519.560708351</v>
      </c>
      <c r="D179" t="str">
        <f t="shared" si="4"/>
        <v>ofNL_BO_B-onNL_CE</v>
      </c>
      <c r="J179" t="s">
        <v>16</v>
      </c>
      <c r="K179" t="s">
        <v>1</v>
      </c>
      <c r="L179">
        <v>170519.560708351</v>
      </c>
      <c r="M179" t="str">
        <f t="shared" si="5"/>
        <v>Borssele Beta-NL_on_Brabant</v>
      </c>
    </row>
    <row r="180" spans="1:13" x14ac:dyDescent="0.35">
      <c r="A180" t="str">
        <f>_xlfn.XLOOKUP(J180,[1]NodeTranslation!$A:$A,[1]NodeTranslation!$B:$B)</f>
        <v>ofNL_BO_B</v>
      </c>
      <c r="B180" t="str">
        <f>_xlfn.XLOOKUP(K180,[1]NodeTranslation!$A:$A,[1]NodeTranslation!$B:$B)</f>
        <v>onBE</v>
      </c>
      <c r="C180">
        <v>168818.41805103299</v>
      </c>
      <c r="D180" t="str">
        <f t="shared" si="4"/>
        <v>ofNL_BO_B-onBE</v>
      </c>
      <c r="J180" t="s">
        <v>16</v>
      </c>
      <c r="K180" t="s">
        <v>2</v>
      </c>
      <c r="L180">
        <v>168818.41805103299</v>
      </c>
      <c r="M180" t="str">
        <f t="shared" si="5"/>
        <v>Borssele Beta-BE00</v>
      </c>
    </row>
    <row r="181" spans="1:13" x14ac:dyDescent="0.35">
      <c r="A181" t="str">
        <f>_xlfn.XLOOKUP(J181,[1]NodeTranslation!$A:$A,[1]NodeTranslation!$B:$B)</f>
        <v>ofNL_BO_B</v>
      </c>
      <c r="B181" t="str">
        <f>_xlfn.XLOOKUP(K181,[1]NodeTranslation!$A:$A,[1]NodeTranslation!$B:$B)</f>
        <v>onDE</v>
      </c>
      <c r="C181">
        <v>521461.54121160897</v>
      </c>
      <c r="D181" t="str">
        <f t="shared" si="4"/>
        <v>ofNL_BO_B-onDE</v>
      </c>
      <c r="J181" t="s">
        <v>16</v>
      </c>
      <c r="K181" t="s">
        <v>3</v>
      </c>
      <c r="L181">
        <v>521461.54121160897</v>
      </c>
      <c r="M181" t="str">
        <f t="shared" si="5"/>
        <v>Borssele Beta-DE00</v>
      </c>
    </row>
    <row r="182" spans="1:13" x14ac:dyDescent="0.35">
      <c r="A182" t="str">
        <f>_xlfn.XLOOKUP(J182,[1]NodeTranslation!$A:$A,[1]NodeTranslation!$B:$B)</f>
        <v>ofNL_BO_B</v>
      </c>
      <c r="B182" t="str">
        <f>_xlfn.XLOOKUP(K182,[1]NodeTranslation!$A:$A,[1]NodeTranslation!$B:$B)</f>
        <v>onUK</v>
      </c>
      <c r="C182">
        <v>465816.21707042097</v>
      </c>
      <c r="D182" t="str">
        <f t="shared" si="4"/>
        <v>ofNL_BO_B-onUK</v>
      </c>
      <c r="J182" t="s">
        <v>16</v>
      </c>
      <c r="K182" t="s">
        <v>4</v>
      </c>
      <c r="L182">
        <v>465816.21707042097</v>
      </c>
      <c r="M182" t="str">
        <f t="shared" si="5"/>
        <v>Borssele Beta-UK00</v>
      </c>
    </row>
    <row r="183" spans="1:13" x14ac:dyDescent="0.35">
      <c r="A183" t="str">
        <f>_xlfn.XLOOKUP(J183,[1]NodeTranslation!$A:$A,[1]NodeTranslation!$B:$B)</f>
        <v>ofNL_BO_B</v>
      </c>
      <c r="B183" t="str">
        <f>_xlfn.XLOOKUP(K183,[1]NodeTranslation!$A:$A,[1]NodeTranslation!$B:$B)</f>
        <v>onDKW</v>
      </c>
      <c r="C183">
        <v>651945.29685216595</v>
      </c>
      <c r="D183" t="str">
        <f t="shared" si="4"/>
        <v>ofNL_BO_B-onDKW</v>
      </c>
      <c r="J183" t="s">
        <v>16</v>
      </c>
      <c r="K183" t="s">
        <v>5</v>
      </c>
      <c r="L183">
        <v>651945.29685216595</v>
      </c>
      <c r="M183" t="str">
        <f t="shared" si="5"/>
        <v>Borssele Beta-DKW1</v>
      </c>
    </row>
    <row r="184" spans="1:13" x14ac:dyDescent="0.35">
      <c r="A184" t="str">
        <f>_xlfn.XLOOKUP(J184,[1]NodeTranslation!$A:$A,[1]NodeTranslation!$B:$B)</f>
        <v>ofNL_BO_B</v>
      </c>
      <c r="B184" t="str">
        <f>_xlfn.XLOOKUP(K184,[1]NodeTranslation!$A:$A,[1]NodeTranslation!$B:$B)</f>
        <v>onNL_E</v>
      </c>
      <c r="C184">
        <v>226224.44850942999</v>
      </c>
      <c r="D184" t="str">
        <f t="shared" si="4"/>
        <v>ofNL_BO_B-onNL_E</v>
      </c>
      <c r="J184" t="s">
        <v>16</v>
      </c>
      <c r="K184" t="s">
        <v>6</v>
      </c>
      <c r="L184">
        <v>226224.44850942999</v>
      </c>
      <c r="M184" t="str">
        <f t="shared" si="5"/>
        <v>Borssele Beta-NL_on_East</v>
      </c>
    </row>
    <row r="185" spans="1:13" x14ac:dyDescent="0.35">
      <c r="A185" t="str">
        <f>_xlfn.XLOOKUP(J185,[1]NodeTranslation!$A:$A,[1]NodeTranslation!$B:$B)</f>
        <v>ofNL_BO_B</v>
      </c>
      <c r="B185" t="str">
        <f>_xlfn.XLOOKUP(K185,[1]NodeTranslation!$A:$A,[1]NodeTranslation!$B:$B)</f>
        <v>onNOS</v>
      </c>
      <c r="C185">
        <v>1023487.88354066</v>
      </c>
      <c r="D185" t="str">
        <f t="shared" si="4"/>
        <v>ofNL_BO_B-onNOS</v>
      </c>
      <c r="J185" t="s">
        <v>16</v>
      </c>
      <c r="K185" t="s">
        <v>7</v>
      </c>
      <c r="L185">
        <v>1023487.88354066</v>
      </c>
      <c r="M185" t="str">
        <f t="shared" si="5"/>
        <v>Borssele Beta-NOS0</v>
      </c>
    </row>
    <row r="186" spans="1:13" x14ac:dyDescent="0.35">
      <c r="A186" t="str">
        <f>_xlfn.XLOOKUP(J186,[1]NodeTranslation!$A:$A,[1]NodeTranslation!$B:$B)</f>
        <v>ofNL_BO_B</v>
      </c>
      <c r="B186" t="str">
        <f>_xlfn.XLOOKUP(K186,[1]NodeTranslation!$A:$A,[1]NodeTranslation!$B:$B)</f>
        <v>onNL_NW</v>
      </c>
      <c r="C186">
        <v>180094.56962258701</v>
      </c>
      <c r="D186" t="str">
        <f t="shared" si="4"/>
        <v>ofNL_BO_B-onNL_NW</v>
      </c>
      <c r="J186" t="s">
        <v>16</v>
      </c>
      <c r="K186" t="s">
        <v>8</v>
      </c>
      <c r="L186">
        <v>180094.56962258701</v>
      </c>
      <c r="M186" t="str">
        <f t="shared" si="5"/>
        <v>Borssele Beta-NL_on_Holland_N</v>
      </c>
    </row>
    <row r="187" spans="1:13" x14ac:dyDescent="0.35">
      <c r="A187" t="str">
        <f>_xlfn.XLOOKUP(J187,[1]NodeTranslation!$A:$A,[1]NodeTranslation!$B:$B)</f>
        <v>ofNL_BO_B</v>
      </c>
      <c r="B187" t="str">
        <f>_xlfn.XLOOKUP(K187,[1]NodeTranslation!$A:$A,[1]NodeTranslation!$B:$B)</f>
        <v>onNL_NE</v>
      </c>
      <c r="C187">
        <v>272353.39301348099</v>
      </c>
      <c r="D187" t="str">
        <f t="shared" si="4"/>
        <v>ofNL_BO_B-onNL_NE</v>
      </c>
      <c r="J187" t="s">
        <v>16</v>
      </c>
      <c r="K187" t="s">
        <v>9</v>
      </c>
      <c r="L187">
        <v>272353.39301348099</v>
      </c>
      <c r="M187" t="str">
        <f t="shared" si="5"/>
        <v>Borssele Beta-NL_on_North</v>
      </c>
    </row>
    <row r="188" spans="1:13" x14ac:dyDescent="0.35">
      <c r="A188" t="str">
        <f>_xlfn.XLOOKUP(J188,[1]NodeTranslation!$A:$A,[1]NodeTranslation!$B:$B)</f>
        <v>ofNL_BO_B</v>
      </c>
      <c r="B188" t="str">
        <f>_xlfn.XLOOKUP(K188,[1]NodeTranslation!$A:$A,[1]NodeTranslation!$B:$B)</f>
        <v>onNL_CW</v>
      </c>
      <c r="C188">
        <v>111645.47068167001</v>
      </c>
      <c r="D188" t="str">
        <f t="shared" si="4"/>
        <v>ofNL_BO_B-onNL_CW</v>
      </c>
      <c r="J188" t="s">
        <v>16</v>
      </c>
      <c r="K188" t="s">
        <v>10</v>
      </c>
      <c r="L188">
        <v>111645.47068167001</v>
      </c>
      <c r="M188" t="str">
        <f t="shared" si="5"/>
        <v>Borssele Beta-NL_on_Rilland</v>
      </c>
    </row>
    <row r="189" spans="1:13" x14ac:dyDescent="0.35">
      <c r="A189" t="str">
        <f>_xlfn.XLOOKUP(J189,[1]NodeTranslation!$A:$A,[1]NodeTranslation!$B:$B)</f>
        <v>ofNL_BO_B</v>
      </c>
      <c r="B189" t="str">
        <f>_xlfn.XLOOKUP(K189,[1]NodeTranslation!$A:$A,[1]NodeTranslation!$B:$B)</f>
        <v>onNL_W</v>
      </c>
      <c r="C189">
        <v>124576.180972134</v>
      </c>
      <c r="D189" t="str">
        <f t="shared" si="4"/>
        <v>ofNL_BO_B-onNL_W</v>
      </c>
      <c r="J189" t="s">
        <v>16</v>
      </c>
      <c r="K189" t="s">
        <v>11</v>
      </c>
      <c r="L189">
        <v>124576.180972134</v>
      </c>
      <c r="M189" t="str">
        <f t="shared" si="5"/>
        <v>Borssele Beta-NL_on_Holland_S</v>
      </c>
    </row>
    <row r="190" spans="1:13" x14ac:dyDescent="0.35">
      <c r="A190" t="str">
        <f>_xlfn.XLOOKUP(J190,[1]NodeTranslation!$A:$A,[1]NodeTranslation!$B:$B)</f>
        <v>ofNL_BO_B</v>
      </c>
      <c r="B190" t="str">
        <f>_xlfn.XLOOKUP(K190,[1]NodeTranslation!$A:$A,[1]NodeTranslation!$B:$B)</f>
        <v>onNL_SE</v>
      </c>
      <c r="C190">
        <v>214738.11358457</v>
      </c>
      <c r="D190" t="str">
        <f t="shared" si="4"/>
        <v>ofNL_BO_B-onNL_SE</v>
      </c>
      <c r="J190" t="s">
        <v>16</v>
      </c>
      <c r="K190" t="s">
        <v>12</v>
      </c>
      <c r="L190">
        <v>214738.11358457</v>
      </c>
      <c r="M190" t="str">
        <f t="shared" si="5"/>
        <v>Borssele Beta-NL_on_South</v>
      </c>
    </row>
    <row r="191" spans="1:13" x14ac:dyDescent="0.35">
      <c r="A191" t="str">
        <f>_xlfn.XLOOKUP(J191,[1]NodeTranslation!$A:$A,[1]NodeTranslation!$B:$B)</f>
        <v>ofNL_BO_B</v>
      </c>
      <c r="B191" t="str">
        <f>_xlfn.XLOOKUP(K191,[1]NodeTranslation!$A:$A,[1]NodeTranslation!$B:$B)</f>
        <v>ofNL_EG</v>
      </c>
      <c r="C191">
        <v>142073.74095736799</v>
      </c>
      <c r="D191" t="str">
        <f t="shared" si="4"/>
        <v>ofNL_BO_B-ofNL_EG</v>
      </c>
      <c r="J191" t="s">
        <v>16</v>
      </c>
      <c r="K191" t="s">
        <v>17</v>
      </c>
      <c r="L191">
        <v>142073.74095736799</v>
      </c>
      <c r="M191" t="str">
        <f t="shared" si="5"/>
        <v>Borssele Beta-Egmon aan Zee</v>
      </c>
    </row>
    <row r="192" spans="1:13" x14ac:dyDescent="0.35">
      <c r="A192" t="str">
        <f>_xlfn.XLOOKUP(J192,[1]NodeTranslation!$A:$A,[1]NodeTranslation!$B:$B)</f>
        <v>ofNL_BO_B</v>
      </c>
      <c r="B192" t="str">
        <f>_xlfn.XLOOKUP(K192,[1]NodeTranslation!$A:$A,[1]NodeTranslation!$B:$B)</f>
        <v>ofNL_PA</v>
      </c>
      <c r="C192">
        <v>131296.91259570001</v>
      </c>
      <c r="D192" t="str">
        <f t="shared" si="4"/>
        <v>ofNL_BO_B-ofNL_PA</v>
      </c>
      <c r="J192" t="s">
        <v>16</v>
      </c>
      <c r="K192" t="s">
        <v>18</v>
      </c>
      <c r="L192">
        <v>131296.91259570001</v>
      </c>
      <c r="M192" t="str">
        <f t="shared" si="5"/>
        <v>Borssele Beta-Prinses Amalia</v>
      </c>
    </row>
    <row r="193" spans="1:13" x14ac:dyDescent="0.35">
      <c r="A193" t="str">
        <f>_xlfn.XLOOKUP(J193,[1]NodeTranslation!$A:$A,[1]NodeTranslation!$B:$B)</f>
        <v>ofNL_BO_B</v>
      </c>
      <c r="B193" t="str">
        <f>_xlfn.XLOOKUP(K193,[1]NodeTranslation!$A:$A,[1]NodeTranslation!$B:$B)</f>
        <v>ofNL_LU</v>
      </c>
      <c r="C193">
        <v>113917.630942075</v>
      </c>
      <c r="D193" t="str">
        <f t="shared" si="4"/>
        <v>ofNL_BO_B-ofNL_LU</v>
      </c>
      <c r="J193" t="s">
        <v>16</v>
      </c>
      <c r="K193" t="s">
        <v>19</v>
      </c>
      <c r="L193">
        <v>113917.630942075</v>
      </c>
      <c r="M193" t="str">
        <f t="shared" si="5"/>
        <v>Borssele Beta-Luchterduinen</v>
      </c>
    </row>
    <row r="194" spans="1:13" x14ac:dyDescent="0.35">
      <c r="A194" t="str">
        <f>_xlfn.XLOOKUP(J194,[1]NodeTranslation!$A:$A,[1]NodeTranslation!$B:$B)</f>
        <v>ofNL_BO_B</v>
      </c>
      <c r="B194" t="str">
        <f>_xlfn.XLOOKUP(K194,[1]NodeTranslation!$A:$A,[1]NodeTranslation!$B:$B)</f>
        <v>ofNL_GE_B</v>
      </c>
      <c r="C194">
        <v>325847.70182348101</v>
      </c>
      <c r="D194" t="str">
        <f t="shared" si="4"/>
        <v>ofNL_BO_B-ofNL_GE_B</v>
      </c>
      <c r="J194" t="s">
        <v>16</v>
      </c>
      <c r="K194" t="s">
        <v>20</v>
      </c>
      <c r="L194">
        <v>325847.70182348101</v>
      </c>
      <c r="M194" t="str">
        <f t="shared" si="5"/>
        <v>Borssele Beta-Gemini II</v>
      </c>
    </row>
    <row r="195" spans="1:13" x14ac:dyDescent="0.35">
      <c r="A195" t="str">
        <f>_xlfn.XLOOKUP(J195,[1]NodeTranslation!$A:$A,[1]NodeTranslation!$B:$B)</f>
        <v>ofNL_BO_B</v>
      </c>
      <c r="B195" t="str">
        <f>_xlfn.XLOOKUP(K195,[1]NodeTranslation!$A:$A,[1]NodeTranslation!$B:$B)</f>
        <v>ofNL_GE_A</v>
      </c>
      <c r="C195">
        <v>332700.89535913902</v>
      </c>
      <c r="D195" t="str">
        <f t="shared" ref="D195:D258" si="6">A195&amp;"-"&amp;B195</f>
        <v>ofNL_BO_B-ofNL_GE_A</v>
      </c>
      <c r="J195" t="s">
        <v>16</v>
      </c>
      <c r="K195" t="s">
        <v>21</v>
      </c>
      <c r="L195">
        <v>332700.89535913902</v>
      </c>
      <c r="M195" t="str">
        <f t="shared" ref="M195:M258" si="7">J195&amp;"-"&amp;K195</f>
        <v>Borssele Beta-Gemini I</v>
      </c>
    </row>
    <row r="196" spans="1:13" x14ac:dyDescent="0.35">
      <c r="A196" t="str">
        <f>_xlfn.XLOOKUP(J196,[1]NodeTranslation!$A:$A,[1]NodeTranslation!$B:$B)</f>
        <v>ofNL_BO_B</v>
      </c>
      <c r="B196" t="str">
        <f>_xlfn.XLOOKUP(K196,[1]NodeTranslation!$A:$A,[1]NodeTranslation!$B:$B)</f>
        <v>ofNL_KN</v>
      </c>
      <c r="C196">
        <v>143178.22705833</v>
      </c>
      <c r="D196" t="str">
        <f t="shared" si="6"/>
        <v>ofNL_BO_B-ofNL_KN</v>
      </c>
      <c r="J196" t="s">
        <v>16</v>
      </c>
      <c r="K196" t="s">
        <v>24</v>
      </c>
      <c r="L196">
        <v>143178.22705833</v>
      </c>
      <c r="M196" t="str">
        <f t="shared" si="7"/>
        <v>Borssele Beta-Hollands Kust Noord</v>
      </c>
    </row>
    <row r="197" spans="1:13" x14ac:dyDescent="0.35">
      <c r="A197" t="str">
        <f>_xlfn.XLOOKUP(J197,[1]NodeTranslation!$A:$A,[1]NodeTranslation!$B:$B)</f>
        <v>ofNL_BO_B</v>
      </c>
      <c r="B197" t="str">
        <f>_xlfn.XLOOKUP(K197,[1]NodeTranslation!$A:$A,[1]NodeTranslation!$B:$B)</f>
        <v>ofNL_KW_A</v>
      </c>
      <c r="C197">
        <v>127796.524854378</v>
      </c>
      <c r="D197" t="str">
        <f t="shared" si="6"/>
        <v>ofNL_BO_B-ofNL_KW_A</v>
      </c>
      <c r="J197" t="s">
        <v>16</v>
      </c>
      <c r="K197" t="s">
        <v>25</v>
      </c>
      <c r="L197">
        <v>127796.524854378</v>
      </c>
      <c r="M197" t="str">
        <f t="shared" si="7"/>
        <v>Borssele Beta-Hollands Kust West Alpha</v>
      </c>
    </row>
    <row r="198" spans="1:13" x14ac:dyDescent="0.35">
      <c r="A198" t="str">
        <f>_xlfn.XLOOKUP(J198,[1]NodeTranslation!$A:$A,[1]NodeTranslation!$B:$B)</f>
        <v>ofNL_BO_B</v>
      </c>
      <c r="B198" t="str">
        <f>_xlfn.XLOOKUP(K198,[1]NodeTranslation!$A:$A,[1]NodeTranslation!$B:$B)</f>
        <v>ofNL_KW_B</v>
      </c>
      <c r="C198">
        <v>116029.777372253</v>
      </c>
      <c r="D198" t="str">
        <f t="shared" si="6"/>
        <v>ofNL_BO_B-ofNL_KW_B</v>
      </c>
      <c r="J198" t="s">
        <v>16</v>
      </c>
      <c r="K198" t="s">
        <v>26</v>
      </c>
      <c r="L198">
        <v>116029.777372253</v>
      </c>
      <c r="M198" t="str">
        <f t="shared" si="7"/>
        <v>Borssele Beta-Hollands Kust West Beta</v>
      </c>
    </row>
    <row r="199" spans="1:13" x14ac:dyDescent="0.35">
      <c r="A199" t="str">
        <f>_xlfn.XLOOKUP(J199,[1]NodeTranslation!$A:$A,[1]NodeTranslation!$B:$B)</f>
        <v>ofNL_BO_B</v>
      </c>
      <c r="B199">
        <f>_xlfn.XLOOKUP(K199,[1]NodeTranslation!$A:$A,[1]NodeTranslation!$B:$B)</f>
        <v>0</v>
      </c>
      <c r="C199">
        <v>190757.11732034801</v>
      </c>
      <c r="D199" t="str">
        <f t="shared" si="6"/>
        <v>ofNL_BO_B-0</v>
      </c>
      <c r="J199" t="s">
        <v>16</v>
      </c>
      <c r="L199">
        <v>190757.11732034801</v>
      </c>
      <c r="M199" t="str">
        <f t="shared" si="7"/>
        <v>Borssele Beta-</v>
      </c>
    </row>
    <row r="200" spans="1:13" x14ac:dyDescent="0.35">
      <c r="A200" t="str">
        <f>_xlfn.XLOOKUP(J200,[1]NodeTranslation!$A:$A,[1]NodeTranslation!$B:$B)</f>
        <v>ofNL_BO_B</v>
      </c>
      <c r="B200">
        <f>_xlfn.XLOOKUP(K200,[1]NodeTranslation!$A:$A,[1]NodeTranslation!$B:$B)</f>
        <v>0</v>
      </c>
      <c r="C200">
        <v>335695.77826090698</v>
      </c>
      <c r="D200" t="str">
        <f t="shared" si="6"/>
        <v>ofNL_BO_B-0</v>
      </c>
      <c r="J200" t="s">
        <v>16</v>
      </c>
      <c r="L200">
        <v>335695.77826090698</v>
      </c>
      <c r="M200" t="str">
        <f t="shared" si="7"/>
        <v>Borssele Beta-</v>
      </c>
    </row>
    <row r="201" spans="1:13" x14ac:dyDescent="0.35">
      <c r="A201" t="str">
        <f>_xlfn.XLOOKUP(J201,[1]NodeTranslation!$A:$A,[1]NodeTranslation!$B:$B)</f>
        <v>ofNL_BO_B</v>
      </c>
      <c r="B201">
        <f>_xlfn.XLOOKUP(K201,[1]NodeTranslation!$A:$A,[1]NodeTranslation!$B:$B)</f>
        <v>0</v>
      </c>
      <c r="C201">
        <v>155971.577009598</v>
      </c>
      <c r="D201" t="str">
        <f t="shared" si="6"/>
        <v>ofNL_BO_B-0</v>
      </c>
      <c r="J201" t="s">
        <v>16</v>
      </c>
      <c r="L201">
        <v>155971.577009598</v>
      </c>
      <c r="M201" t="str">
        <f t="shared" si="7"/>
        <v>Borssele Beta-</v>
      </c>
    </row>
    <row r="202" spans="1:13" x14ac:dyDescent="0.35">
      <c r="A202" t="str">
        <f>_xlfn.XLOOKUP(J202,[1]NodeTranslation!$A:$A,[1]NodeTranslation!$B:$B)</f>
        <v>ofNL_BO_B</v>
      </c>
      <c r="B202">
        <f>_xlfn.XLOOKUP(K202,[1]NodeTranslation!$A:$A,[1]NodeTranslation!$B:$B)</f>
        <v>0</v>
      </c>
      <c r="C202">
        <v>190564.49999800901</v>
      </c>
      <c r="D202" t="str">
        <f t="shared" si="6"/>
        <v>ofNL_BO_B-0</v>
      </c>
      <c r="J202" t="s">
        <v>16</v>
      </c>
      <c r="L202">
        <v>190564.49999800901</v>
      </c>
      <c r="M202" t="str">
        <f t="shared" si="7"/>
        <v>Borssele Beta-</v>
      </c>
    </row>
    <row r="203" spans="1:13" x14ac:dyDescent="0.35">
      <c r="A203" t="str">
        <f>_xlfn.XLOOKUP(J203,[1]NodeTranslation!$A:$A,[1]NodeTranslation!$B:$B)</f>
        <v>ofNL_BO_B</v>
      </c>
      <c r="B203">
        <f>_xlfn.XLOOKUP(K203,[1]NodeTranslation!$A:$A,[1]NodeTranslation!$B:$B)</f>
        <v>0</v>
      </c>
      <c r="C203">
        <v>164162.968454471</v>
      </c>
      <c r="D203" t="str">
        <f t="shared" si="6"/>
        <v>ofNL_BO_B-0</v>
      </c>
      <c r="J203" t="s">
        <v>16</v>
      </c>
      <c r="L203">
        <v>164162.968454471</v>
      </c>
      <c r="M203" t="str">
        <f t="shared" si="7"/>
        <v>Borssele Beta-</v>
      </c>
    </row>
    <row r="204" spans="1:13" x14ac:dyDescent="0.35">
      <c r="A204" t="str">
        <f>_xlfn.XLOOKUP(J204,[1]NodeTranslation!$A:$A,[1]NodeTranslation!$B:$B)</f>
        <v>ofNL_BO_B</v>
      </c>
      <c r="B204">
        <f>_xlfn.XLOOKUP(K204,[1]NodeTranslation!$A:$A,[1]NodeTranslation!$B:$B)</f>
        <v>0</v>
      </c>
      <c r="C204">
        <v>105620.141778031</v>
      </c>
      <c r="D204" t="str">
        <f t="shared" si="6"/>
        <v>ofNL_BO_B-0</v>
      </c>
      <c r="J204" t="s">
        <v>16</v>
      </c>
      <c r="L204">
        <v>105620.141778031</v>
      </c>
      <c r="M204" t="str">
        <f t="shared" si="7"/>
        <v>Borssele Beta-</v>
      </c>
    </row>
    <row r="205" spans="1:13" x14ac:dyDescent="0.35">
      <c r="A205" t="str">
        <f>_xlfn.XLOOKUP(J205,[1]NodeTranslation!$A:$A,[1]NodeTranslation!$B:$B)</f>
        <v>ofNL_BO_B</v>
      </c>
      <c r="B205">
        <f>_xlfn.XLOOKUP(K205,[1]NodeTranslation!$A:$A,[1]NodeTranslation!$B:$B)</f>
        <v>0</v>
      </c>
      <c r="C205">
        <v>315039.643881728</v>
      </c>
      <c r="D205" t="str">
        <f t="shared" si="6"/>
        <v>ofNL_BO_B-0</v>
      </c>
      <c r="J205" t="s">
        <v>16</v>
      </c>
      <c r="L205">
        <v>315039.643881728</v>
      </c>
      <c r="M205" t="str">
        <f t="shared" si="7"/>
        <v>Borssele Beta-</v>
      </c>
    </row>
    <row r="206" spans="1:13" x14ac:dyDescent="0.35">
      <c r="A206" t="str">
        <f>_xlfn.XLOOKUP(J206,[1]NodeTranslation!$A:$A,[1]NodeTranslation!$B:$B)</f>
        <v>ofNL_IJ_G</v>
      </c>
      <c r="B206" t="str">
        <f>_xlfn.XLOOKUP(K206,[1]NodeTranslation!$A:$A,[1]NodeTranslation!$B:$B)</f>
        <v>ofNL_BO_A</v>
      </c>
      <c r="C206">
        <v>155643.58914621401</v>
      </c>
      <c r="D206" t="str">
        <f t="shared" si="6"/>
        <v>ofNL_IJ_G-ofNL_BO_A</v>
      </c>
      <c r="J206" t="s">
        <v>28</v>
      </c>
      <c r="K206" t="s">
        <v>15</v>
      </c>
      <c r="L206">
        <v>155643.58914621401</v>
      </c>
      <c r="M206" t="str">
        <f t="shared" si="7"/>
        <v>IJmuiden Ver Gamma-Borssele Alpha</v>
      </c>
    </row>
    <row r="207" spans="1:13" x14ac:dyDescent="0.35">
      <c r="A207" t="str">
        <f>_xlfn.XLOOKUP(J207,[1]NodeTranslation!$A:$A,[1]NodeTranslation!$B:$B)</f>
        <v>ofNL_IJ_G</v>
      </c>
      <c r="B207" t="str">
        <f>_xlfn.XLOOKUP(K207,[1]NodeTranslation!$A:$A,[1]NodeTranslation!$B:$B)</f>
        <v>ofNL_KZ_B</v>
      </c>
      <c r="C207">
        <v>87107.243154238706</v>
      </c>
      <c r="D207" t="str">
        <f t="shared" si="6"/>
        <v>ofNL_IJ_G-ofNL_KZ_B</v>
      </c>
      <c r="J207" t="s">
        <v>28</v>
      </c>
      <c r="K207" t="s">
        <v>22</v>
      </c>
      <c r="L207">
        <v>87107.243154238706</v>
      </c>
      <c r="M207" t="str">
        <f t="shared" si="7"/>
        <v>IJmuiden Ver Gamma-Hollands Kust Zuid Beta</v>
      </c>
    </row>
    <row r="208" spans="1:13" x14ac:dyDescent="0.35">
      <c r="A208" t="str">
        <f>_xlfn.XLOOKUP(J208,[1]NodeTranslation!$A:$A,[1]NodeTranslation!$B:$B)</f>
        <v>ofNL_IJ_G</v>
      </c>
      <c r="B208" t="str">
        <f>_xlfn.XLOOKUP(K208,[1]NodeTranslation!$A:$A,[1]NodeTranslation!$B:$B)</f>
        <v>ofNL_IJ_B</v>
      </c>
      <c r="C208">
        <v>28141.620171055401</v>
      </c>
      <c r="D208" t="str">
        <f t="shared" si="6"/>
        <v>ofNL_IJ_G-ofNL_IJ_B</v>
      </c>
      <c r="J208" t="s">
        <v>28</v>
      </c>
      <c r="K208" t="s">
        <v>13</v>
      </c>
      <c r="L208">
        <v>28141.620171055401</v>
      </c>
      <c r="M208" t="str">
        <f t="shared" si="7"/>
        <v>IJmuiden Ver Gamma-IJmuiden Ver Beta</v>
      </c>
    </row>
    <row r="209" spans="1:13" x14ac:dyDescent="0.35">
      <c r="A209" t="str">
        <f>_xlfn.XLOOKUP(J209,[1]NodeTranslation!$A:$A,[1]NodeTranslation!$B:$B)</f>
        <v>ofNL_IJ_G</v>
      </c>
      <c r="B209" t="str">
        <f>_xlfn.XLOOKUP(K209,[1]NodeTranslation!$A:$A,[1]NodeTranslation!$B:$B)</f>
        <v>ofNL_KZ_A</v>
      </c>
      <c r="C209">
        <v>80203.712965029394</v>
      </c>
      <c r="D209" t="str">
        <f t="shared" si="6"/>
        <v>ofNL_IJ_G-ofNL_KZ_A</v>
      </c>
      <c r="J209" t="s">
        <v>28</v>
      </c>
      <c r="K209" t="s">
        <v>23</v>
      </c>
      <c r="L209">
        <v>80203.712965029394</v>
      </c>
      <c r="M209" t="str">
        <f t="shared" si="7"/>
        <v>IJmuiden Ver Gamma-Hollands Kust Zuid Alpha</v>
      </c>
    </row>
    <row r="210" spans="1:13" x14ac:dyDescent="0.35">
      <c r="A210" t="str">
        <f>_xlfn.XLOOKUP(J210,[1]NodeTranslation!$A:$A,[1]NodeTranslation!$B:$B)</f>
        <v>ofNL_IJ_G</v>
      </c>
      <c r="B210" t="str">
        <f>_xlfn.XLOOKUP(K210,[1]NodeTranslation!$A:$A,[1]NodeTranslation!$B:$B)</f>
        <v>ofNL_IJ_A</v>
      </c>
      <c r="C210">
        <v>16243.4319231195</v>
      </c>
      <c r="D210" t="str">
        <f t="shared" si="6"/>
        <v>ofNL_IJ_G-ofNL_IJ_A</v>
      </c>
      <c r="J210" t="s">
        <v>28</v>
      </c>
      <c r="K210" t="s">
        <v>14</v>
      </c>
      <c r="L210">
        <v>16243.4319231195</v>
      </c>
      <c r="M210" t="str">
        <f t="shared" si="7"/>
        <v>IJmuiden Ver Gamma-IJmuiden Ver Alpha</v>
      </c>
    </row>
    <row r="211" spans="1:13" x14ac:dyDescent="0.35">
      <c r="A211" t="str">
        <f>_xlfn.XLOOKUP(J211,[1]NodeTranslation!$A:$A,[1]NodeTranslation!$B:$B)</f>
        <v>ofNL_IJ_G</v>
      </c>
      <c r="B211" t="str">
        <f>_xlfn.XLOOKUP(K211,[1]NodeTranslation!$A:$A,[1]NodeTranslation!$B:$B)</f>
        <v>ofNL_BO_B</v>
      </c>
      <c r="C211">
        <v>156595.30761487901</v>
      </c>
      <c r="D211" t="str">
        <f t="shared" si="6"/>
        <v>ofNL_IJ_G-ofNL_BO_B</v>
      </c>
      <c r="J211" t="s">
        <v>28</v>
      </c>
      <c r="K211" t="s">
        <v>16</v>
      </c>
      <c r="L211">
        <v>156595.30761487901</v>
      </c>
      <c r="M211" t="str">
        <f t="shared" si="7"/>
        <v>IJmuiden Ver Gamma-Borssele Beta</v>
      </c>
    </row>
    <row r="212" spans="1:13" x14ac:dyDescent="0.35">
      <c r="A212" t="str">
        <f>_xlfn.XLOOKUP(J212,[1]NodeTranslation!$A:$A,[1]NodeTranslation!$B:$B)</f>
        <v>ofNL_IJ_G</v>
      </c>
      <c r="B212" t="str">
        <f>_xlfn.XLOOKUP(K212,[1]NodeTranslation!$A:$A,[1]NodeTranslation!$B:$B)</f>
        <v>onNL_SW</v>
      </c>
      <c r="C212">
        <v>175181.28715311701</v>
      </c>
      <c r="D212" t="str">
        <f t="shared" si="6"/>
        <v>ofNL_IJ_G-onNL_SW</v>
      </c>
      <c r="J212" t="s">
        <v>28</v>
      </c>
      <c r="K212" t="s">
        <v>0</v>
      </c>
      <c r="L212">
        <v>175181.28715311701</v>
      </c>
      <c r="M212" t="str">
        <f t="shared" si="7"/>
        <v>IJmuiden Ver Gamma-NL_on_Borssele</v>
      </c>
    </row>
    <row r="213" spans="1:13" x14ac:dyDescent="0.35">
      <c r="A213" t="str">
        <f>_xlfn.XLOOKUP(J213,[1]NodeTranslation!$A:$A,[1]NodeTranslation!$B:$B)</f>
        <v>ofNL_IJ_G</v>
      </c>
      <c r="B213" t="str">
        <f>_xlfn.XLOOKUP(K213,[1]NodeTranslation!$A:$A,[1]NodeTranslation!$B:$B)</f>
        <v>onNL_CE</v>
      </c>
      <c r="C213">
        <v>200191.460729452</v>
      </c>
      <c r="D213" t="str">
        <f t="shared" si="6"/>
        <v>ofNL_IJ_G-onNL_CE</v>
      </c>
      <c r="J213" t="s">
        <v>28</v>
      </c>
      <c r="K213" t="s">
        <v>1</v>
      </c>
      <c r="L213">
        <v>200191.460729452</v>
      </c>
      <c r="M213" t="str">
        <f t="shared" si="7"/>
        <v>IJmuiden Ver Gamma-NL_on_Brabant</v>
      </c>
    </row>
    <row r="214" spans="1:13" x14ac:dyDescent="0.35">
      <c r="A214" t="str">
        <f>_xlfn.XLOOKUP(J214,[1]NodeTranslation!$A:$A,[1]NodeTranslation!$B:$B)</f>
        <v>ofNL_IJ_G</v>
      </c>
      <c r="B214" t="str">
        <f>_xlfn.XLOOKUP(K214,[1]NodeTranslation!$A:$A,[1]NodeTranslation!$B:$B)</f>
        <v>onBE</v>
      </c>
      <c r="C214">
        <v>273976.989121361</v>
      </c>
      <c r="D214" t="str">
        <f t="shared" si="6"/>
        <v>ofNL_IJ_G-onBE</v>
      </c>
      <c r="J214" t="s">
        <v>28</v>
      </c>
      <c r="K214" t="s">
        <v>2</v>
      </c>
      <c r="L214">
        <v>273976.989121361</v>
      </c>
      <c r="M214" t="str">
        <f t="shared" si="7"/>
        <v>IJmuiden Ver Gamma-BE00</v>
      </c>
    </row>
    <row r="215" spans="1:13" x14ac:dyDescent="0.35">
      <c r="A215" t="str">
        <f>_xlfn.XLOOKUP(J215,[1]NodeTranslation!$A:$A,[1]NodeTranslation!$B:$B)</f>
        <v>ofNL_IJ_G</v>
      </c>
      <c r="B215" t="str">
        <f>_xlfn.XLOOKUP(K215,[1]NodeTranslation!$A:$A,[1]NodeTranslation!$B:$B)</f>
        <v>onDE</v>
      </c>
      <c r="C215">
        <v>506402.30501025601</v>
      </c>
      <c r="D215" t="str">
        <f t="shared" si="6"/>
        <v>ofNL_IJ_G-onDE</v>
      </c>
      <c r="J215" t="s">
        <v>28</v>
      </c>
      <c r="K215" t="s">
        <v>3</v>
      </c>
      <c r="L215">
        <v>506402.30501025601</v>
      </c>
      <c r="M215" t="str">
        <f t="shared" si="7"/>
        <v>IJmuiden Ver Gamma-DE00</v>
      </c>
    </row>
    <row r="216" spans="1:13" x14ac:dyDescent="0.35">
      <c r="A216" t="str">
        <f>_xlfn.XLOOKUP(J216,[1]NodeTranslation!$A:$A,[1]NodeTranslation!$B:$B)</f>
        <v>ofNL_IJ_G</v>
      </c>
      <c r="B216" t="str">
        <f>_xlfn.XLOOKUP(K216,[1]NodeTranslation!$A:$A,[1]NodeTranslation!$B:$B)</f>
        <v>onUK</v>
      </c>
      <c r="C216">
        <v>445728.99533980398</v>
      </c>
      <c r="D216" t="str">
        <f t="shared" si="6"/>
        <v>ofNL_IJ_G-onUK</v>
      </c>
      <c r="J216" t="s">
        <v>28</v>
      </c>
      <c r="K216" t="s">
        <v>4</v>
      </c>
      <c r="L216">
        <v>445728.99533980398</v>
      </c>
      <c r="M216" t="str">
        <f t="shared" si="7"/>
        <v>IJmuiden Ver Gamma-UK00</v>
      </c>
    </row>
    <row r="217" spans="1:13" x14ac:dyDescent="0.35">
      <c r="A217" t="str">
        <f>_xlfn.XLOOKUP(J217,[1]NodeTranslation!$A:$A,[1]NodeTranslation!$B:$B)</f>
        <v>ofNL_IJ_G</v>
      </c>
      <c r="B217" t="str">
        <f>_xlfn.XLOOKUP(K217,[1]NodeTranslation!$A:$A,[1]NodeTranslation!$B:$B)</f>
        <v>onDKW</v>
      </c>
      <c r="C217">
        <v>506726.34064759797</v>
      </c>
      <c r="D217" t="str">
        <f t="shared" si="6"/>
        <v>ofNL_IJ_G-onDKW</v>
      </c>
      <c r="J217" t="s">
        <v>28</v>
      </c>
      <c r="K217" t="s">
        <v>5</v>
      </c>
      <c r="L217">
        <v>506726.34064759797</v>
      </c>
      <c r="M217" t="str">
        <f t="shared" si="7"/>
        <v>IJmuiden Ver Gamma-DKW1</v>
      </c>
    </row>
    <row r="218" spans="1:13" x14ac:dyDescent="0.35">
      <c r="A218" t="str">
        <f>_xlfn.XLOOKUP(J218,[1]NodeTranslation!$A:$A,[1]NodeTranslation!$B:$B)</f>
        <v>ofNL_IJ_G</v>
      </c>
      <c r="B218" t="str">
        <f>_xlfn.XLOOKUP(K218,[1]NodeTranslation!$A:$A,[1]NodeTranslation!$B:$B)</f>
        <v>onNL_E</v>
      </c>
      <c r="C218">
        <v>187024.79889090001</v>
      </c>
      <c r="D218" t="str">
        <f t="shared" si="6"/>
        <v>ofNL_IJ_G-onNL_E</v>
      </c>
      <c r="J218" t="s">
        <v>28</v>
      </c>
      <c r="K218" t="s">
        <v>6</v>
      </c>
      <c r="L218">
        <v>187024.79889090001</v>
      </c>
      <c r="M218" t="str">
        <f t="shared" si="7"/>
        <v>IJmuiden Ver Gamma-NL_on_East</v>
      </c>
    </row>
    <row r="219" spans="1:13" x14ac:dyDescent="0.35">
      <c r="A219" t="str">
        <f>_xlfn.XLOOKUP(J219,[1]NodeTranslation!$A:$A,[1]NodeTranslation!$B:$B)</f>
        <v>ofNL_IJ_G</v>
      </c>
      <c r="B219" t="str">
        <f>_xlfn.XLOOKUP(K219,[1]NodeTranslation!$A:$A,[1]NodeTranslation!$B:$B)</f>
        <v>onNOS</v>
      </c>
      <c r="C219">
        <v>866899.305764255</v>
      </c>
      <c r="D219" t="str">
        <f t="shared" si="6"/>
        <v>ofNL_IJ_G-onNOS</v>
      </c>
      <c r="J219" t="s">
        <v>28</v>
      </c>
      <c r="K219" t="s">
        <v>7</v>
      </c>
      <c r="L219">
        <v>866899.305764255</v>
      </c>
      <c r="M219" t="str">
        <f t="shared" si="7"/>
        <v>IJmuiden Ver Gamma-NOS0</v>
      </c>
    </row>
    <row r="220" spans="1:13" x14ac:dyDescent="0.35">
      <c r="A220" t="str">
        <f>_xlfn.XLOOKUP(J220,[1]NodeTranslation!$A:$A,[1]NodeTranslation!$B:$B)</f>
        <v>ofNL_IJ_G</v>
      </c>
      <c r="B220" t="str">
        <f>_xlfn.XLOOKUP(K220,[1]NodeTranslation!$A:$A,[1]NodeTranslation!$B:$B)</f>
        <v>onNL_NW</v>
      </c>
      <c r="C220">
        <v>109317.28785645</v>
      </c>
      <c r="D220" t="str">
        <f t="shared" si="6"/>
        <v>ofNL_IJ_G-onNL_NW</v>
      </c>
      <c r="J220" t="s">
        <v>28</v>
      </c>
      <c r="K220" t="s">
        <v>8</v>
      </c>
      <c r="L220">
        <v>109317.28785645</v>
      </c>
      <c r="M220" t="str">
        <f t="shared" si="7"/>
        <v>IJmuiden Ver Gamma-NL_on_Holland_N</v>
      </c>
    </row>
    <row r="221" spans="1:13" x14ac:dyDescent="0.35">
      <c r="A221" t="str">
        <f>_xlfn.XLOOKUP(J221,[1]NodeTranslation!$A:$A,[1]NodeTranslation!$B:$B)</f>
        <v>ofNL_IJ_G</v>
      </c>
      <c r="B221" t="str">
        <f>_xlfn.XLOOKUP(K221,[1]NodeTranslation!$A:$A,[1]NodeTranslation!$B:$B)</f>
        <v>onNL_NE</v>
      </c>
      <c r="C221">
        <v>172276.07623397501</v>
      </c>
      <c r="D221" t="str">
        <f t="shared" si="6"/>
        <v>ofNL_IJ_G-onNL_NE</v>
      </c>
      <c r="J221" t="s">
        <v>28</v>
      </c>
      <c r="K221" t="s">
        <v>9</v>
      </c>
      <c r="L221">
        <v>172276.07623397501</v>
      </c>
      <c r="M221" t="str">
        <f t="shared" si="7"/>
        <v>IJmuiden Ver Gamma-NL_on_North</v>
      </c>
    </row>
    <row r="222" spans="1:13" x14ac:dyDescent="0.35">
      <c r="A222" t="str">
        <f>_xlfn.XLOOKUP(J222,[1]NodeTranslation!$A:$A,[1]NodeTranslation!$B:$B)</f>
        <v>ofNL_IJ_G</v>
      </c>
      <c r="B222" t="str">
        <f>_xlfn.XLOOKUP(K222,[1]NodeTranslation!$A:$A,[1]NodeTranslation!$B:$B)</f>
        <v>onNL_CW</v>
      </c>
      <c r="C222">
        <v>171310.81794235401</v>
      </c>
      <c r="D222" t="str">
        <f t="shared" si="6"/>
        <v>ofNL_IJ_G-onNL_CW</v>
      </c>
      <c r="J222" t="s">
        <v>28</v>
      </c>
      <c r="K222" t="s">
        <v>10</v>
      </c>
      <c r="L222">
        <v>171310.81794235401</v>
      </c>
      <c r="M222" t="str">
        <f t="shared" si="7"/>
        <v>IJmuiden Ver Gamma-NL_on_Rilland</v>
      </c>
    </row>
    <row r="223" spans="1:13" x14ac:dyDescent="0.35">
      <c r="A223" t="str">
        <f>_xlfn.XLOOKUP(J223,[1]NodeTranslation!$A:$A,[1]NodeTranslation!$B:$B)</f>
        <v>ofNL_IJ_G</v>
      </c>
      <c r="B223" t="str">
        <f>_xlfn.XLOOKUP(K223,[1]NodeTranslation!$A:$A,[1]NodeTranslation!$B:$B)</f>
        <v>onNL_W</v>
      </c>
      <c r="C223">
        <v>133605.792804356</v>
      </c>
      <c r="D223" t="str">
        <f t="shared" si="6"/>
        <v>ofNL_IJ_G-onNL_W</v>
      </c>
      <c r="J223" t="s">
        <v>28</v>
      </c>
      <c r="K223" t="s">
        <v>11</v>
      </c>
      <c r="L223">
        <v>133605.792804356</v>
      </c>
      <c r="M223" t="str">
        <f t="shared" si="7"/>
        <v>IJmuiden Ver Gamma-NL_on_Holland_S</v>
      </c>
    </row>
    <row r="224" spans="1:13" x14ac:dyDescent="0.35">
      <c r="A224" t="str">
        <f>_xlfn.XLOOKUP(J224,[1]NodeTranslation!$A:$A,[1]NodeTranslation!$B:$B)</f>
        <v>ofNL_IJ_G</v>
      </c>
      <c r="B224" t="str">
        <f>_xlfn.XLOOKUP(K224,[1]NodeTranslation!$A:$A,[1]NodeTranslation!$B:$B)</f>
        <v>onNL_SE</v>
      </c>
      <c r="C224">
        <v>253500.08240873</v>
      </c>
      <c r="D224" t="str">
        <f t="shared" si="6"/>
        <v>ofNL_IJ_G-onNL_SE</v>
      </c>
      <c r="J224" t="s">
        <v>28</v>
      </c>
      <c r="K224" t="s">
        <v>12</v>
      </c>
      <c r="L224">
        <v>253500.08240873</v>
      </c>
      <c r="M224" t="str">
        <f t="shared" si="7"/>
        <v>IJmuiden Ver Gamma-NL_on_South</v>
      </c>
    </row>
    <row r="225" spans="1:13" x14ac:dyDescent="0.35">
      <c r="A225" t="str">
        <f>_xlfn.XLOOKUP(J225,[1]NodeTranslation!$A:$A,[1]NodeTranslation!$B:$B)</f>
        <v>ofNL_IJ_G</v>
      </c>
      <c r="B225" t="str">
        <f>_xlfn.XLOOKUP(K225,[1]NodeTranslation!$A:$A,[1]NodeTranslation!$B:$B)</f>
        <v>ofNL_EG</v>
      </c>
      <c r="C225">
        <v>66772.230719421495</v>
      </c>
      <c r="D225" t="str">
        <f t="shared" si="6"/>
        <v>ofNL_IJ_G-ofNL_EG</v>
      </c>
      <c r="J225" t="s">
        <v>28</v>
      </c>
      <c r="K225" t="s">
        <v>17</v>
      </c>
      <c r="L225">
        <v>66772.230719421495</v>
      </c>
      <c r="M225" t="str">
        <f t="shared" si="7"/>
        <v>IJmuiden Ver Gamma-Egmon aan Zee</v>
      </c>
    </row>
    <row r="226" spans="1:13" x14ac:dyDescent="0.35">
      <c r="A226" t="str">
        <f>_xlfn.XLOOKUP(J226,[1]NodeTranslation!$A:$A,[1]NodeTranslation!$B:$B)</f>
        <v>ofNL_IJ_G</v>
      </c>
      <c r="B226" t="str">
        <f>_xlfn.XLOOKUP(K226,[1]NodeTranslation!$A:$A,[1]NodeTranslation!$B:$B)</f>
        <v>ofNL_PA</v>
      </c>
      <c r="C226">
        <v>59830.358925236302</v>
      </c>
      <c r="D226" t="str">
        <f t="shared" si="6"/>
        <v>ofNL_IJ_G-ofNL_PA</v>
      </c>
      <c r="J226" t="s">
        <v>28</v>
      </c>
      <c r="K226" t="s">
        <v>18</v>
      </c>
      <c r="L226">
        <v>59830.358925236302</v>
      </c>
      <c r="M226" t="str">
        <f t="shared" si="7"/>
        <v>IJmuiden Ver Gamma-Prinses Amalia</v>
      </c>
    </row>
    <row r="227" spans="1:13" x14ac:dyDescent="0.35">
      <c r="A227" t="str">
        <f>_xlfn.XLOOKUP(J227,[1]NodeTranslation!$A:$A,[1]NodeTranslation!$B:$B)</f>
        <v>ofNL_IJ_G</v>
      </c>
      <c r="B227" t="str">
        <f>_xlfn.XLOOKUP(K227,[1]NodeTranslation!$A:$A,[1]NodeTranslation!$B:$B)</f>
        <v>ofNL_LU</v>
      </c>
      <c r="C227">
        <v>75773.686438333403</v>
      </c>
      <c r="D227" t="str">
        <f t="shared" si="6"/>
        <v>ofNL_IJ_G-ofNL_LU</v>
      </c>
      <c r="J227" t="s">
        <v>28</v>
      </c>
      <c r="K227" t="s">
        <v>19</v>
      </c>
      <c r="L227">
        <v>75773.686438333403</v>
      </c>
      <c r="M227" t="str">
        <f t="shared" si="7"/>
        <v>IJmuiden Ver Gamma-Luchterduinen</v>
      </c>
    </row>
    <row r="228" spans="1:13" x14ac:dyDescent="0.35">
      <c r="A228" t="str">
        <f>_xlfn.XLOOKUP(J228,[1]NodeTranslation!$A:$A,[1]NodeTranslation!$B:$B)</f>
        <v>ofNL_IJ_G</v>
      </c>
      <c r="B228" t="str">
        <f>_xlfn.XLOOKUP(K228,[1]NodeTranslation!$A:$A,[1]NodeTranslation!$B:$B)</f>
        <v>ofNL_GE_B</v>
      </c>
      <c r="C228">
        <v>181778.98749401001</v>
      </c>
      <c r="D228" t="str">
        <f t="shared" si="6"/>
        <v>ofNL_IJ_G-ofNL_GE_B</v>
      </c>
      <c r="J228" t="s">
        <v>28</v>
      </c>
      <c r="K228" t="s">
        <v>20</v>
      </c>
      <c r="L228">
        <v>181778.98749401001</v>
      </c>
      <c r="M228" t="str">
        <f t="shared" si="7"/>
        <v>IJmuiden Ver Gamma-Gemini II</v>
      </c>
    </row>
    <row r="229" spans="1:13" x14ac:dyDescent="0.35">
      <c r="A229" t="str">
        <f>_xlfn.XLOOKUP(J229,[1]NodeTranslation!$A:$A,[1]NodeTranslation!$B:$B)</f>
        <v>ofNL_IJ_G</v>
      </c>
      <c r="B229" t="str">
        <f>_xlfn.XLOOKUP(K229,[1]NodeTranslation!$A:$A,[1]NodeTranslation!$B:$B)</f>
        <v>ofNL_GE_A</v>
      </c>
      <c r="C229">
        <v>190368.625329792</v>
      </c>
      <c r="D229" t="str">
        <f t="shared" si="6"/>
        <v>ofNL_IJ_G-ofNL_GE_A</v>
      </c>
      <c r="J229" t="s">
        <v>28</v>
      </c>
      <c r="K229" t="s">
        <v>21</v>
      </c>
      <c r="L229">
        <v>190368.625329792</v>
      </c>
      <c r="M229" t="str">
        <f t="shared" si="7"/>
        <v>IJmuiden Ver Gamma-Gemini I</v>
      </c>
    </row>
    <row r="230" spans="1:13" x14ac:dyDescent="0.35">
      <c r="A230" t="str">
        <f>_xlfn.XLOOKUP(J230,[1]NodeTranslation!$A:$A,[1]NodeTranslation!$B:$B)</f>
        <v>ofNL_IJ_G</v>
      </c>
      <c r="B230" t="str">
        <f>_xlfn.XLOOKUP(K230,[1]NodeTranslation!$A:$A,[1]NodeTranslation!$B:$B)</f>
        <v>ofNL_KN</v>
      </c>
      <c r="C230">
        <v>50930.409716518399</v>
      </c>
      <c r="D230" t="str">
        <f t="shared" si="6"/>
        <v>ofNL_IJ_G-ofNL_KN</v>
      </c>
      <c r="J230" t="s">
        <v>28</v>
      </c>
      <c r="K230" t="s">
        <v>24</v>
      </c>
      <c r="L230">
        <v>50930.409716518399</v>
      </c>
      <c r="M230" t="str">
        <f t="shared" si="7"/>
        <v>IJmuiden Ver Gamma-Hollands Kust Noord</v>
      </c>
    </row>
    <row r="231" spans="1:13" x14ac:dyDescent="0.35">
      <c r="A231" t="str">
        <f>_xlfn.XLOOKUP(J231,[1]NodeTranslation!$A:$A,[1]NodeTranslation!$B:$B)</f>
        <v>ofNL_IJ_G</v>
      </c>
      <c r="B231" t="str">
        <f>_xlfn.XLOOKUP(K231,[1]NodeTranslation!$A:$A,[1]NodeTranslation!$B:$B)</f>
        <v>ofNL_KW_A</v>
      </c>
      <c r="C231">
        <v>34832.656766309898</v>
      </c>
      <c r="D231" t="str">
        <f t="shared" si="6"/>
        <v>ofNL_IJ_G-ofNL_KW_A</v>
      </c>
      <c r="J231" t="s">
        <v>28</v>
      </c>
      <c r="K231" t="s">
        <v>25</v>
      </c>
      <c r="L231">
        <v>34832.656766309898</v>
      </c>
      <c r="M231" t="str">
        <f t="shared" si="7"/>
        <v>IJmuiden Ver Gamma-Hollands Kust West Alpha</v>
      </c>
    </row>
    <row r="232" spans="1:13" x14ac:dyDescent="0.35">
      <c r="A232" t="str">
        <f>_xlfn.XLOOKUP(J232,[1]NodeTranslation!$A:$A,[1]NodeTranslation!$B:$B)</f>
        <v>ofNL_IJ_G</v>
      </c>
      <c r="B232" t="str">
        <f>_xlfn.XLOOKUP(K232,[1]NodeTranslation!$A:$A,[1]NodeTranslation!$B:$B)</f>
        <v>ofNL_KW_B</v>
      </c>
      <c r="C232">
        <v>43768.488980255199</v>
      </c>
      <c r="D232" t="str">
        <f t="shared" si="6"/>
        <v>ofNL_IJ_G-ofNL_KW_B</v>
      </c>
      <c r="J232" t="s">
        <v>28</v>
      </c>
      <c r="K232" t="s">
        <v>26</v>
      </c>
      <c r="L232">
        <v>43768.488980255199</v>
      </c>
      <c r="M232" t="str">
        <f t="shared" si="7"/>
        <v>IJmuiden Ver Gamma-Hollands Kust West Beta</v>
      </c>
    </row>
    <row r="233" spans="1:13" x14ac:dyDescent="0.35">
      <c r="A233" t="str">
        <f>_xlfn.XLOOKUP(J233,[1]NodeTranslation!$A:$A,[1]NodeTranslation!$B:$B)</f>
        <v>ofNL_IJ_G</v>
      </c>
      <c r="B233">
        <f>_xlfn.XLOOKUP(K233,[1]NodeTranslation!$A:$A,[1]NodeTranslation!$B:$B)</f>
        <v>0</v>
      </c>
      <c r="C233">
        <v>52322.141789332301</v>
      </c>
      <c r="D233" t="str">
        <f t="shared" si="6"/>
        <v>ofNL_IJ_G-0</v>
      </c>
      <c r="J233" t="s">
        <v>28</v>
      </c>
      <c r="L233">
        <v>52322.141789332301</v>
      </c>
      <c r="M233" t="str">
        <f t="shared" si="7"/>
        <v>IJmuiden Ver Gamma-</v>
      </c>
    </row>
    <row r="234" spans="1:13" x14ac:dyDescent="0.35">
      <c r="A234" t="str">
        <f>_xlfn.XLOOKUP(J234,[1]NodeTranslation!$A:$A,[1]NodeTranslation!$B:$B)</f>
        <v>ofNL_IJ_G</v>
      </c>
      <c r="B234">
        <f>_xlfn.XLOOKUP(K234,[1]NodeTranslation!$A:$A,[1]NodeTranslation!$B:$B)</f>
        <v>0</v>
      </c>
      <c r="C234">
        <v>184783.79636705201</v>
      </c>
      <c r="D234" t="str">
        <f t="shared" si="6"/>
        <v>ofNL_IJ_G-0</v>
      </c>
      <c r="J234" t="s">
        <v>28</v>
      </c>
      <c r="L234">
        <v>184783.79636705201</v>
      </c>
      <c r="M234" t="str">
        <f t="shared" si="7"/>
        <v>IJmuiden Ver Gamma-</v>
      </c>
    </row>
    <row r="235" spans="1:13" x14ac:dyDescent="0.35">
      <c r="A235" t="str">
        <f>_xlfn.XLOOKUP(J235,[1]NodeTranslation!$A:$A,[1]NodeTranslation!$B:$B)</f>
        <v>ofNL_IJ_G</v>
      </c>
      <c r="B235">
        <f>_xlfn.XLOOKUP(K235,[1]NodeTranslation!$A:$A,[1]NodeTranslation!$B:$B)</f>
        <v>0</v>
      </c>
      <c r="C235">
        <v>37198.402448161098</v>
      </c>
      <c r="D235" t="str">
        <f t="shared" si="6"/>
        <v>ofNL_IJ_G-0</v>
      </c>
      <c r="J235" t="s">
        <v>28</v>
      </c>
      <c r="L235">
        <v>37198.402448161098</v>
      </c>
      <c r="M235" t="str">
        <f t="shared" si="7"/>
        <v>IJmuiden Ver Gamma-</v>
      </c>
    </row>
    <row r="236" spans="1:13" x14ac:dyDescent="0.35">
      <c r="A236" t="str">
        <f>_xlfn.XLOOKUP(J236,[1]NodeTranslation!$A:$A,[1]NodeTranslation!$B:$B)</f>
        <v>ofNL_IJ_G</v>
      </c>
      <c r="B236">
        <f>_xlfn.XLOOKUP(K236,[1]NodeTranslation!$A:$A,[1]NodeTranslation!$B:$B)</f>
        <v>0</v>
      </c>
      <c r="C236">
        <v>34510.693526842901</v>
      </c>
      <c r="D236" t="str">
        <f t="shared" si="6"/>
        <v>ofNL_IJ_G-0</v>
      </c>
      <c r="J236" t="s">
        <v>28</v>
      </c>
      <c r="L236">
        <v>34510.693526842901</v>
      </c>
      <c r="M236" t="str">
        <f t="shared" si="7"/>
        <v>IJmuiden Ver Gamma-</v>
      </c>
    </row>
    <row r="237" spans="1:13" x14ac:dyDescent="0.35">
      <c r="A237" t="str">
        <f>_xlfn.XLOOKUP(J237,[1]NodeTranslation!$A:$A,[1]NodeTranslation!$B:$B)</f>
        <v>ofNL_IJ_G</v>
      </c>
      <c r="B237">
        <f>_xlfn.XLOOKUP(K237,[1]NodeTranslation!$A:$A,[1]NodeTranslation!$B:$B)</f>
        <v>0</v>
      </c>
      <c r="C237">
        <v>14151.4404002621</v>
      </c>
      <c r="D237" t="str">
        <f t="shared" si="6"/>
        <v>ofNL_IJ_G-0</v>
      </c>
      <c r="J237" t="s">
        <v>28</v>
      </c>
      <c r="L237">
        <v>14151.4404002621</v>
      </c>
      <c r="M237" t="str">
        <f t="shared" si="7"/>
        <v>IJmuiden Ver Gamma-</v>
      </c>
    </row>
    <row r="238" spans="1:13" x14ac:dyDescent="0.35">
      <c r="A238" t="str">
        <f>_xlfn.XLOOKUP(J238,[1]NodeTranslation!$A:$A,[1]NodeTranslation!$B:$B)</f>
        <v>ofNL_IJ_G</v>
      </c>
      <c r="B238">
        <f>_xlfn.XLOOKUP(K238,[1]NodeTranslation!$A:$A,[1]NodeTranslation!$B:$B)</f>
        <v>0</v>
      </c>
      <c r="C238">
        <v>53148.3969803211</v>
      </c>
      <c r="D238" t="str">
        <f t="shared" si="6"/>
        <v>ofNL_IJ_G-0</v>
      </c>
      <c r="J238" t="s">
        <v>28</v>
      </c>
      <c r="L238">
        <v>53148.3969803211</v>
      </c>
      <c r="M238" t="str">
        <f t="shared" si="7"/>
        <v>IJmuiden Ver Gamma-</v>
      </c>
    </row>
    <row r="239" spans="1:13" x14ac:dyDescent="0.35">
      <c r="A239" t="str">
        <f>_xlfn.XLOOKUP(J239,[1]NodeTranslation!$A:$A,[1]NodeTranslation!$B:$B)</f>
        <v>ofNL_IJ_G</v>
      </c>
      <c r="B239">
        <f>_xlfn.XLOOKUP(K239,[1]NodeTranslation!$A:$A,[1]NodeTranslation!$B:$B)</f>
        <v>0</v>
      </c>
      <c r="C239">
        <v>168445.84144773401</v>
      </c>
      <c r="D239" t="str">
        <f t="shared" si="6"/>
        <v>ofNL_IJ_G-0</v>
      </c>
      <c r="J239" t="s">
        <v>28</v>
      </c>
      <c r="L239">
        <v>168445.84144773401</v>
      </c>
      <c r="M239" t="str">
        <f t="shared" si="7"/>
        <v>IJmuiden Ver Gamma-</v>
      </c>
    </row>
    <row r="240" spans="1:13" x14ac:dyDescent="0.35">
      <c r="A240" t="str">
        <f>_xlfn.XLOOKUP(J240,[1]NodeTranslation!$A:$A,[1]NodeTranslation!$B:$B)</f>
        <v>onNL_SW</v>
      </c>
      <c r="B240" t="str">
        <f>_xlfn.XLOOKUP(K240,[1]NodeTranslation!$A:$A,[1]NodeTranslation!$B:$B)</f>
        <v>ofNL_BO_A</v>
      </c>
      <c r="C240">
        <v>60515.231551867502</v>
      </c>
      <c r="D240" t="str">
        <f t="shared" si="6"/>
        <v>onNL_SW-ofNL_BO_A</v>
      </c>
      <c r="J240" t="s">
        <v>0</v>
      </c>
      <c r="K240" t="s">
        <v>15</v>
      </c>
      <c r="L240">
        <v>60515.231551867502</v>
      </c>
      <c r="M240" t="str">
        <f t="shared" si="7"/>
        <v>NL_on_Borssele-Borssele Alpha</v>
      </c>
    </row>
    <row r="241" spans="1:13" x14ac:dyDescent="0.35">
      <c r="A241" t="str">
        <f>_xlfn.XLOOKUP(J241,[1]NodeTranslation!$A:$A,[1]NodeTranslation!$B:$B)</f>
        <v>onNL_SW</v>
      </c>
      <c r="B241" t="str">
        <f>_xlfn.XLOOKUP(K241,[1]NodeTranslation!$A:$A,[1]NodeTranslation!$B:$B)</f>
        <v>ofNL_KZ_B</v>
      </c>
      <c r="C241">
        <v>92603.955501506294</v>
      </c>
      <c r="D241" t="str">
        <f t="shared" si="6"/>
        <v>onNL_SW-ofNL_KZ_B</v>
      </c>
      <c r="J241" t="s">
        <v>0</v>
      </c>
      <c r="K241" t="s">
        <v>22</v>
      </c>
      <c r="L241">
        <v>92603.955501506294</v>
      </c>
      <c r="M241" t="str">
        <f t="shared" si="7"/>
        <v>NL_on_Borssele-Hollands Kust Zuid Beta</v>
      </c>
    </row>
    <row r="242" spans="1:13" x14ac:dyDescent="0.35">
      <c r="A242" t="str">
        <f>_xlfn.XLOOKUP(J242,[1]NodeTranslation!$A:$A,[1]NodeTranslation!$B:$B)</f>
        <v>onNL_SW</v>
      </c>
      <c r="B242" t="str">
        <f>_xlfn.XLOOKUP(K242,[1]NodeTranslation!$A:$A,[1]NodeTranslation!$B:$B)</f>
        <v>ofNL_IJ_B</v>
      </c>
      <c r="C242">
        <v>153386.328249652</v>
      </c>
      <c r="D242" t="str">
        <f t="shared" si="6"/>
        <v>onNL_SW-ofNL_IJ_B</v>
      </c>
      <c r="J242" t="s">
        <v>0</v>
      </c>
      <c r="K242" t="s">
        <v>13</v>
      </c>
      <c r="L242">
        <v>153386.328249652</v>
      </c>
      <c r="M242" t="str">
        <f t="shared" si="7"/>
        <v>NL_on_Borssele-IJmuiden Ver Beta</v>
      </c>
    </row>
    <row r="243" spans="1:13" x14ac:dyDescent="0.35">
      <c r="A243" t="str">
        <f>_xlfn.XLOOKUP(J243,[1]NodeTranslation!$A:$A,[1]NodeTranslation!$B:$B)</f>
        <v>onNL_SW</v>
      </c>
      <c r="B243" t="str">
        <f>_xlfn.XLOOKUP(K243,[1]NodeTranslation!$A:$A,[1]NodeTranslation!$B:$B)</f>
        <v>ofNL_KZ_A</v>
      </c>
      <c r="C243">
        <v>97802.284849013304</v>
      </c>
      <c r="D243" t="str">
        <f t="shared" si="6"/>
        <v>onNL_SW-ofNL_KZ_A</v>
      </c>
      <c r="J243" t="s">
        <v>0</v>
      </c>
      <c r="K243" t="s">
        <v>23</v>
      </c>
      <c r="L243">
        <v>97802.284849013304</v>
      </c>
      <c r="M243" t="str">
        <f t="shared" si="7"/>
        <v>NL_on_Borssele-Hollands Kust Zuid Alpha</v>
      </c>
    </row>
    <row r="244" spans="1:13" x14ac:dyDescent="0.35">
      <c r="A244" t="str">
        <f>_xlfn.XLOOKUP(J244,[1]NodeTranslation!$A:$A,[1]NodeTranslation!$B:$B)</f>
        <v>onNL_SW</v>
      </c>
      <c r="B244" t="str">
        <f>_xlfn.XLOOKUP(K244,[1]NodeTranslation!$A:$A,[1]NodeTranslation!$B:$B)</f>
        <v>ofNL_IJ_A</v>
      </c>
      <c r="C244">
        <v>162807.751139881</v>
      </c>
      <c r="D244" t="str">
        <f t="shared" si="6"/>
        <v>onNL_SW-ofNL_IJ_A</v>
      </c>
      <c r="J244" t="s">
        <v>0</v>
      </c>
      <c r="K244" t="s">
        <v>14</v>
      </c>
      <c r="L244">
        <v>162807.751139881</v>
      </c>
      <c r="M244" t="str">
        <f t="shared" si="7"/>
        <v>NL_on_Borssele-IJmuiden Ver Alpha</v>
      </c>
    </row>
    <row r="245" spans="1:13" x14ac:dyDescent="0.35">
      <c r="A245" t="str">
        <f>_xlfn.XLOOKUP(J245,[1]NodeTranslation!$A:$A,[1]NodeTranslation!$B:$B)</f>
        <v>onNL_SW</v>
      </c>
      <c r="B245" t="str">
        <f>_xlfn.XLOOKUP(K245,[1]NodeTranslation!$A:$A,[1]NodeTranslation!$B:$B)</f>
        <v>ofNL_BO_B</v>
      </c>
      <c r="C245">
        <v>68274.055110146306</v>
      </c>
      <c r="D245" t="str">
        <f t="shared" si="6"/>
        <v>onNL_SW-ofNL_BO_B</v>
      </c>
      <c r="J245" t="s">
        <v>0</v>
      </c>
      <c r="K245" t="s">
        <v>16</v>
      </c>
      <c r="L245">
        <v>68274.055110146306</v>
      </c>
      <c r="M245" t="str">
        <f t="shared" si="7"/>
        <v>NL_on_Borssele-Borssele Beta</v>
      </c>
    </row>
    <row r="246" spans="1:13" x14ac:dyDescent="0.35">
      <c r="A246" t="str">
        <f>_xlfn.XLOOKUP(J246,[1]NodeTranslation!$A:$A,[1]NodeTranslation!$B:$B)</f>
        <v>onNL_SW</v>
      </c>
      <c r="B246" t="str">
        <f>_xlfn.XLOOKUP(K246,[1]NodeTranslation!$A:$A,[1]NodeTranslation!$B:$B)</f>
        <v>ofNL_IJ_G</v>
      </c>
      <c r="C246">
        <v>175181.28715311701</v>
      </c>
      <c r="D246" t="str">
        <f t="shared" si="6"/>
        <v>onNL_SW-ofNL_IJ_G</v>
      </c>
      <c r="J246" t="s">
        <v>0</v>
      </c>
      <c r="K246" t="s">
        <v>28</v>
      </c>
      <c r="L246">
        <v>175181.28715311701</v>
      </c>
      <c r="M246" t="str">
        <f t="shared" si="7"/>
        <v>NL_on_Borssele-IJmuiden Ver Gamma</v>
      </c>
    </row>
    <row r="247" spans="1:13" x14ac:dyDescent="0.35">
      <c r="A247" t="str">
        <f>_xlfn.XLOOKUP(J247,[1]NodeTranslation!$A:$A,[1]NodeTranslation!$B:$B)</f>
        <v>onNL_SW</v>
      </c>
      <c r="B247" t="str">
        <f>_xlfn.XLOOKUP(K247,[1]NodeTranslation!$A:$A,[1]NodeTranslation!$B:$B)</f>
        <v>onNL_CE</v>
      </c>
      <c r="C247">
        <v>108088.684080319</v>
      </c>
      <c r="D247" t="str">
        <f t="shared" si="6"/>
        <v>onNL_SW-onNL_CE</v>
      </c>
      <c r="J247" t="s">
        <v>0</v>
      </c>
      <c r="K247" t="s">
        <v>1</v>
      </c>
      <c r="L247">
        <v>108088.684080319</v>
      </c>
      <c r="M247" t="str">
        <f t="shared" si="7"/>
        <v>NL_on_Borssele-NL_on_Brabant</v>
      </c>
    </row>
    <row r="248" spans="1:13" x14ac:dyDescent="0.35">
      <c r="A248" t="str">
        <f>_xlfn.XLOOKUP(J248,[1]NodeTranslation!$A:$A,[1]NodeTranslation!$B:$B)</f>
        <v>onNL_SW</v>
      </c>
      <c r="B248" t="str">
        <f>_xlfn.XLOOKUP(K248,[1]NodeTranslation!$A:$A,[1]NodeTranslation!$B:$B)</f>
        <v>onBE</v>
      </c>
      <c r="C248">
        <v>107627.545174894</v>
      </c>
      <c r="D248" t="str">
        <f t="shared" si="6"/>
        <v>onNL_SW-onBE</v>
      </c>
      <c r="J248" t="s">
        <v>0</v>
      </c>
      <c r="K248" t="s">
        <v>2</v>
      </c>
      <c r="L248">
        <v>107627.545174894</v>
      </c>
      <c r="M248" t="str">
        <f t="shared" si="7"/>
        <v>NL_on_Borssele-BE00</v>
      </c>
    </row>
    <row r="249" spans="1:13" x14ac:dyDescent="0.35">
      <c r="A249" t="str">
        <f>_xlfn.XLOOKUP(J249,[1]NodeTranslation!$A:$A,[1]NodeTranslation!$B:$B)</f>
        <v>onNL_SW</v>
      </c>
      <c r="B249" t="str">
        <f>_xlfn.XLOOKUP(K249,[1]NodeTranslation!$A:$A,[1]NodeTranslation!$B:$B)</f>
        <v>onDE</v>
      </c>
      <c r="C249">
        <v>457098.68501457101</v>
      </c>
      <c r="D249" t="str">
        <f t="shared" si="6"/>
        <v>onNL_SW-onDE</v>
      </c>
      <c r="J249" t="s">
        <v>0</v>
      </c>
      <c r="K249" t="s">
        <v>3</v>
      </c>
      <c r="L249">
        <v>457098.68501457101</v>
      </c>
      <c r="M249" t="str">
        <f t="shared" si="7"/>
        <v>NL_on_Borssele-DE00</v>
      </c>
    </row>
    <row r="250" spans="1:13" x14ac:dyDescent="0.35">
      <c r="A250" t="str">
        <f>_xlfn.XLOOKUP(J250,[1]NodeTranslation!$A:$A,[1]NodeTranslation!$B:$B)</f>
        <v>onNL_SW</v>
      </c>
      <c r="B250" t="str">
        <f>_xlfn.XLOOKUP(K250,[1]NodeTranslation!$A:$A,[1]NodeTranslation!$B:$B)</f>
        <v>onUK</v>
      </c>
      <c r="C250">
        <v>532557.21040192503</v>
      </c>
      <c r="D250" t="str">
        <f t="shared" si="6"/>
        <v>onNL_SW-onUK</v>
      </c>
      <c r="J250" t="s">
        <v>0</v>
      </c>
      <c r="K250" t="s">
        <v>4</v>
      </c>
      <c r="L250">
        <v>532557.21040192503</v>
      </c>
      <c r="M250" t="str">
        <f t="shared" si="7"/>
        <v>NL_on_Borssele-UK00</v>
      </c>
    </row>
    <row r="251" spans="1:13" x14ac:dyDescent="0.35">
      <c r="A251" t="str">
        <f>_xlfn.XLOOKUP(J251,[1]NodeTranslation!$A:$A,[1]NodeTranslation!$B:$B)</f>
        <v>onNL_SW</v>
      </c>
      <c r="B251" t="str">
        <f>_xlfn.XLOOKUP(K251,[1]NodeTranslation!$A:$A,[1]NodeTranslation!$B:$B)</f>
        <v>onDKW</v>
      </c>
      <c r="C251">
        <v>637440.23952977499</v>
      </c>
      <c r="D251" t="str">
        <f t="shared" si="6"/>
        <v>onNL_SW-onDKW</v>
      </c>
      <c r="J251" t="s">
        <v>0</v>
      </c>
      <c r="K251" t="s">
        <v>5</v>
      </c>
      <c r="L251">
        <v>637440.23952977499</v>
      </c>
      <c r="M251" t="str">
        <f t="shared" si="7"/>
        <v>NL_on_Borssele-DKW1</v>
      </c>
    </row>
    <row r="252" spans="1:13" x14ac:dyDescent="0.35">
      <c r="A252" t="str">
        <f>_xlfn.XLOOKUP(J252,[1]NodeTranslation!$A:$A,[1]NodeTranslation!$B:$B)</f>
        <v>onNL_SW</v>
      </c>
      <c r="B252" t="str">
        <f>_xlfn.XLOOKUP(K252,[1]NodeTranslation!$A:$A,[1]NodeTranslation!$B:$B)</f>
        <v>onNL_E</v>
      </c>
      <c r="C252">
        <v>178522.20075011699</v>
      </c>
      <c r="D252" t="str">
        <f t="shared" si="6"/>
        <v>onNL_SW-onNL_E</v>
      </c>
      <c r="J252" t="s">
        <v>0</v>
      </c>
      <c r="K252" t="s">
        <v>6</v>
      </c>
      <c r="L252">
        <v>178522.20075011699</v>
      </c>
      <c r="M252" t="str">
        <f t="shared" si="7"/>
        <v>NL_on_Borssele-NL_on_East</v>
      </c>
    </row>
    <row r="253" spans="1:13" x14ac:dyDescent="0.35">
      <c r="A253" t="str">
        <f>_xlfn.XLOOKUP(J253,[1]NodeTranslation!$A:$A,[1]NodeTranslation!$B:$B)</f>
        <v>onNL_SW</v>
      </c>
      <c r="B253" t="str">
        <f>_xlfn.XLOOKUP(K253,[1]NodeTranslation!$A:$A,[1]NodeTranslation!$B:$B)</f>
        <v>onNOS</v>
      </c>
      <c r="C253">
        <v>1031107.08531146</v>
      </c>
      <c r="D253" t="str">
        <f t="shared" si="6"/>
        <v>onNL_SW-onNOS</v>
      </c>
      <c r="J253" t="s">
        <v>0</v>
      </c>
      <c r="K253" t="s">
        <v>7</v>
      </c>
      <c r="L253">
        <v>1031107.08531146</v>
      </c>
      <c r="M253" t="str">
        <f t="shared" si="7"/>
        <v>NL_on_Borssele-NOS0</v>
      </c>
    </row>
    <row r="254" spans="1:13" x14ac:dyDescent="0.35">
      <c r="A254" t="str">
        <f>_xlfn.XLOOKUP(J254,[1]NodeTranslation!$A:$A,[1]NodeTranslation!$B:$B)</f>
        <v>onNL_SW</v>
      </c>
      <c r="B254" t="str">
        <f>_xlfn.XLOOKUP(K254,[1]NodeTranslation!$A:$A,[1]NodeTranslation!$B:$B)</f>
        <v>onNL_NW</v>
      </c>
      <c r="C254">
        <v>153912.34990589801</v>
      </c>
      <c r="D254" t="str">
        <f t="shared" si="6"/>
        <v>onNL_SW-onNL_NW</v>
      </c>
      <c r="J254" t="s">
        <v>0</v>
      </c>
      <c r="K254" t="s">
        <v>8</v>
      </c>
      <c r="L254">
        <v>153912.34990589801</v>
      </c>
      <c r="M254" t="str">
        <f t="shared" si="7"/>
        <v>NL_on_Borssele-NL_on_Holland_N</v>
      </c>
    </row>
    <row r="255" spans="1:13" x14ac:dyDescent="0.35">
      <c r="A255" t="str">
        <f>_xlfn.XLOOKUP(J255,[1]NodeTranslation!$A:$A,[1]NodeTranslation!$B:$B)</f>
        <v>onNL_SW</v>
      </c>
      <c r="B255" t="str">
        <f>_xlfn.XLOOKUP(K255,[1]NodeTranslation!$A:$A,[1]NodeTranslation!$B:$B)</f>
        <v>onNL_NE</v>
      </c>
      <c r="C255">
        <v>243215.10747729999</v>
      </c>
      <c r="D255" t="str">
        <f t="shared" si="6"/>
        <v>onNL_SW-onNL_NE</v>
      </c>
      <c r="J255" t="s">
        <v>0</v>
      </c>
      <c r="K255" t="s">
        <v>9</v>
      </c>
      <c r="L255">
        <v>243215.10747729999</v>
      </c>
      <c r="M255" t="str">
        <f t="shared" si="7"/>
        <v>NL_on_Borssele-NL_on_North</v>
      </c>
    </row>
    <row r="256" spans="1:13" x14ac:dyDescent="0.35">
      <c r="A256" t="str">
        <f>_xlfn.XLOOKUP(J256,[1]NodeTranslation!$A:$A,[1]NodeTranslation!$B:$B)</f>
        <v>onNL_SW</v>
      </c>
      <c r="B256" t="str">
        <f>_xlfn.XLOOKUP(K256,[1]NodeTranslation!$A:$A,[1]NodeTranslation!$B:$B)</f>
        <v>onNL_CW</v>
      </c>
      <c r="C256">
        <v>50205.090619627903</v>
      </c>
      <c r="D256" t="str">
        <f t="shared" si="6"/>
        <v>onNL_SW-onNL_CW</v>
      </c>
      <c r="J256" t="s">
        <v>0</v>
      </c>
      <c r="K256" t="s">
        <v>10</v>
      </c>
      <c r="L256">
        <v>50205.090619627903</v>
      </c>
      <c r="M256" t="str">
        <f t="shared" si="7"/>
        <v>NL_on_Borssele-NL_on_Rilland</v>
      </c>
    </row>
    <row r="257" spans="1:13" x14ac:dyDescent="0.35">
      <c r="A257" t="str">
        <f>_xlfn.XLOOKUP(J257,[1]NodeTranslation!$A:$A,[1]NodeTranslation!$B:$B)</f>
        <v>onNL_SW</v>
      </c>
      <c r="B257" t="str">
        <f>_xlfn.XLOOKUP(K257,[1]NodeTranslation!$A:$A,[1]NodeTranslation!$B:$B)</f>
        <v>onNL_W</v>
      </c>
      <c r="C257">
        <v>83093.200778342696</v>
      </c>
      <c r="D257" t="str">
        <f t="shared" si="6"/>
        <v>onNL_SW-onNL_W</v>
      </c>
      <c r="J257" t="s">
        <v>0</v>
      </c>
      <c r="K257" t="s">
        <v>11</v>
      </c>
      <c r="L257">
        <v>83093.200778342696</v>
      </c>
      <c r="M257" t="str">
        <f t="shared" si="7"/>
        <v>NL_on_Borssele-NL_on_Holland_S</v>
      </c>
    </row>
    <row r="258" spans="1:13" x14ac:dyDescent="0.35">
      <c r="A258" t="str">
        <f>_xlfn.XLOOKUP(J258,[1]NodeTranslation!$A:$A,[1]NodeTranslation!$B:$B)</f>
        <v>onNL_SW</v>
      </c>
      <c r="B258" t="str">
        <f>_xlfn.XLOOKUP(K258,[1]NodeTranslation!$A:$A,[1]NodeTranslation!$B:$B)</f>
        <v>onNL_SE</v>
      </c>
      <c r="C258">
        <v>147821.11732788701</v>
      </c>
      <c r="D258" t="str">
        <f t="shared" si="6"/>
        <v>onNL_SW-onNL_SE</v>
      </c>
      <c r="J258" t="s">
        <v>0</v>
      </c>
      <c r="K258" t="s">
        <v>12</v>
      </c>
      <c r="L258">
        <v>147821.11732788701</v>
      </c>
      <c r="M258" t="str">
        <f t="shared" si="7"/>
        <v>NL_on_Borssele-NL_on_South</v>
      </c>
    </row>
    <row r="259" spans="1:13" x14ac:dyDescent="0.35">
      <c r="A259" t="str">
        <f>_xlfn.XLOOKUP(J259,[1]NodeTranslation!$A:$A,[1]NodeTranslation!$B:$B)</f>
        <v>onNL_SW</v>
      </c>
      <c r="B259" t="str">
        <f>_xlfn.XLOOKUP(K259,[1]NodeTranslation!$A:$A,[1]NodeTranslation!$B:$B)</f>
        <v>ofNL_EG</v>
      </c>
      <c r="C259">
        <v>133526.812430878</v>
      </c>
      <c r="D259" t="str">
        <f t="shared" ref="D259:D322" si="8">A259&amp;"-"&amp;B259</f>
        <v>onNL_SW-ofNL_EG</v>
      </c>
      <c r="J259" t="s">
        <v>0</v>
      </c>
      <c r="K259" t="s">
        <v>17</v>
      </c>
      <c r="L259">
        <v>133526.812430878</v>
      </c>
      <c r="M259" t="str">
        <f t="shared" ref="M259:M322" si="9">J259&amp;"-"&amp;K259</f>
        <v>NL_on_Borssele-Egmon aan Zee</v>
      </c>
    </row>
    <row r="260" spans="1:13" x14ac:dyDescent="0.35">
      <c r="A260" t="str">
        <f>_xlfn.XLOOKUP(J260,[1]NodeTranslation!$A:$A,[1]NodeTranslation!$B:$B)</f>
        <v>onNL_SW</v>
      </c>
      <c r="B260" t="str">
        <f>_xlfn.XLOOKUP(K260,[1]NodeTranslation!$A:$A,[1]NodeTranslation!$B:$B)</f>
        <v>ofNL_PA</v>
      </c>
      <c r="C260">
        <v>128184.22819891</v>
      </c>
      <c r="D260" t="str">
        <f t="shared" si="8"/>
        <v>onNL_SW-ofNL_PA</v>
      </c>
      <c r="J260" t="s">
        <v>0</v>
      </c>
      <c r="K260" t="s">
        <v>18</v>
      </c>
      <c r="L260">
        <v>128184.22819891</v>
      </c>
      <c r="M260" t="str">
        <f t="shared" si="9"/>
        <v>NL_on_Borssele-Prinses Amalia</v>
      </c>
    </row>
    <row r="261" spans="1:13" x14ac:dyDescent="0.35">
      <c r="A261" t="str">
        <f>_xlfn.XLOOKUP(J261,[1]NodeTranslation!$A:$A,[1]NodeTranslation!$B:$B)</f>
        <v>onNL_SW</v>
      </c>
      <c r="B261" t="str">
        <f>_xlfn.XLOOKUP(K261,[1]NodeTranslation!$A:$A,[1]NodeTranslation!$B:$B)</f>
        <v>ofNL_LU</v>
      </c>
      <c r="C261">
        <v>107431.56261658399</v>
      </c>
      <c r="D261" t="str">
        <f t="shared" si="8"/>
        <v>onNL_SW-ofNL_LU</v>
      </c>
      <c r="J261" t="s">
        <v>0</v>
      </c>
      <c r="K261" t="s">
        <v>19</v>
      </c>
      <c r="L261">
        <v>107431.56261658399</v>
      </c>
      <c r="M261" t="str">
        <f t="shared" si="9"/>
        <v>NL_on_Borssele-Luchterduinen</v>
      </c>
    </row>
    <row r="262" spans="1:13" x14ac:dyDescent="0.35">
      <c r="A262" t="str">
        <f>_xlfn.XLOOKUP(J262,[1]NodeTranslation!$A:$A,[1]NodeTranslation!$B:$B)</f>
        <v>onNL_SW</v>
      </c>
      <c r="B262" t="str">
        <f>_xlfn.XLOOKUP(K262,[1]NodeTranslation!$A:$A,[1]NodeTranslation!$B:$B)</f>
        <v>ofNL_GE_B</v>
      </c>
      <c r="C262">
        <v>317714.16780100798</v>
      </c>
      <c r="D262" t="str">
        <f t="shared" si="8"/>
        <v>onNL_SW-ofNL_GE_B</v>
      </c>
      <c r="J262" t="s">
        <v>0</v>
      </c>
      <c r="K262" t="s">
        <v>20</v>
      </c>
      <c r="L262">
        <v>317714.16780100798</v>
      </c>
      <c r="M262" t="str">
        <f t="shared" si="9"/>
        <v>NL_on_Borssele-Gemini II</v>
      </c>
    </row>
    <row r="263" spans="1:13" x14ac:dyDescent="0.35">
      <c r="A263" t="str">
        <f>_xlfn.XLOOKUP(J263,[1]NodeTranslation!$A:$A,[1]NodeTranslation!$B:$B)</f>
        <v>onNL_SW</v>
      </c>
      <c r="B263" t="str">
        <f>_xlfn.XLOOKUP(K263,[1]NodeTranslation!$A:$A,[1]NodeTranslation!$B:$B)</f>
        <v>ofNL_GE_A</v>
      </c>
      <c r="C263">
        <v>322816.69985697401</v>
      </c>
      <c r="D263" t="str">
        <f t="shared" si="8"/>
        <v>onNL_SW-ofNL_GE_A</v>
      </c>
      <c r="J263" t="s">
        <v>0</v>
      </c>
      <c r="K263" t="s">
        <v>21</v>
      </c>
      <c r="L263">
        <v>322816.69985697401</v>
      </c>
      <c r="M263" t="str">
        <f t="shared" si="9"/>
        <v>NL_on_Borssele-Gemini I</v>
      </c>
    </row>
    <row r="264" spans="1:13" x14ac:dyDescent="0.35">
      <c r="A264" t="str">
        <f>_xlfn.XLOOKUP(J264,[1]NodeTranslation!$A:$A,[1]NodeTranslation!$B:$B)</f>
        <v>onNL_SW</v>
      </c>
      <c r="B264" t="str">
        <f>_xlfn.XLOOKUP(K264,[1]NodeTranslation!$A:$A,[1]NodeTranslation!$B:$B)</f>
        <v>ofNL_KN</v>
      </c>
      <c r="C264">
        <v>141952.68198029601</v>
      </c>
      <c r="D264" t="str">
        <f t="shared" si="8"/>
        <v>onNL_SW-ofNL_KN</v>
      </c>
      <c r="J264" t="s">
        <v>0</v>
      </c>
      <c r="K264" t="s">
        <v>24</v>
      </c>
      <c r="L264">
        <v>141952.68198029601</v>
      </c>
      <c r="M264" t="str">
        <f t="shared" si="9"/>
        <v>NL_on_Borssele-Hollands Kust Noord</v>
      </c>
    </row>
    <row r="265" spans="1:13" x14ac:dyDescent="0.35">
      <c r="A265" t="str">
        <f>_xlfn.XLOOKUP(J265,[1]NodeTranslation!$A:$A,[1]NodeTranslation!$B:$B)</f>
        <v>onNL_SW</v>
      </c>
      <c r="B265" t="str">
        <f>_xlfn.XLOOKUP(K265,[1]NodeTranslation!$A:$A,[1]NodeTranslation!$B:$B)</f>
        <v>ofNL_KW_A</v>
      </c>
      <c r="C265">
        <v>140728.20914913801</v>
      </c>
      <c r="D265" t="str">
        <f t="shared" si="8"/>
        <v>onNL_SW-ofNL_KW_A</v>
      </c>
      <c r="J265" t="s">
        <v>0</v>
      </c>
      <c r="K265" t="s">
        <v>25</v>
      </c>
      <c r="L265">
        <v>140728.20914913801</v>
      </c>
      <c r="M265" t="str">
        <f t="shared" si="9"/>
        <v>NL_on_Borssele-Hollands Kust West Alpha</v>
      </c>
    </row>
    <row r="266" spans="1:13" x14ac:dyDescent="0.35">
      <c r="A266" t="str">
        <f>_xlfn.XLOOKUP(J266,[1]NodeTranslation!$A:$A,[1]NodeTranslation!$B:$B)</f>
        <v>onNL_SW</v>
      </c>
      <c r="B266" t="str">
        <f>_xlfn.XLOOKUP(K266,[1]NodeTranslation!$A:$A,[1]NodeTranslation!$B:$B)</f>
        <v>ofNL_KW_B</v>
      </c>
      <c r="C266">
        <v>131558.974653143</v>
      </c>
      <c r="D266" t="str">
        <f t="shared" si="8"/>
        <v>onNL_SW-ofNL_KW_B</v>
      </c>
      <c r="J266" t="s">
        <v>0</v>
      </c>
      <c r="K266" t="s">
        <v>26</v>
      </c>
      <c r="L266">
        <v>131558.974653143</v>
      </c>
      <c r="M266" t="str">
        <f t="shared" si="9"/>
        <v>NL_on_Borssele-Hollands Kust West Beta</v>
      </c>
    </row>
    <row r="267" spans="1:13" x14ac:dyDescent="0.35">
      <c r="A267" t="str">
        <f>_xlfn.XLOOKUP(J267,[1]NodeTranslation!$A:$A,[1]NodeTranslation!$B:$B)</f>
        <v>onNL_SW</v>
      </c>
      <c r="B267">
        <f>_xlfn.XLOOKUP(K267,[1]NodeTranslation!$A:$A,[1]NodeTranslation!$B:$B)</f>
        <v>0</v>
      </c>
      <c r="C267">
        <v>220802.75827632201</v>
      </c>
      <c r="D267" t="str">
        <f t="shared" si="8"/>
        <v>onNL_SW-0</v>
      </c>
      <c r="J267" t="s">
        <v>0</v>
      </c>
      <c r="L267">
        <v>220802.75827632201</v>
      </c>
      <c r="M267" t="str">
        <f t="shared" si="9"/>
        <v>NL_on_Borssele-</v>
      </c>
    </row>
    <row r="268" spans="1:13" x14ac:dyDescent="0.35">
      <c r="A268" t="str">
        <f>_xlfn.XLOOKUP(J268,[1]NodeTranslation!$A:$A,[1]NodeTranslation!$B:$B)</f>
        <v>onNL_SW</v>
      </c>
      <c r="B268">
        <f>_xlfn.XLOOKUP(K268,[1]NodeTranslation!$A:$A,[1]NodeTranslation!$B:$B)</f>
        <v>0</v>
      </c>
      <c r="C268">
        <v>333896.939035255</v>
      </c>
      <c r="D268" t="str">
        <f t="shared" si="8"/>
        <v>onNL_SW-0</v>
      </c>
      <c r="J268" t="s">
        <v>0</v>
      </c>
      <c r="L268">
        <v>333896.939035255</v>
      </c>
      <c r="M268" t="str">
        <f t="shared" si="9"/>
        <v>NL_on_Borssele-</v>
      </c>
    </row>
    <row r="269" spans="1:13" x14ac:dyDescent="0.35">
      <c r="A269" t="str">
        <f>_xlfn.XLOOKUP(J269,[1]NodeTranslation!$A:$A,[1]NodeTranslation!$B:$B)</f>
        <v>onNL_SW</v>
      </c>
      <c r="B269">
        <f>_xlfn.XLOOKUP(K269,[1]NodeTranslation!$A:$A,[1]NodeTranslation!$B:$B)</f>
        <v>0</v>
      </c>
      <c r="C269">
        <v>188323.239009877</v>
      </c>
      <c r="D269" t="str">
        <f t="shared" si="8"/>
        <v>onNL_SW-0</v>
      </c>
      <c r="J269" t="s">
        <v>0</v>
      </c>
      <c r="L269">
        <v>188323.239009877</v>
      </c>
      <c r="M269" t="str">
        <f t="shared" si="9"/>
        <v>NL_on_Borssele-</v>
      </c>
    </row>
    <row r="270" spans="1:13" x14ac:dyDescent="0.35">
      <c r="A270" t="str">
        <f>_xlfn.XLOOKUP(J270,[1]NodeTranslation!$A:$A,[1]NodeTranslation!$B:$B)</f>
        <v>onNL_SW</v>
      </c>
      <c r="B270">
        <f>_xlfn.XLOOKUP(K270,[1]NodeTranslation!$A:$A,[1]NodeTranslation!$B:$B)</f>
        <v>0</v>
      </c>
      <c r="C270">
        <v>204673.75818960599</v>
      </c>
      <c r="D270" t="str">
        <f t="shared" si="8"/>
        <v>onNL_SW-0</v>
      </c>
      <c r="J270" t="s">
        <v>0</v>
      </c>
      <c r="L270">
        <v>204673.75818960599</v>
      </c>
      <c r="M270" t="str">
        <f t="shared" si="9"/>
        <v>NL_on_Borssele-</v>
      </c>
    </row>
    <row r="271" spans="1:13" x14ac:dyDescent="0.35">
      <c r="A271" t="str">
        <f>_xlfn.XLOOKUP(J271,[1]NodeTranslation!$A:$A,[1]NodeTranslation!$B:$B)</f>
        <v>onNL_SW</v>
      </c>
      <c r="B271">
        <f>_xlfn.XLOOKUP(K271,[1]NodeTranslation!$A:$A,[1]NodeTranslation!$B:$B)</f>
        <v>0</v>
      </c>
      <c r="C271">
        <v>177531.59650810101</v>
      </c>
      <c r="D271" t="str">
        <f t="shared" si="8"/>
        <v>onNL_SW-0</v>
      </c>
      <c r="J271" t="s">
        <v>0</v>
      </c>
      <c r="L271">
        <v>177531.59650810101</v>
      </c>
      <c r="M271" t="str">
        <f t="shared" si="9"/>
        <v>NL_on_Borssele-</v>
      </c>
    </row>
    <row r="272" spans="1:13" x14ac:dyDescent="0.35">
      <c r="A272" t="str">
        <f>_xlfn.XLOOKUP(J272,[1]NodeTranslation!$A:$A,[1]NodeTranslation!$B:$B)</f>
        <v>onNL_SW</v>
      </c>
      <c r="B272">
        <f>_xlfn.XLOOKUP(K272,[1]NodeTranslation!$A:$A,[1]NodeTranslation!$B:$B)</f>
        <v>0</v>
      </c>
      <c r="C272">
        <v>123066.493839898</v>
      </c>
      <c r="D272" t="str">
        <f t="shared" si="8"/>
        <v>onNL_SW-0</v>
      </c>
      <c r="J272" t="s">
        <v>0</v>
      </c>
      <c r="L272">
        <v>123066.493839898</v>
      </c>
      <c r="M272" t="str">
        <f t="shared" si="9"/>
        <v>NL_on_Borssele-</v>
      </c>
    </row>
    <row r="273" spans="1:13" x14ac:dyDescent="0.35">
      <c r="A273" t="str">
        <f>_xlfn.XLOOKUP(J273,[1]NodeTranslation!$A:$A,[1]NodeTranslation!$B:$B)</f>
        <v>onNL_SW</v>
      </c>
      <c r="B273">
        <f>_xlfn.XLOOKUP(K273,[1]NodeTranslation!$A:$A,[1]NodeTranslation!$B:$B)</f>
        <v>0</v>
      </c>
      <c r="C273">
        <v>309644.99731561099</v>
      </c>
      <c r="D273" t="str">
        <f t="shared" si="8"/>
        <v>onNL_SW-0</v>
      </c>
      <c r="J273" t="s">
        <v>0</v>
      </c>
      <c r="L273">
        <v>309644.99731561099</v>
      </c>
      <c r="M273" t="str">
        <f t="shared" si="9"/>
        <v>NL_on_Borssele-</v>
      </c>
    </row>
    <row r="274" spans="1:13" x14ac:dyDescent="0.35">
      <c r="A274" t="str">
        <f>_xlfn.XLOOKUP(J274,[1]NodeTranslation!$A:$A,[1]NodeTranslation!$B:$B)</f>
        <v>onNL_CE</v>
      </c>
      <c r="B274" t="str">
        <f>_xlfn.XLOOKUP(K274,[1]NodeTranslation!$A:$A,[1]NodeTranslation!$B:$B)</f>
        <v>ofNL_BO_A</v>
      </c>
      <c r="C274">
        <v>162603.714851775</v>
      </c>
      <c r="D274" t="str">
        <f t="shared" si="8"/>
        <v>onNL_CE-ofNL_BO_A</v>
      </c>
      <c r="J274" t="s">
        <v>1</v>
      </c>
      <c r="K274" t="s">
        <v>15</v>
      </c>
      <c r="L274">
        <v>162603.714851775</v>
      </c>
      <c r="M274" t="str">
        <f t="shared" si="9"/>
        <v>NL_on_Brabant-Borssele Alpha</v>
      </c>
    </row>
    <row r="275" spans="1:13" x14ac:dyDescent="0.35">
      <c r="A275" t="str">
        <f>_xlfn.XLOOKUP(J275,[1]NodeTranslation!$A:$A,[1]NodeTranslation!$B:$B)</f>
        <v>onNL_CE</v>
      </c>
      <c r="B275" t="str">
        <f>_xlfn.XLOOKUP(K275,[1]NodeTranslation!$A:$A,[1]NodeTranslation!$B:$B)</f>
        <v>ofNL_KZ_B</v>
      </c>
      <c r="C275">
        <v>121453.32378182199</v>
      </c>
      <c r="D275" t="str">
        <f t="shared" si="8"/>
        <v>onNL_CE-ofNL_KZ_B</v>
      </c>
      <c r="J275" t="s">
        <v>1</v>
      </c>
      <c r="K275" t="s">
        <v>22</v>
      </c>
      <c r="L275">
        <v>121453.32378182199</v>
      </c>
      <c r="M275" t="str">
        <f t="shared" si="9"/>
        <v>NL_on_Brabant-Hollands Kust Zuid Beta</v>
      </c>
    </row>
    <row r="276" spans="1:13" x14ac:dyDescent="0.35">
      <c r="A276" t="str">
        <f>_xlfn.XLOOKUP(J276,[1]NodeTranslation!$A:$A,[1]NodeTranslation!$B:$B)</f>
        <v>onNL_CE</v>
      </c>
      <c r="B276" t="str">
        <f>_xlfn.XLOOKUP(K276,[1]NodeTranslation!$A:$A,[1]NodeTranslation!$B:$B)</f>
        <v>ofNL_IJ_B</v>
      </c>
      <c r="C276">
        <v>191840.638573487</v>
      </c>
      <c r="D276" t="str">
        <f t="shared" si="8"/>
        <v>onNL_CE-ofNL_IJ_B</v>
      </c>
      <c r="J276" t="s">
        <v>1</v>
      </c>
      <c r="K276" t="s">
        <v>13</v>
      </c>
      <c r="L276">
        <v>191840.638573487</v>
      </c>
      <c r="M276" t="str">
        <f t="shared" si="9"/>
        <v>NL_on_Brabant-IJmuiden Ver Beta</v>
      </c>
    </row>
    <row r="277" spans="1:13" x14ac:dyDescent="0.35">
      <c r="A277" t="str">
        <f>_xlfn.XLOOKUP(J277,[1]NodeTranslation!$A:$A,[1]NodeTranslation!$B:$B)</f>
        <v>onNL_CE</v>
      </c>
      <c r="B277" t="str">
        <f>_xlfn.XLOOKUP(K277,[1]NodeTranslation!$A:$A,[1]NodeTranslation!$B:$B)</f>
        <v>ofNL_KZ_A</v>
      </c>
      <c r="C277">
        <v>128816.762362382</v>
      </c>
      <c r="D277" t="str">
        <f t="shared" si="8"/>
        <v>onNL_CE-ofNL_KZ_A</v>
      </c>
      <c r="J277" t="s">
        <v>1</v>
      </c>
      <c r="K277" t="s">
        <v>23</v>
      </c>
      <c r="L277">
        <v>128816.762362382</v>
      </c>
      <c r="M277" t="str">
        <f t="shared" si="9"/>
        <v>NL_on_Brabant-Hollands Kust Zuid Alpha</v>
      </c>
    </row>
    <row r="278" spans="1:13" x14ac:dyDescent="0.35">
      <c r="A278" t="str">
        <f>_xlfn.XLOOKUP(J278,[1]NodeTranslation!$A:$A,[1]NodeTranslation!$B:$B)</f>
        <v>onNL_CE</v>
      </c>
      <c r="B278" t="str">
        <f>_xlfn.XLOOKUP(K278,[1]NodeTranslation!$A:$A,[1]NodeTranslation!$B:$B)</f>
        <v>ofNL_IJ_A</v>
      </c>
      <c r="C278">
        <v>195574.10582023</v>
      </c>
      <c r="D278" t="str">
        <f t="shared" si="8"/>
        <v>onNL_CE-ofNL_IJ_A</v>
      </c>
      <c r="J278" t="s">
        <v>1</v>
      </c>
      <c r="K278" t="s">
        <v>14</v>
      </c>
      <c r="L278">
        <v>195574.10582023</v>
      </c>
      <c r="M278" t="str">
        <f t="shared" si="9"/>
        <v>NL_on_Brabant-IJmuiden Ver Alpha</v>
      </c>
    </row>
    <row r="279" spans="1:13" x14ac:dyDescent="0.35">
      <c r="A279" t="str">
        <f>_xlfn.XLOOKUP(J279,[1]NodeTranslation!$A:$A,[1]NodeTranslation!$B:$B)</f>
        <v>onNL_CE</v>
      </c>
      <c r="B279" t="str">
        <f>_xlfn.XLOOKUP(K279,[1]NodeTranslation!$A:$A,[1]NodeTranslation!$B:$B)</f>
        <v>ofNL_BO_B</v>
      </c>
      <c r="C279">
        <v>170519.560708351</v>
      </c>
      <c r="D279" t="str">
        <f t="shared" si="8"/>
        <v>onNL_CE-ofNL_BO_B</v>
      </c>
      <c r="J279" t="s">
        <v>1</v>
      </c>
      <c r="K279" t="s">
        <v>16</v>
      </c>
      <c r="L279">
        <v>170519.560708351</v>
      </c>
      <c r="M279" t="str">
        <f t="shared" si="9"/>
        <v>NL_on_Brabant-Borssele Beta</v>
      </c>
    </row>
    <row r="280" spans="1:13" x14ac:dyDescent="0.35">
      <c r="A280" t="str">
        <f>_xlfn.XLOOKUP(J280,[1]NodeTranslation!$A:$A,[1]NodeTranslation!$B:$B)</f>
        <v>onNL_CE</v>
      </c>
      <c r="B280" t="str">
        <f>_xlfn.XLOOKUP(K280,[1]NodeTranslation!$A:$A,[1]NodeTranslation!$B:$B)</f>
        <v>ofNL_IJ_G</v>
      </c>
      <c r="C280">
        <v>200191.460729452</v>
      </c>
      <c r="D280" t="str">
        <f t="shared" si="8"/>
        <v>onNL_CE-ofNL_IJ_G</v>
      </c>
      <c r="J280" t="s">
        <v>1</v>
      </c>
      <c r="K280" t="s">
        <v>28</v>
      </c>
      <c r="L280">
        <v>200191.460729452</v>
      </c>
      <c r="M280" t="str">
        <f t="shared" si="9"/>
        <v>NL_on_Brabant-IJmuiden Ver Gamma</v>
      </c>
    </row>
    <row r="281" spans="1:13" x14ac:dyDescent="0.35">
      <c r="A281" t="str">
        <f>_xlfn.XLOOKUP(J281,[1]NodeTranslation!$A:$A,[1]NodeTranslation!$B:$B)</f>
        <v>onNL_CE</v>
      </c>
      <c r="B281" t="str">
        <f>_xlfn.XLOOKUP(K281,[1]NodeTranslation!$A:$A,[1]NodeTranslation!$B:$B)</f>
        <v>onNL_SW</v>
      </c>
      <c r="C281">
        <v>108088.684080319</v>
      </c>
      <c r="D281" t="str">
        <f t="shared" si="8"/>
        <v>onNL_CE-onNL_SW</v>
      </c>
      <c r="J281" t="s">
        <v>1</v>
      </c>
      <c r="K281" t="s">
        <v>0</v>
      </c>
      <c r="L281">
        <v>108088.684080319</v>
      </c>
      <c r="M281" t="str">
        <f t="shared" si="9"/>
        <v>NL_on_Brabant-NL_on_Borssele</v>
      </c>
    </row>
    <row r="282" spans="1:13" x14ac:dyDescent="0.35">
      <c r="A282" t="str">
        <f>_xlfn.XLOOKUP(J282,[1]NodeTranslation!$A:$A,[1]NodeTranslation!$B:$B)</f>
        <v>onNL_CE</v>
      </c>
      <c r="B282" t="str">
        <f>_xlfn.XLOOKUP(K282,[1]NodeTranslation!$A:$A,[1]NodeTranslation!$B:$B)</f>
        <v>onBE</v>
      </c>
      <c r="C282">
        <v>114123.073808335</v>
      </c>
      <c r="D282" t="str">
        <f t="shared" si="8"/>
        <v>onNL_CE-onBE</v>
      </c>
      <c r="J282" t="s">
        <v>1</v>
      </c>
      <c r="K282" t="s">
        <v>2</v>
      </c>
      <c r="L282">
        <v>114123.073808335</v>
      </c>
      <c r="M282" t="str">
        <f t="shared" si="9"/>
        <v>NL_on_Brabant-BE00</v>
      </c>
    </row>
    <row r="283" spans="1:13" x14ac:dyDescent="0.35">
      <c r="A283" t="str">
        <f>_xlfn.XLOOKUP(J283,[1]NodeTranslation!$A:$A,[1]NodeTranslation!$B:$B)</f>
        <v>onNL_CE</v>
      </c>
      <c r="B283" t="str">
        <f>_xlfn.XLOOKUP(K283,[1]NodeTranslation!$A:$A,[1]NodeTranslation!$B:$B)</f>
        <v>onDE</v>
      </c>
      <c r="C283">
        <v>350951.702022604</v>
      </c>
      <c r="D283" t="str">
        <f t="shared" si="8"/>
        <v>onNL_CE-onDE</v>
      </c>
      <c r="J283" t="s">
        <v>1</v>
      </c>
      <c r="K283" t="s">
        <v>3</v>
      </c>
      <c r="L283">
        <v>350951.702022604</v>
      </c>
      <c r="M283" t="str">
        <f t="shared" si="9"/>
        <v>NL_on_Brabant-DE00</v>
      </c>
    </row>
    <row r="284" spans="1:13" x14ac:dyDescent="0.35">
      <c r="A284" t="str">
        <f>_xlfn.XLOOKUP(J284,[1]NodeTranslation!$A:$A,[1]NodeTranslation!$B:$B)</f>
        <v>onNL_CE</v>
      </c>
      <c r="B284" t="str">
        <f>_xlfn.XLOOKUP(K284,[1]NodeTranslation!$A:$A,[1]NodeTranslation!$B:$B)</f>
        <v>onUK</v>
      </c>
      <c r="C284">
        <v>617399.47505843604</v>
      </c>
      <c r="D284" t="str">
        <f t="shared" si="8"/>
        <v>onNL_CE-onUK</v>
      </c>
      <c r="J284" t="s">
        <v>1</v>
      </c>
      <c r="K284" t="s">
        <v>4</v>
      </c>
      <c r="L284">
        <v>617399.47505843604</v>
      </c>
      <c r="M284" t="str">
        <f t="shared" si="9"/>
        <v>NL_on_Brabant-UK00</v>
      </c>
    </row>
    <row r="285" spans="1:13" x14ac:dyDescent="0.35">
      <c r="A285" t="str">
        <f>_xlfn.XLOOKUP(J285,[1]NodeTranslation!$A:$A,[1]NodeTranslation!$B:$B)</f>
        <v>onNL_CE</v>
      </c>
      <c r="B285" t="str">
        <f>_xlfn.XLOOKUP(K285,[1]NodeTranslation!$A:$A,[1]NodeTranslation!$B:$B)</f>
        <v>onDKW</v>
      </c>
      <c r="C285">
        <v>574468.83492258994</v>
      </c>
      <c r="D285" t="str">
        <f t="shared" si="8"/>
        <v>onNL_CE-onDKW</v>
      </c>
      <c r="J285" t="s">
        <v>1</v>
      </c>
      <c r="K285" t="s">
        <v>5</v>
      </c>
      <c r="L285">
        <v>574468.83492258994</v>
      </c>
      <c r="M285" t="str">
        <f t="shared" si="9"/>
        <v>NL_on_Brabant-DKW1</v>
      </c>
    </row>
    <row r="286" spans="1:13" x14ac:dyDescent="0.35">
      <c r="A286" t="str">
        <f>_xlfn.XLOOKUP(J286,[1]NodeTranslation!$A:$A,[1]NodeTranslation!$B:$B)</f>
        <v>onNL_CE</v>
      </c>
      <c r="B286" t="str">
        <f>_xlfn.XLOOKUP(K286,[1]NodeTranslation!$A:$A,[1]NodeTranslation!$B:$B)</f>
        <v>onNL_E</v>
      </c>
      <c r="C286">
        <v>89144.625739447598</v>
      </c>
      <c r="D286" t="str">
        <f t="shared" si="8"/>
        <v>onNL_CE-onNL_E</v>
      </c>
      <c r="J286" t="s">
        <v>1</v>
      </c>
      <c r="K286" t="s">
        <v>6</v>
      </c>
      <c r="L286">
        <v>89144.625739447598</v>
      </c>
      <c r="M286" t="str">
        <f t="shared" si="9"/>
        <v>NL_on_Brabant-NL_on_East</v>
      </c>
    </row>
    <row r="287" spans="1:13" x14ac:dyDescent="0.35">
      <c r="A287" t="str">
        <f>_xlfn.XLOOKUP(J287,[1]NodeTranslation!$A:$A,[1]NodeTranslation!$B:$B)</f>
        <v>onNL_CE</v>
      </c>
      <c r="B287" t="str">
        <f>_xlfn.XLOOKUP(K287,[1]NodeTranslation!$A:$A,[1]NodeTranslation!$B:$B)</f>
        <v>onNOS</v>
      </c>
      <c r="C287">
        <v>995445.22711002303</v>
      </c>
      <c r="D287" t="str">
        <f t="shared" si="8"/>
        <v>onNL_CE-onNOS</v>
      </c>
      <c r="J287" t="s">
        <v>1</v>
      </c>
      <c r="K287" t="s">
        <v>7</v>
      </c>
      <c r="L287">
        <v>995445.22711002303</v>
      </c>
      <c r="M287" t="str">
        <f t="shared" si="9"/>
        <v>NL_on_Brabant-NOS0</v>
      </c>
    </row>
    <row r="288" spans="1:13" x14ac:dyDescent="0.35">
      <c r="A288" t="str">
        <f>_xlfn.XLOOKUP(J288,[1]NodeTranslation!$A:$A,[1]NodeTranslation!$B:$B)</f>
        <v>onNL_CE</v>
      </c>
      <c r="B288" t="str">
        <f>_xlfn.XLOOKUP(K288,[1]NodeTranslation!$A:$A,[1]NodeTranslation!$B:$B)</f>
        <v>onNL_NW</v>
      </c>
      <c r="C288">
        <v>115263.28241068601</v>
      </c>
      <c r="D288" t="str">
        <f t="shared" si="8"/>
        <v>onNL_CE-onNL_NW</v>
      </c>
      <c r="J288" t="s">
        <v>1</v>
      </c>
      <c r="K288" t="s">
        <v>8</v>
      </c>
      <c r="L288">
        <v>115263.28241068601</v>
      </c>
      <c r="M288" t="str">
        <f t="shared" si="9"/>
        <v>NL_on_Brabant-NL_on_Holland_N</v>
      </c>
    </row>
    <row r="289" spans="1:13" x14ac:dyDescent="0.35">
      <c r="A289" t="str">
        <f>_xlfn.XLOOKUP(J289,[1]NodeTranslation!$A:$A,[1]NodeTranslation!$B:$B)</f>
        <v>onNL_CE</v>
      </c>
      <c r="B289" t="str">
        <f>_xlfn.XLOOKUP(K289,[1]NodeTranslation!$A:$A,[1]NodeTranslation!$B:$B)</f>
        <v>onNL_NE</v>
      </c>
      <c r="C289">
        <v>177247.90392045799</v>
      </c>
      <c r="D289" t="str">
        <f t="shared" si="8"/>
        <v>onNL_CE-onNL_NE</v>
      </c>
      <c r="J289" t="s">
        <v>1</v>
      </c>
      <c r="K289" t="s">
        <v>9</v>
      </c>
      <c r="L289">
        <v>177247.90392045799</v>
      </c>
      <c r="M289" t="str">
        <f t="shared" si="9"/>
        <v>NL_on_Brabant-NL_on_North</v>
      </c>
    </row>
    <row r="290" spans="1:13" x14ac:dyDescent="0.35">
      <c r="A290" t="str">
        <f>_xlfn.XLOOKUP(J290,[1]NodeTranslation!$A:$A,[1]NodeTranslation!$B:$B)</f>
        <v>onNL_CE</v>
      </c>
      <c r="B290" t="str">
        <f>_xlfn.XLOOKUP(K290,[1]NodeTranslation!$A:$A,[1]NodeTranslation!$B:$B)</f>
        <v>onNL_CW</v>
      </c>
      <c r="C290">
        <v>59079.730653990198</v>
      </c>
      <c r="D290" t="str">
        <f t="shared" si="8"/>
        <v>onNL_CE-onNL_CW</v>
      </c>
      <c r="J290" t="s">
        <v>1</v>
      </c>
      <c r="K290" t="s">
        <v>10</v>
      </c>
      <c r="L290">
        <v>59079.730653990198</v>
      </c>
      <c r="M290" t="str">
        <f t="shared" si="9"/>
        <v>NL_on_Brabant-NL_on_Rilland</v>
      </c>
    </row>
    <row r="291" spans="1:13" x14ac:dyDescent="0.35">
      <c r="A291" t="str">
        <f>_xlfn.XLOOKUP(J291,[1]NodeTranslation!$A:$A,[1]NodeTranslation!$B:$B)</f>
        <v>onNL_CE</v>
      </c>
      <c r="B291" t="str">
        <f>_xlfn.XLOOKUP(K291,[1]NodeTranslation!$A:$A,[1]NodeTranslation!$B:$B)</f>
        <v>onNL_W</v>
      </c>
      <c r="C291">
        <v>68354.0245100959</v>
      </c>
      <c r="D291" t="str">
        <f t="shared" si="8"/>
        <v>onNL_CE-onNL_W</v>
      </c>
      <c r="J291" t="s">
        <v>1</v>
      </c>
      <c r="K291" t="s">
        <v>11</v>
      </c>
      <c r="L291">
        <v>68354.0245100959</v>
      </c>
      <c r="M291" t="str">
        <f t="shared" si="9"/>
        <v>NL_on_Brabant-NL_on_Holland_S</v>
      </c>
    </row>
    <row r="292" spans="1:13" x14ac:dyDescent="0.35">
      <c r="A292" t="str">
        <f>_xlfn.XLOOKUP(J292,[1]NodeTranslation!$A:$A,[1]NodeTranslation!$B:$B)</f>
        <v>onNL_CE</v>
      </c>
      <c r="B292" t="str">
        <f>_xlfn.XLOOKUP(K292,[1]NodeTranslation!$A:$A,[1]NodeTranslation!$B:$B)</f>
        <v>onNL_SE</v>
      </c>
      <c r="C292">
        <v>53885.367168044097</v>
      </c>
      <c r="D292" t="str">
        <f t="shared" si="8"/>
        <v>onNL_CE-onNL_SE</v>
      </c>
      <c r="J292" t="s">
        <v>1</v>
      </c>
      <c r="K292" t="s">
        <v>12</v>
      </c>
      <c r="L292">
        <v>53885.367168044097</v>
      </c>
      <c r="M292" t="str">
        <f t="shared" si="9"/>
        <v>NL_on_Brabant-NL_on_South</v>
      </c>
    </row>
    <row r="293" spans="1:13" x14ac:dyDescent="0.35">
      <c r="A293" t="str">
        <f>_xlfn.XLOOKUP(J293,[1]NodeTranslation!$A:$A,[1]NodeTranslation!$B:$B)</f>
        <v>onNL_CE</v>
      </c>
      <c r="B293" t="str">
        <f>_xlfn.XLOOKUP(K293,[1]NodeTranslation!$A:$A,[1]NodeTranslation!$B:$B)</f>
        <v>ofNL_EG</v>
      </c>
      <c r="C293">
        <v>134824.715656555</v>
      </c>
      <c r="D293" t="str">
        <f t="shared" si="8"/>
        <v>onNL_CE-ofNL_EG</v>
      </c>
      <c r="J293" t="s">
        <v>1</v>
      </c>
      <c r="K293" t="s">
        <v>17</v>
      </c>
      <c r="L293">
        <v>134824.715656555</v>
      </c>
      <c r="M293" t="str">
        <f t="shared" si="9"/>
        <v>NL_on_Brabant-Egmon aan Zee</v>
      </c>
    </row>
    <row r="294" spans="1:13" x14ac:dyDescent="0.35">
      <c r="A294" t="str">
        <f>_xlfn.XLOOKUP(J294,[1]NodeTranslation!$A:$A,[1]NodeTranslation!$B:$B)</f>
        <v>onNL_CE</v>
      </c>
      <c r="B294" t="str">
        <f>_xlfn.XLOOKUP(K294,[1]NodeTranslation!$A:$A,[1]NodeTranslation!$B:$B)</f>
        <v>ofNL_PA</v>
      </c>
      <c r="C294">
        <v>140372.21053138599</v>
      </c>
      <c r="D294" t="str">
        <f t="shared" si="8"/>
        <v>onNL_CE-ofNL_PA</v>
      </c>
      <c r="J294" t="s">
        <v>1</v>
      </c>
      <c r="K294" t="s">
        <v>18</v>
      </c>
      <c r="L294">
        <v>140372.21053138599</v>
      </c>
      <c r="M294" t="str">
        <f t="shared" si="9"/>
        <v>NL_on_Brabant-Prinses Amalia</v>
      </c>
    </row>
    <row r="295" spans="1:13" x14ac:dyDescent="0.35">
      <c r="A295" t="str">
        <f>_xlfn.XLOOKUP(J295,[1]NodeTranslation!$A:$A,[1]NodeTranslation!$B:$B)</f>
        <v>onNL_CE</v>
      </c>
      <c r="B295" t="str">
        <f>_xlfn.XLOOKUP(K295,[1]NodeTranslation!$A:$A,[1]NodeTranslation!$B:$B)</f>
        <v>ofNL_LU</v>
      </c>
      <c r="C295">
        <v>127162.20846872</v>
      </c>
      <c r="D295" t="str">
        <f t="shared" si="8"/>
        <v>onNL_CE-ofNL_LU</v>
      </c>
      <c r="J295" t="s">
        <v>1</v>
      </c>
      <c r="K295" t="s">
        <v>19</v>
      </c>
      <c r="L295">
        <v>127162.20846872</v>
      </c>
      <c r="M295" t="str">
        <f t="shared" si="9"/>
        <v>NL_on_Brabant-Luchterduinen</v>
      </c>
    </row>
    <row r="296" spans="1:13" x14ac:dyDescent="0.35">
      <c r="A296" t="str">
        <f>_xlfn.XLOOKUP(J296,[1]NodeTranslation!$A:$A,[1]NodeTranslation!$B:$B)</f>
        <v>onNL_CE</v>
      </c>
      <c r="B296" t="str">
        <f>_xlfn.XLOOKUP(K296,[1]NodeTranslation!$A:$A,[1]NodeTranslation!$B:$B)</f>
        <v>ofNL_GE_B</v>
      </c>
      <c r="C296">
        <v>277663.46775450499</v>
      </c>
      <c r="D296" t="str">
        <f t="shared" si="8"/>
        <v>onNL_CE-ofNL_GE_B</v>
      </c>
      <c r="J296" t="s">
        <v>1</v>
      </c>
      <c r="K296" t="s">
        <v>20</v>
      </c>
      <c r="L296">
        <v>277663.46775450499</v>
      </c>
      <c r="M296" t="str">
        <f t="shared" si="9"/>
        <v>NL_on_Brabant-Gemini II</v>
      </c>
    </row>
    <row r="297" spans="1:13" x14ac:dyDescent="0.35">
      <c r="A297" t="str">
        <f>_xlfn.XLOOKUP(J297,[1]NodeTranslation!$A:$A,[1]NodeTranslation!$B:$B)</f>
        <v>onNL_CE</v>
      </c>
      <c r="B297" t="str">
        <f>_xlfn.XLOOKUP(K297,[1]NodeTranslation!$A:$A,[1]NodeTranslation!$B:$B)</f>
        <v>ofNL_GE_A</v>
      </c>
      <c r="C297">
        <v>279525.07717619301</v>
      </c>
      <c r="D297" t="str">
        <f t="shared" si="8"/>
        <v>onNL_CE-ofNL_GE_A</v>
      </c>
      <c r="J297" t="s">
        <v>1</v>
      </c>
      <c r="K297" t="s">
        <v>21</v>
      </c>
      <c r="L297">
        <v>279525.07717619301</v>
      </c>
      <c r="M297" t="str">
        <f t="shared" si="9"/>
        <v>NL_on_Brabant-Gemini I</v>
      </c>
    </row>
    <row r="298" spans="1:13" x14ac:dyDescent="0.35">
      <c r="A298" t="str">
        <f>_xlfn.XLOOKUP(J298,[1]NodeTranslation!$A:$A,[1]NodeTranslation!$B:$B)</f>
        <v>onNL_CE</v>
      </c>
      <c r="B298" t="str">
        <f>_xlfn.XLOOKUP(K298,[1]NodeTranslation!$A:$A,[1]NodeTranslation!$B:$B)</f>
        <v>ofNL_KN</v>
      </c>
      <c r="C298">
        <v>150295.33404102401</v>
      </c>
      <c r="D298" t="str">
        <f t="shared" si="8"/>
        <v>onNL_CE-ofNL_KN</v>
      </c>
      <c r="J298" t="s">
        <v>1</v>
      </c>
      <c r="K298" t="s">
        <v>24</v>
      </c>
      <c r="L298">
        <v>150295.33404102401</v>
      </c>
      <c r="M298" t="str">
        <f t="shared" si="9"/>
        <v>NL_on_Brabant-Hollands Kust Noord</v>
      </c>
    </row>
    <row r="299" spans="1:13" x14ac:dyDescent="0.35">
      <c r="A299" t="str">
        <f>_xlfn.XLOOKUP(J299,[1]NodeTranslation!$A:$A,[1]NodeTranslation!$B:$B)</f>
        <v>onNL_CE</v>
      </c>
      <c r="B299" t="str">
        <f>_xlfn.XLOOKUP(K299,[1]NodeTranslation!$A:$A,[1]NodeTranslation!$B:$B)</f>
        <v>ofNL_KW_A</v>
      </c>
      <c r="C299">
        <v>169273.73489092299</v>
      </c>
      <c r="D299" t="str">
        <f t="shared" si="8"/>
        <v>onNL_CE-ofNL_KW_A</v>
      </c>
      <c r="J299" t="s">
        <v>1</v>
      </c>
      <c r="K299" t="s">
        <v>25</v>
      </c>
      <c r="L299">
        <v>169273.73489092299</v>
      </c>
      <c r="M299" t="str">
        <f t="shared" si="9"/>
        <v>NL_on_Brabant-Hollands Kust West Alpha</v>
      </c>
    </row>
    <row r="300" spans="1:13" x14ac:dyDescent="0.35">
      <c r="A300" t="str">
        <f>_xlfn.XLOOKUP(J300,[1]NodeTranslation!$A:$A,[1]NodeTranslation!$B:$B)</f>
        <v>onNL_CE</v>
      </c>
      <c r="B300" t="str">
        <f>_xlfn.XLOOKUP(K300,[1]NodeTranslation!$A:$A,[1]NodeTranslation!$B:$B)</f>
        <v>ofNL_KW_B</v>
      </c>
      <c r="C300">
        <v>167142.97410408099</v>
      </c>
      <c r="D300" t="str">
        <f t="shared" si="8"/>
        <v>onNL_CE-ofNL_KW_B</v>
      </c>
      <c r="J300" t="s">
        <v>1</v>
      </c>
      <c r="K300" t="s">
        <v>26</v>
      </c>
      <c r="L300">
        <v>167142.97410408099</v>
      </c>
      <c r="M300" t="str">
        <f t="shared" si="9"/>
        <v>NL_on_Brabant-Hollands Kust West Beta</v>
      </c>
    </row>
    <row r="301" spans="1:13" x14ac:dyDescent="0.35">
      <c r="A301" t="str">
        <f>_xlfn.XLOOKUP(J301,[1]NodeTranslation!$A:$A,[1]NodeTranslation!$B:$B)</f>
        <v>onNL_CE</v>
      </c>
      <c r="B301">
        <f>_xlfn.XLOOKUP(K301,[1]NodeTranslation!$A:$A,[1]NodeTranslation!$B:$B)</f>
        <v>0</v>
      </c>
      <c r="C301">
        <v>252510.93945462501</v>
      </c>
      <c r="D301" t="str">
        <f t="shared" si="8"/>
        <v>onNL_CE-0</v>
      </c>
      <c r="J301" t="s">
        <v>1</v>
      </c>
      <c r="L301">
        <v>252510.93945462501</v>
      </c>
      <c r="M301" t="str">
        <f t="shared" si="9"/>
        <v>NL_on_Brabant-</v>
      </c>
    </row>
    <row r="302" spans="1:13" x14ac:dyDescent="0.35">
      <c r="A302" t="str">
        <f>_xlfn.XLOOKUP(J302,[1]NodeTranslation!$A:$A,[1]NodeTranslation!$B:$B)</f>
        <v>onNL_CE</v>
      </c>
      <c r="B302">
        <f>_xlfn.XLOOKUP(K302,[1]NodeTranslation!$A:$A,[1]NodeTranslation!$B:$B)</f>
        <v>0</v>
      </c>
      <c r="C302">
        <v>302450.30868035799</v>
      </c>
      <c r="D302" t="str">
        <f t="shared" si="8"/>
        <v>onNL_CE-0</v>
      </c>
      <c r="J302" t="s">
        <v>1</v>
      </c>
      <c r="L302">
        <v>302450.30868035799</v>
      </c>
      <c r="M302" t="str">
        <f t="shared" si="9"/>
        <v>NL_on_Brabant-</v>
      </c>
    </row>
    <row r="303" spans="1:13" x14ac:dyDescent="0.35">
      <c r="A303" t="str">
        <f>_xlfn.XLOOKUP(J303,[1]NodeTranslation!$A:$A,[1]NodeTranslation!$B:$B)</f>
        <v>onNL_CE</v>
      </c>
      <c r="B303">
        <f>_xlfn.XLOOKUP(K303,[1]NodeTranslation!$A:$A,[1]NodeTranslation!$B:$B)</f>
        <v>0</v>
      </c>
      <c r="C303">
        <v>229079.75379608499</v>
      </c>
      <c r="D303" t="str">
        <f t="shared" si="8"/>
        <v>onNL_CE-0</v>
      </c>
      <c r="J303" t="s">
        <v>1</v>
      </c>
      <c r="L303">
        <v>229079.75379608499</v>
      </c>
      <c r="M303" t="str">
        <f t="shared" si="9"/>
        <v>NL_on_Brabant-</v>
      </c>
    </row>
    <row r="304" spans="1:13" x14ac:dyDescent="0.35">
      <c r="A304" t="str">
        <f>_xlfn.XLOOKUP(J304,[1]NodeTranslation!$A:$A,[1]NodeTranslation!$B:$B)</f>
        <v>onNL_CE</v>
      </c>
      <c r="B304">
        <f>_xlfn.XLOOKUP(K304,[1]NodeTranslation!$A:$A,[1]NodeTranslation!$B:$B)</f>
        <v>0</v>
      </c>
      <c r="C304">
        <v>216168.19040934701</v>
      </c>
      <c r="D304" t="str">
        <f t="shared" si="8"/>
        <v>onNL_CE-0</v>
      </c>
      <c r="J304" t="s">
        <v>1</v>
      </c>
      <c r="L304">
        <v>216168.19040934701</v>
      </c>
      <c r="M304" t="str">
        <f t="shared" si="9"/>
        <v>NL_on_Brabant-</v>
      </c>
    </row>
    <row r="305" spans="1:13" x14ac:dyDescent="0.35">
      <c r="A305" t="str">
        <f>_xlfn.XLOOKUP(J305,[1]NodeTranslation!$A:$A,[1]NodeTranslation!$B:$B)</f>
        <v>onNL_CE</v>
      </c>
      <c r="B305">
        <f>_xlfn.XLOOKUP(K305,[1]NodeTranslation!$A:$A,[1]NodeTranslation!$B:$B)</f>
        <v>0</v>
      </c>
      <c r="C305">
        <v>194557.83134064899</v>
      </c>
      <c r="D305" t="str">
        <f t="shared" si="8"/>
        <v>onNL_CE-0</v>
      </c>
      <c r="J305" t="s">
        <v>1</v>
      </c>
      <c r="L305">
        <v>194557.83134064899</v>
      </c>
      <c r="M305" t="str">
        <f t="shared" si="9"/>
        <v>NL_on_Brabant-</v>
      </c>
    </row>
    <row r="306" spans="1:13" x14ac:dyDescent="0.35">
      <c r="A306" t="str">
        <f>_xlfn.XLOOKUP(J306,[1]NodeTranslation!$A:$A,[1]NodeTranslation!$B:$B)</f>
        <v>onNL_CE</v>
      </c>
      <c r="B306">
        <f>_xlfn.XLOOKUP(K306,[1]NodeTranslation!$A:$A,[1]NodeTranslation!$B:$B)</f>
        <v>0</v>
      </c>
      <c r="C306">
        <v>164640.164209407</v>
      </c>
      <c r="D306" t="str">
        <f t="shared" si="8"/>
        <v>onNL_CE-0</v>
      </c>
      <c r="J306" t="s">
        <v>1</v>
      </c>
      <c r="L306">
        <v>164640.164209407</v>
      </c>
      <c r="M306" t="str">
        <f t="shared" si="9"/>
        <v>NL_on_Brabant-</v>
      </c>
    </row>
    <row r="307" spans="1:13" x14ac:dyDescent="0.35">
      <c r="A307" t="str">
        <f>_xlfn.XLOOKUP(J307,[1]NodeTranslation!$A:$A,[1]NodeTranslation!$B:$B)</f>
        <v>onNL_CE</v>
      </c>
      <c r="B307">
        <f>_xlfn.XLOOKUP(K307,[1]NodeTranslation!$A:$A,[1]NodeTranslation!$B:$B)</f>
        <v>0</v>
      </c>
      <c r="C307">
        <v>274729.48396645801</v>
      </c>
      <c r="D307" t="str">
        <f t="shared" si="8"/>
        <v>onNL_CE-0</v>
      </c>
      <c r="J307" t="s">
        <v>1</v>
      </c>
      <c r="L307">
        <v>274729.48396645801</v>
      </c>
      <c r="M307" t="str">
        <f t="shared" si="9"/>
        <v>NL_on_Brabant-</v>
      </c>
    </row>
    <row r="308" spans="1:13" x14ac:dyDescent="0.35">
      <c r="A308" t="str">
        <f>_xlfn.XLOOKUP(J308,[1]NodeTranslation!$A:$A,[1]NodeTranslation!$B:$B)</f>
        <v>onBE</v>
      </c>
      <c r="B308" t="str">
        <f>_xlfn.XLOOKUP(K308,[1]NodeTranslation!$A:$A,[1]NodeTranslation!$B:$B)</f>
        <v>ofNL_BO_A</v>
      </c>
      <c r="C308">
        <v>162190.995076438</v>
      </c>
      <c r="D308" t="str">
        <f t="shared" si="8"/>
        <v>onBE-ofNL_BO_A</v>
      </c>
      <c r="J308" t="s">
        <v>2</v>
      </c>
      <c r="K308" t="s">
        <v>15</v>
      </c>
      <c r="L308">
        <v>162190.995076438</v>
      </c>
      <c r="M308" t="str">
        <f t="shared" si="9"/>
        <v>BE00-Borssele Alpha</v>
      </c>
    </row>
    <row r="309" spans="1:13" x14ac:dyDescent="0.35">
      <c r="A309" t="str">
        <f>_xlfn.XLOOKUP(J309,[1]NodeTranslation!$A:$A,[1]NodeTranslation!$B:$B)</f>
        <v>onBE</v>
      </c>
      <c r="B309" t="str">
        <f>_xlfn.XLOOKUP(K309,[1]NodeTranslation!$A:$A,[1]NodeTranslation!$B:$B)</f>
        <v>ofNL_KZ_B</v>
      </c>
      <c r="C309">
        <v>186956.57133271001</v>
      </c>
      <c r="D309" t="str">
        <f t="shared" si="8"/>
        <v>onBE-ofNL_KZ_B</v>
      </c>
      <c r="J309" t="s">
        <v>2</v>
      </c>
      <c r="K309" t="s">
        <v>22</v>
      </c>
      <c r="L309">
        <v>186956.57133271001</v>
      </c>
      <c r="M309" t="str">
        <f t="shared" si="9"/>
        <v>BE00-Hollands Kust Zuid Beta</v>
      </c>
    </row>
    <row r="310" spans="1:13" x14ac:dyDescent="0.35">
      <c r="A310" t="str">
        <f>_xlfn.XLOOKUP(J310,[1]NodeTranslation!$A:$A,[1]NodeTranslation!$B:$B)</f>
        <v>onBE</v>
      </c>
      <c r="B310" t="str">
        <f>_xlfn.XLOOKUP(K310,[1]NodeTranslation!$A:$A,[1]NodeTranslation!$B:$B)</f>
        <v>ofNL_IJ_B</v>
      </c>
      <c r="C310">
        <v>255776.292197523</v>
      </c>
      <c r="D310" t="str">
        <f t="shared" si="8"/>
        <v>onBE-ofNL_IJ_B</v>
      </c>
      <c r="J310" t="s">
        <v>2</v>
      </c>
      <c r="K310" t="s">
        <v>13</v>
      </c>
      <c r="L310">
        <v>255776.292197523</v>
      </c>
      <c r="M310" t="str">
        <f t="shared" si="9"/>
        <v>BE00-IJmuiden Ver Beta</v>
      </c>
    </row>
    <row r="311" spans="1:13" x14ac:dyDescent="0.35">
      <c r="A311" t="str">
        <f>_xlfn.XLOOKUP(J311,[1]NodeTranslation!$A:$A,[1]NodeTranslation!$B:$B)</f>
        <v>onBE</v>
      </c>
      <c r="B311" t="str">
        <f>_xlfn.XLOOKUP(K311,[1]NodeTranslation!$A:$A,[1]NodeTranslation!$B:$B)</f>
        <v>ofNL_KZ_A</v>
      </c>
      <c r="C311">
        <v>193773.49280591999</v>
      </c>
      <c r="D311" t="str">
        <f t="shared" si="8"/>
        <v>onBE-ofNL_KZ_A</v>
      </c>
      <c r="J311" t="s">
        <v>2</v>
      </c>
      <c r="K311" t="s">
        <v>23</v>
      </c>
      <c r="L311">
        <v>193773.49280591999</v>
      </c>
      <c r="M311" t="str">
        <f t="shared" si="9"/>
        <v>BE00-Hollands Kust Zuid Alpha</v>
      </c>
    </row>
    <row r="312" spans="1:13" x14ac:dyDescent="0.35">
      <c r="A312" t="str">
        <f>_xlfn.XLOOKUP(J312,[1]NodeTranslation!$A:$A,[1]NodeTranslation!$B:$B)</f>
        <v>onBE</v>
      </c>
      <c r="B312" t="str">
        <f>_xlfn.XLOOKUP(K312,[1]NodeTranslation!$A:$A,[1]NodeTranslation!$B:$B)</f>
        <v>ofNL_IJ_A</v>
      </c>
      <c r="C312">
        <v>263787.68087592098</v>
      </c>
      <c r="D312" t="str">
        <f t="shared" si="8"/>
        <v>onBE-ofNL_IJ_A</v>
      </c>
      <c r="J312" t="s">
        <v>2</v>
      </c>
      <c r="K312" t="s">
        <v>14</v>
      </c>
      <c r="L312">
        <v>263787.68087592098</v>
      </c>
      <c r="M312" t="str">
        <f t="shared" si="9"/>
        <v>BE00-IJmuiden Ver Alpha</v>
      </c>
    </row>
    <row r="313" spans="1:13" x14ac:dyDescent="0.35">
      <c r="A313" t="str">
        <f>_xlfn.XLOOKUP(J313,[1]NodeTranslation!$A:$A,[1]NodeTranslation!$B:$B)</f>
        <v>onBE</v>
      </c>
      <c r="B313" t="str">
        <f>_xlfn.XLOOKUP(K313,[1]NodeTranslation!$A:$A,[1]NodeTranslation!$B:$B)</f>
        <v>ofNL_BO_B</v>
      </c>
      <c r="C313">
        <v>168818.41805103401</v>
      </c>
      <c r="D313" t="str">
        <f t="shared" si="8"/>
        <v>onBE-ofNL_BO_B</v>
      </c>
      <c r="J313" t="s">
        <v>2</v>
      </c>
      <c r="K313" t="s">
        <v>16</v>
      </c>
      <c r="L313">
        <v>168818.41805103401</v>
      </c>
      <c r="M313" t="str">
        <f t="shared" si="9"/>
        <v>BE00-Borssele Beta</v>
      </c>
    </row>
    <row r="314" spans="1:13" x14ac:dyDescent="0.35">
      <c r="A314" t="str">
        <f>_xlfn.XLOOKUP(J314,[1]NodeTranslation!$A:$A,[1]NodeTranslation!$B:$B)</f>
        <v>onBE</v>
      </c>
      <c r="B314" t="str">
        <f>_xlfn.XLOOKUP(K314,[1]NodeTranslation!$A:$A,[1]NodeTranslation!$B:$B)</f>
        <v>ofNL_IJ_G</v>
      </c>
      <c r="C314">
        <v>273976.98912136001</v>
      </c>
      <c r="D314" t="str">
        <f t="shared" si="8"/>
        <v>onBE-ofNL_IJ_G</v>
      </c>
      <c r="J314" t="s">
        <v>2</v>
      </c>
      <c r="K314" t="s">
        <v>28</v>
      </c>
      <c r="L314">
        <v>273976.98912136001</v>
      </c>
      <c r="M314" t="str">
        <f t="shared" si="9"/>
        <v>BE00-IJmuiden Ver Gamma</v>
      </c>
    </row>
    <row r="315" spans="1:13" x14ac:dyDescent="0.35">
      <c r="A315" t="str">
        <f>_xlfn.XLOOKUP(J315,[1]NodeTranslation!$A:$A,[1]NodeTranslation!$B:$B)</f>
        <v>onBE</v>
      </c>
      <c r="B315" t="str">
        <f>_xlfn.XLOOKUP(K315,[1]NodeTranslation!$A:$A,[1]NodeTranslation!$B:$B)</f>
        <v>onNL_SW</v>
      </c>
      <c r="C315">
        <v>107627.545174894</v>
      </c>
      <c r="D315" t="str">
        <f t="shared" si="8"/>
        <v>onBE-onNL_SW</v>
      </c>
      <c r="J315" t="s">
        <v>2</v>
      </c>
      <c r="K315" t="s">
        <v>0</v>
      </c>
      <c r="L315">
        <v>107627.545174894</v>
      </c>
      <c r="M315" t="str">
        <f t="shared" si="9"/>
        <v>BE00-NL_on_Borssele</v>
      </c>
    </row>
    <row r="316" spans="1:13" x14ac:dyDescent="0.35">
      <c r="A316" t="str">
        <f>_xlfn.XLOOKUP(J316,[1]NodeTranslation!$A:$A,[1]NodeTranslation!$B:$B)</f>
        <v>onBE</v>
      </c>
      <c r="B316" t="str">
        <f>_xlfn.XLOOKUP(K316,[1]NodeTranslation!$A:$A,[1]NodeTranslation!$B:$B)</f>
        <v>onNL_CE</v>
      </c>
      <c r="C316">
        <v>114123.073808336</v>
      </c>
      <c r="D316" t="str">
        <f t="shared" si="8"/>
        <v>onBE-onNL_CE</v>
      </c>
      <c r="J316" t="s">
        <v>2</v>
      </c>
      <c r="K316" t="s">
        <v>1</v>
      </c>
      <c r="L316">
        <v>114123.073808336</v>
      </c>
      <c r="M316" t="str">
        <f t="shared" si="9"/>
        <v>BE00-NL_on_Brabant</v>
      </c>
    </row>
    <row r="317" spans="1:13" x14ac:dyDescent="0.35">
      <c r="A317" t="str">
        <f>_xlfn.XLOOKUP(J317,[1]NodeTranslation!$A:$A,[1]NodeTranslation!$B:$B)</f>
        <v>onBE</v>
      </c>
      <c r="B317" t="str">
        <f>_xlfn.XLOOKUP(K317,[1]NodeTranslation!$A:$A,[1]NodeTranslation!$B:$B)</f>
        <v>onDE</v>
      </c>
      <c r="C317">
        <v>403965.645092391</v>
      </c>
      <c r="D317" t="str">
        <f t="shared" si="8"/>
        <v>onBE-onDE</v>
      </c>
      <c r="J317" t="s">
        <v>2</v>
      </c>
      <c r="K317" t="s">
        <v>3</v>
      </c>
      <c r="L317">
        <v>403965.645092391</v>
      </c>
      <c r="M317" t="str">
        <f t="shared" si="9"/>
        <v>BE00-DE00</v>
      </c>
    </row>
    <row r="318" spans="1:13" x14ac:dyDescent="0.35">
      <c r="A318" t="str">
        <f>_xlfn.XLOOKUP(J318,[1]NodeTranslation!$A:$A,[1]NodeTranslation!$B:$B)</f>
        <v>onBE</v>
      </c>
      <c r="B318" t="str">
        <f>_xlfn.XLOOKUP(K318,[1]NodeTranslation!$A:$A,[1]NodeTranslation!$B:$B)</f>
        <v>onUK</v>
      </c>
      <c r="C318">
        <v>633548.33495512197</v>
      </c>
      <c r="D318" t="str">
        <f t="shared" si="8"/>
        <v>onBE-onUK</v>
      </c>
      <c r="J318" t="s">
        <v>2</v>
      </c>
      <c r="K318" t="s">
        <v>4</v>
      </c>
      <c r="L318">
        <v>633548.33495512197</v>
      </c>
      <c r="M318" t="str">
        <f t="shared" si="9"/>
        <v>BE00-UK00</v>
      </c>
    </row>
    <row r="319" spans="1:13" x14ac:dyDescent="0.35">
      <c r="A319" t="str">
        <f>_xlfn.XLOOKUP(J319,[1]NodeTranslation!$A:$A,[1]NodeTranslation!$B:$B)</f>
        <v>onBE</v>
      </c>
      <c r="B319" t="str">
        <f>_xlfn.XLOOKUP(K319,[1]NodeTranslation!$A:$A,[1]NodeTranslation!$B:$B)</f>
        <v>onDKW</v>
      </c>
      <c r="C319">
        <v>688583.52555812895</v>
      </c>
      <c r="D319" t="str">
        <f t="shared" si="8"/>
        <v>onBE-onDKW</v>
      </c>
      <c r="J319" t="s">
        <v>2</v>
      </c>
      <c r="K319" t="s">
        <v>5</v>
      </c>
      <c r="L319">
        <v>688583.52555812895</v>
      </c>
      <c r="M319" t="str">
        <f t="shared" si="9"/>
        <v>BE00-DKW1</v>
      </c>
    </row>
    <row r="320" spans="1:13" x14ac:dyDescent="0.35">
      <c r="A320" t="str">
        <f>_xlfn.XLOOKUP(J320,[1]NodeTranslation!$A:$A,[1]NodeTranslation!$B:$B)</f>
        <v>onBE</v>
      </c>
      <c r="B320" t="str">
        <f>_xlfn.XLOOKUP(K320,[1]NodeTranslation!$A:$A,[1]NodeTranslation!$B:$B)</f>
        <v>onNL_E</v>
      </c>
      <c r="C320">
        <v>202861.67126733801</v>
      </c>
      <c r="D320" t="str">
        <f t="shared" si="8"/>
        <v>onBE-onNL_E</v>
      </c>
      <c r="J320" t="s">
        <v>2</v>
      </c>
      <c r="K320" t="s">
        <v>6</v>
      </c>
      <c r="L320">
        <v>202861.67126733801</v>
      </c>
      <c r="M320" t="str">
        <f t="shared" si="9"/>
        <v>BE00-NL_on_East</v>
      </c>
    </row>
    <row r="321" spans="1:13" x14ac:dyDescent="0.35">
      <c r="A321" t="str">
        <f>_xlfn.XLOOKUP(J321,[1]NodeTranslation!$A:$A,[1]NodeTranslation!$B:$B)</f>
        <v>onBE</v>
      </c>
      <c r="B321" t="str">
        <f>_xlfn.XLOOKUP(K321,[1]NodeTranslation!$A:$A,[1]NodeTranslation!$B:$B)</f>
        <v>onNOS</v>
      </c>
      <c r="C321">
        <v>1105710.3426039601</v>
      </c>
      <c r="D321" t="str">
        <f t="shared" si="8"/>
        <v>onBE-onNOS</v>
      </c>
      <c r="J321" t="s">
        <v>2</v>
      </c>
      <c r="K321" t="s">
        <v>7</v>
      </c>
      <c r="L321">
        <v>1105710.3426039601</v>
      </c>
      <c r="M321" t="str">
        <f t="shared" si="9"/>
        <v>BE00-NOS0</v>
      </c>
    </row>
    <row r="322" spans="1:13" x14ac:dyDescent="0.35">
      <c r="A322" t="str">
        <f>_xlfn.XLOOKUP(J322,[1]NodeTranslation!$A:$A,[1]NodeTranslation!$B:$B)</f>
        <v>onBE</v>
      </c>
      <c r="B322" t="str">
        <f>_xlfn.XLOOKUP(K322,[1]NodeTranslation!$A:$A,[1]NodeTranslation!$B:$B)</f>
        <v>onNL_NW</v>
      </c>
      <c r="C322">
        <v>218723.21861673199</v>
      </c>
      <c r="D322" t="str">
        <f t="shared" si="8"/>
        <v>onBE-onNL_NW</v>
      </c>
      <c r="J322" t="s">
        <v>2</v>
      </c>
      <c r="K322" t="s">
        <v>8</v>
      </c>
      <c r="L322">
        <v>218723.21861673199</v>
      </c>
      <c r="M322" t="str">
        <f t="shared" si="9"/>
        <v>BE00-NL_on_Holland_N</v>
      </c>
    </row>
    <row r="323" spans="1:13" x14ac:dyDescent="0.35">
      <c r="A323" t="str">
        <f>_xlfn.XLOOKUP(J323,[1]NodeTranslation!$A:$A,[1]NodeTranslation!$B:$B)</f>
        <v>onBE</v>
      </c>
      <c r="B323" t="str">
        <f>_xlfn.XLOOKUP(K323,[1]NodeTranslation!$A:$A,[1]NodeTranslation!$B:$B)</f>
        <v>onNL_NE</v>
      </c>
      <c r="C323">
        <v>290798.16447132599</v>
      </c>
      <c r="D323" t="str">
        <f t="shared" ref="D323:D386" si="10">A323&amp;"-"&amp;B323</f>
        <v>onBE-onNL_NE</v>
      </c>
      <c r="J323" t="s">
        <v>2</v>
      </c>
      <c r="K323" t="s">
        <v>9</v>
      </c>
      <c r="L323">
        <v>290798.16447132599</v>
      </c>
      <c r="M323" t="str">
        <f t="shared" ref="M323:M386" si="11">J323&amp;"-"&amp;K323</f>
        <v>BE00-NL_on_North</v>
      </c>
    </row>
    <row r="324" spans="1:13" x14ac:dyDescent="0.35">
      <c r="A324" t="str">
        <f>_xlfn.XLOOKUP(J324,[1]NodeTranslation!$A:$A,[1]NodeTranslation!$B:$B)</f>
        <v>onBE</v>
      </c>
      <c r="B324" t="str">
        <f>_xlfn.XLOOKUP(K324,[1]NodeTranslation!$A:$A,[1]NodeTranslation!$B:$B)</f>
        <v>onNL_CW</v>
      </c>
      <c r="C324">
        <v>104695.96565878201</v>
      </c>
      <c r="D324" t="str">
        <f t="shared" si="10"/>
        <v>onBE-onNL_CW</v>
      </c>
      <c r="J324" t="s">
        <v>2</v>
      </c>
      <c r="K324" t="s">
        <v>10</v>
      </c>
      <c r="L324">
        <v>104695.96565878201</v>
      </c>
      <c r="M324" t="str">
        <f t="shared" si="11"/>
        <v>BE00-NL_on_Rilland</v>
      </c>
    </row>
    <row r="325" spans="1:13" x14ac:dyDescent="0.35">
      <c r="A325" t="str">
        <f>_xlfn.XLOOKUP(J325,[1]NodeTranslation!$A:$A,[1]NodeTranslation!$B:$B)</f>
        <v>onBE</v>
      </c>
      <c r="B325" t="str">
        <f>_xlfn.XLOOKUP(K325,[1]NodeTranslation!$A:$A,[1]NodeTranslation!$B:$B)</f>
        <v>onNL_W</v>
      </c>
      <c r="C325">
        <v>150147.77969088199</v>
      </c>
      <c r="D325" t="str">
        <f t="shared" si="10"/>
        <v>onBE-onNL_W</v>
      </c>
      <c r="J325" t="s">
        <v>2</v>
      </c>
      <c r="K325" t="s">
        <v>11</v>
      </c>
      <c r="L325">
        <v>150147.77969088199</v>
      </c>
      <c r="M325" t="str">
        <f t="shared" si="11"/>
        <v>BE00-NL_on_Holland_S</v>
      </c>
    </row>
    <row r="326" spans="1:13" x14ac:dyDescent="0.35">
      <c r="A326" t="str">
        <f>_xlfn.XLOOKUP(J326,[1]NodeTranslation!$A:$A,[1]NodeTranslation!$B:$B)</f>
        <v>onBE</v>
      </c>
      <c r="B326" t="str">
        <f>_xlfn.XLOOKUP(K326,[1]NodeTranslation!$A:$A,[1]NodeTranslation!$B:$B)</f>
        <v>onNL_SE</v>
      </c>
      <c r="C326">
        <v>108929.291688475</v>
      </c>
      <c r="D326" t="str">
        <f t="shared" si="10"/>
        <v>onBE-onNL_SE</v>
      </c>
      <c r="J326" t="s">
        <v>2</v>
      </c>
      <c r="K326" t="s">
        <v>12</v>
      </c>
      <c r="L326">
        <v>108929.291688475</v>
      </c>
      <c r="M326" t="str">
        <f t="shared" si="11"/>
        <v>BE00-NL_on_South</v>
      </c>
    </row>
    <row r="327" spans="1:13" x14ac:dyDescent="0.35">
      <c r="A327" t="str">
        <f>_xlfn.XLOOKUP(J327,[1]NodeTranslation!$A:$A,[1]NodeTranslation!$B:$B)</f>
        <v>onBE</v>
      </c>
      <c r="B327" t="str">
        <f>_xlfn.XLOOKUP(K327,[1]NodeTranslation!$A:$A,[1]NodeTranslation!$B:$B)</f>
        <v>ofNL_EG</v>
      </c>
      <c r="C327">
        <v>219499.019039682</v>
      </c>
      <c r="D327" t="str">
        <f t="shared" si="10"/>
        <v>onBE-ofNL_EG</v>
      </c>
      <c r="J327" t="s">
        <v>2</v>
      </c>
      <c r="K327" t="s">
        <v>17</v>
      </c>
      <c r="L327">
        <v>219499.019039682</v>
      </c>
      <c r="M327" t="str">
        <f t="shared" si="11"/>
        <v>BE00-Egmon aan Zee</v>
      </c>
    </row>
    <row r="328" spans="1:13" x14ac:dyDescent="0.35">
      <c r="A328" t="str">
        <f>_xlfn.XLOOKUP(J328,[1]NodeTranslation!$A:$A,[1]NodeTranslation!$B:$B)</f>
        <v>onBE</v>
      </c>
      <c r="B328" t="str">
        <f>_xlfn.XLOOKUP(K328,[1]NodeTranslation!$A:$A,[1]NodeTranslation!$B:$B)</f>
        <v>ofNL_PA</v>
      </c>
      <c r="C328">
        <v>218941.82936895499</v>
      </c>
      <c r="D328" t="str">
        <f t="shared" si="10"/>
        <v>onBE-ofNL_PA</v>
      </c>
      <c r="J328" t="s">
        <v>2</v>
      </c>
      <c r="K328" t="s">
        <v>18</v>
      </c>
      <c r="L328">
        <v>218941.82936895499</v>
      </c>
      <c r="M328" t="str">
        <f t="shared" si="11"/>
        <v>BE00-Prinses Amalia</v>
      </c>
    </row>
    <row r="329" spans="1:13" x14ac:dyDescent="0.35">
      <c r="A329" t="str">
        <f>_xlfn.XLOOKUP(J329,[1]NodeTranslation!$A:$A,[1]NodeTranslation!$B:$B)</f>
        <v>onBE</v>
      </c>
      <c r="B329" t="str">
        <f>_xlfn.XLOOKUP(K329,[1]NodeTranslation!$A:$A,[1]NodeTranslation!$B:$B)</f>
        <v>ofNL_LU</v>
      </c>
      <c r="C329">
        <v>199540.405197852</v>
      </c>
      <c r="D329" t="str">
        <f t="shared" si="10"/>
        <v>onBE-ofNL_LU</v>
      </c>
      <c r="J329" t="s">
        <v>2</v>
      </c>
      <c r="K329" t="s">
        <v>19</v>
      </c>
      <c r="L329">
        <v>199540.405197852</v>
      </c>
      <c r="M329" t="str">
        <f t="shared" si="11"/>
        <v>BE00-Luchterduinen</v>
      </c>
    </row>
    <row r="330" spans="1:13" x14ac:dyDescent="0.35">
      <c r="A330" t="str">
        <f>_xlfn.XLOOKUP(J330,[1]NodeTranslation!$A:$A,[1]NodeTranslation!$B:$B)</f>
        <v>onBE</v>
      </c>
      <c r="B330" t="str">
        <f>_xlfn.XLOOKUP(K330,[1]NodeTranslation!$A:$A,[1]NodeTranslation!$B:$B)</f>
        <v>ofNL_GE_B</v>
      </c>
      <c r="C330">
        <v>386660.590101749</v>
      </c>
      <c r="D330" t="str">
        <f t="shared" si="10"/>
        <v>onBE-ofNL_GE_B</v>
      </c>
      <c r="J330" t="s">
        <v>2</v>
      </c>
      <c r="K330" t="s">
        <v>20</v>
      </c>
      <c r="L330">
        <v>386660.590101749</v>
      </c>
      <c r="M330" t="str">
        <f t="shared" si="11"/>
        <v>BE00-Gemini II</v>
      </c>
    </row>
    <row r="331" spans="1:13" x14ac:dyDescent="0.35">
      <c r="A331" t="str">
        <f>_xlfn.XLOOKUP(J331,[1]NodeTranslation!$A:$A,[1]NodeTranslation!$B:$B)</f>
        <v>onBE</v>
      </c>
      <c r="B331" t="str">
        <f>_xlfn.XLOOKUP(K331,[1]NodeTranslation!$A:$A,[1]NodeTranslation!$B:$B)</f>
        <v>ofNL_GE_A</v>
      </c>
      <c r="C331">
        <v>389505.57385544199</v>
      </c>
      <c r="D331" t="str">
        <f t="shared" si="10"/>
        <v>onBE-ofNL_GE_A</v>
      </c>
      <c r="J331" t="s">
        <v>2</v>
      </c>
      <c r="K331" t="s">
        <v>21</v>
      </c>
      <c r="L331">
        <v>389505.57385544199</v>
      </c>
      <c r="M331" t="str">
        <f t="shared" si="11"/>
        <v>BE00-Gemini I</v>
      </c>
    </row>
    <row r="332" spans="1:13" x14ac:dyDescent="0.35">
      <c r="A332" t="str">
        <f>_xlfn.XLOOKUP(J332,[1]NodeTranslation!$A:$A,[1]NodeTranslation!$B:$B)</f>
        <v>onBE</v>
      </c>
      <c r="B332" t="str">
        <f>_xlfn.XLOOKUP(K332,[1]NodeTranslation!$A:$A,[1]NodeTranslation!$B:$B)</f>
        <v>ofNL_KN</v>
      </c>
      <c r="C332">
        <v>232042.96402124601</v>
      </c>
      <c r="D332" t="str">
        <f t="shared" si="10"/>
        <v>onBE-ofNL_KN</v>
      </c>
      <c r="J332" t="s">
        <v>2</v>
      </c>
      <c r="K332" t="s">
        <v>24</v>
      </c>
      <c r="L332">
        <v>232042.96402124601</v>
      </c>
      <c r="M332" t="str">
        <f t="shared" si="11"/>
        <v>BE00-Hollands Kust Noord</v>
      </c>
    </row>
    <row r="333" spans="1:13" x14ac:dyDescent="0.35">
      <c r="A333" t="str">
        <f>_xlfn.XLOOKUP(J333,[1]NodeTranslation!$A:$A,[1]NodeTranslation!$B:$B)</f>
        <v>onBE</v>
      </c>
      <c r="B333" t="str">
        <f>_xlfn.XLOOKUP(K333,[1]NodeTranslation!$A:$A,[1]NodeTranslation!$B:$B)</f>
        <v>ofNL_KW_A</v>
      </c>
      <c r="C333">
        <v>239223.269198717</v>
      </c>
      <c r="D333" t="str">
        <f t="shared" si="10"/>
        <v>onBE-ofNL_KW_A</v>
      </c>
      <c r="J333" t="s">
        <v>2</v>
      </c>
      <c r="K333" t="s">
        <v>25</v>
      </c>
      <c r="L333">
        <v>239223.269198717</v>
      </c>
      <c r="M333" t="str">
        <f t="shared" si="11"/>
        <v>BE00-Hollands Kust West Alpha</v>
      </c>
    </row>
    <row r="334" spans="1:13" x14ac:dyDescent="0.35">
      <c r="A334" t="str">
        <f>_xlfn.XLOOKUP(J334,[1]NodeTranslation!$A:$A,[1]NodeTranslation!$B:$B)</f>
        <v>onBE</v>
      </c>
      <c r="B334" t="str">
        <f>_xlfn.XLOOKUP(K334,[1]NodeTranslation!$A:$A,[1]NodeTranslation!$B:$B)</f>
        <v>ofNL_KW_B</v>
      </c>
      <c r="C334">
        <v>232034.004943629</v>
      </c>
      <c r="D334" t="str">
        <f t="shared" si="10"/>
        <v>onBE-ofNL_KW_B</v>
      </c>
      <c r="J334" t="s">
        <v>2</v>
      </c>
      <c r="K334" t="s">
        <v>26</v>
      </c>
      <c r="L334">
        <v>232034.004943629</v>
      </c>
      <c r="M334" t="str">
        <f t="shared" si="11"/>
        <v>BE00-Hollands Kust West Beta</v>
      </c>
    </row>
    <row r="335" spans="1:13" x14ac:dyDescent="0.35">
      <c r="A335" t="str">
        <f>_xlfn.XLOOKUP(J335,[1]NodeTranslation!$A:$A,[1]NodeTranslation!$B:$B)</f>
        <v>onBE</v>
      </c>
      <c r="B335">
        <f>_xlfn.XLOOKUP(K335,[1]NodeTranslation!$A:$A,[1]NodeTranslation!$B:$B)</f>
        <v>0</v>
      </c>
      <c r="C335">
        <v>323061.25950316002</v>
      </c>
      <c r="D335" t="str">
        <f t="shared" si="10"/>
        <v>onBE-0</v>
      </c>
      <c r="J335" t="s">
        <v>2</v>
      </c>
      <c r="L335">
        <v>323061.25950316002</v>
      </c>
      <c r="M335" t="str">
        <f t="shared" si="11"/>
        <v>BE00-</v>
      </c>
    </row>
    <row r="336" spans="1:13" x14ac:dyDescent="0.35">
      <c r="A336" t="str">
        <f>_xlfn.XLOOKUP(J336,[1]NodeTranslation!$A:$A,[1]NodeTranslation!$B:$B)</f>
        <v>onBE</v>
      </c>
      <c r="B336">
        <f>_xlfn.XLOOKUP(K336,[1]NodeTranslation!$A:$A,[1]NodeTranslation!$B:$B)</f>
        <v>0</v>
      </c>
      <c r="C336">
        <v>408852.69484884501</v>
      </c>
      <c r="D336" t="str">
        <f t="shared" si="10"/>
        <v>onBE-0</v>
      </c>
      <c r="J336" t="s">
        <v>2</v>
      </c>
      <c r="L336">
        <v>408852.69484884501</v>
      </c>
      <c r="M336" t="str">
        <f t="shared" si="11"/>
        <v>BE00-</v>
      </c>
    </row>
    <row r="337" spans="1:13" x14ac:dyDescent="0.35">
      <c r="A337" t="str">
        <f>_xlfn.XLOOKUP(J337,[1]NodeTranslation!$A:$A,[1]NodeTranslation!$B:$B)</f>
        <v>onBE</v>
      </c>
      <c r="B337">
        <f>_xlfn.XLOOKUP(K337,[1]NodeTranslation!$A:$A,[1]NodeTranslation!$B:$B)</f>
        <v>0</v>
      </c>
      <c r="C337">
        <v>292354.765399814</v>
      </c>
      <c r="D337" t="str">
        <f t="shared" si="10"/>
        <v>onBE-0</v>
      </c>
      <c r="J337" t="s">
        <v>2</v>
      </c>
      <c r="L337">
        <v>292354.765399814</v>
      </c>
      <c r="M337" t="str">
        <f t="shared" si="11"/>
        <v>BE00-</v>
      </c>
    </row>
    <row r="338" spans="1:13" x14ac:dyDescent="0.35">
      <c r="A338" t="str">
        <f>_xlfn.XLOOKUP(J338,[1]NodeTranslation!$A:$A,[1]NodeTranslation!$B:$B)</f>
        <v>onBE</v>
      </c>
      <c r="B338">
        <f>_xlfn.XLOOKUP(K338,[1]NodeTranslation!$A:$A,[1]NodeTranslation!$B:$B)</f>
        <v>0</v>
      </c>
      <c r="C338">
        <v>299262.23658306198</v>
      </c>
      <c r="D338" t="str">
        <f t="shared" si="10"/>
        <v>onBE-0</v>
      </c>
      <c r="J338" t="s">
        <v>2</v>
      </c>
      <c r="L338">
        <v>299262.23658306198</v>
      </c>
      <c r="M338" t="str">
        <f t="shared" si="11"/>
        <v>BE00-</v>
      </c>
    </row>
    <row r="339" spans="1:13" x14ac:dyDescent="0.35">
      <c r="A339" t="str">
        <f>_xlfn.XLOOKUP(J339,[1]NodeTranslation!$A:$A,[1]NodeTranslation!$B:$B)</f>
        <v>onBE</v>
      </c>
      <c r="B339">
        <f>_xlfn.XLOOKUP(K339,[1]NodeTranslation!$A:$A,[1]NodeTranslation!$B:$B)</f>
        <v>0</v>
      </c>
      <c r="C339">
        <v>273378.81599162298</v>
      </c>
      <c r="D339" t="str">
        <f t="shared" si="10"/>
        <v>onBE-0</v>
      </c>
      <c r="J339" t="s">
        <v>2</v>
      </c>
      <c r="L339">
        <v>273378.81599162298</v>
      </c>
      <c r="M339" t="str">
        <f t="shared" si="11"/>
        <v>BE00-</v>
      </c>
    </row>
    <row r="340" spans="1:13" x14ac:dyDescent="0.35">
      <c r="A340" t="str">
        <f>_xlfn.XLOOKUP(J340,[1]NodeTranslation!$A:$A,[1]NodeTranslation!$B:$B)</f>
        <v>onBE</v>
      </c>
      <c r="B340">
        <f>_xlfn.XLOOKUP(K340,[1]NodeTranslation!$A:$A,[1]NodeTranslation!$B:$B)</f>
        <v>0</v>
      </c>
      <c r="C340">
        <v>225024.29218901301</v>
      </c>
      <c r="D340" t="str">
        <f t="shared" si="10"/>
        <v>onBE-0</v>
      </c>
      <c r="J340" t="s">
        <v>2</v>
      </c>
      <c r="L340">
        <v>225024.29218901301</v>
      </c>
      <c r="M340" t="str">
        <f t="shared" si="11"/>
        <v>BE00-</v>
      </c>
    </row>
    <row r="341" spans="1:13" x14ac:dyDescent="0.35">
      <c r="A341" t="str">
        <f>_xlfn.XLOOKUP(J341,[1]NodeTranslation!$A:$A,[1]NodeTranslation!$B:$B)</f>
        <v>onBE</v>
      </c>
      <c r="B341">
        <f>_xlfn.XLOOKUP(K341,[1]NodeTranslation!$A:$A,[1]NodeTranslation!$B:$B)</f>
        <v>0</v>
      </c>
      <c r="C341">
        <v>381999.37566355901</v>
      </c>
      <c r="D341" t="str">
        <f t="shared" si="10"/>
        <v>onBE-0</v>
      </c>
      <c r="J341" t="s">
        <v>2</v>
      </c>
      <c r="L341">
        <v>381999.37566355901</v>
      </c>
      <c r="M341" t="str">
        <f t="shared" si="11"/>
        <v>BE00-</v>
      </c>
    </row>
    <row r="342" spans="1:13" x14ac:dyDescent="0.35">
      <c r="A342" t="str">
        <f>_xlfn.XLOOKUP(J342,[1]NodeTranslation!$A:$A,[1]NodeTranslation!$B:$B)</f>
        <v>onDE</v>
      </c>
      <c r="B342" t="str">
        <f>_xlfn.XLOOKUP(K342,[1]NodeTranslation!$A:$A,[1]NodeTranslation!$B:$B)</f>
        <v>ofNL_BO_A</v>
      </c>
      <c r="C342">
        <v>513536.52834886097</v>
      </c>
      <c r="D342" t="str">
        <f t="shared" si="10"/>
        <v>onDE-ofNL_BO_A</v>
      </c>
      <c r="J342" t="s">
        <v>3</v>
      </c>
      <c r="K342" t="s">
        <v>15</v>
      </c>
      <c r="L342">
        <v>513536.52834886097</v>
      </c>
      <c r="M342" t="str">
        <f t="shared" si="11"/>
        <v>DE00-Borssele Alpha</v>
      </c>
    </row>
    <row r="343" spans="1:13" x14ac:dyDescent="0.35">
      <c r="A343" t="str">
        <f>_xlfn.XLOOKUP(J343,[1]NodeTranslation!$A:$A,[1]NodeTranslation!$B:$B)</f>
        <v>onDE</v>
      </c>
      <c r="B343" t="str">
        <f>_xlfn.XLOOKUP(K343,[1]NodeTranslation!$A:$A,[1]NodeTranslation!$B:$B)</f>
        <v>ofNL_KZ_B</v>
      </c>
      <c r="C343">
        <v>456056.62582982302</v>
      </c>
      <c r="D343" t="str">
        <f t="shared" si="10"/>
        <v>onDE-ofNL_KZ_B</v>
      </c>
      <c r="J343" t="s">
        <v>3</v>
      </c>
      <c r="K343" t="s">
        <v>22</v>
      </c>
      <c r="L343">
        <v>456056.62582982302</v>
      </c>
      <c r="M343" t="str">
        <f t="shared" si="11"/>
        <v>DE00-Hollands Kust Zuid Beta</v>
      </c>
    </row>
    <row r="344" spans="1:13" x14ac:dyDescent="0.35">
      <c r="A344" t="str">
        <f>_xlfn.XLOOKUP(J344,[1]NodeTranslation!$A:$A,[1]NodeTranslation!$B:$B)</f>
        <v>onDE</v>
      </c>
      <c r="B344" t="str">
        <f>_xlfn.XLOOKUP(K344,[1]NodeTranslation!$A:$A,[1]NodeTranslation!$B:$B)</f>
        <v>ofNL_IJ_B</v>
      </c>
      <c r="C344">
        <v>512087.49217700399</v>
      </c>
      <c r="D344" t="str">
        <f t="shared" si="10"/>
        <v>onDE-ofNL_IJ_B</v>
      </c>
      <c r="J344" t="s">
        <v>3</v>
      </c>
      <c r="K344" t="s">
        <v>13</v>
      </c>
      <c r="L344">
        <v>512087.49217700399</v>
      </c>
      <c r="M344" t="str">
        <f t="shared" si="11"/>
        <v>DE00-IJmuiden Ver Beta</v>
      </c>
    </row>
    <row r="345" spans="1:13" x14ac:dyDescent="0.35">
      <c r="A345" t="str">
        <f>_xlfn.XLOOKUP(J345,[1]NodeTranslation!$A:$A,[1]NodeTranslation!$B:$B)</f>
        <v>onDE</v>
      </c>
      <c r="B345" t="str">
        <f>_xlfn.XLOOKUP(K345,[1]NodeTranslation!$A:$A,[1]NodeTranslation!$B:$B)</f>
        <v>ofNL_KZ_A</v>
      </c>
      <c r="C345">
        <v>462057.38692053</v>
      </c>
      <c r="D345" t="str">
        <f t="shared" si="10"/>
        <v>onDE-ofNL_KZ_A</v>
      </c>
      <c r="J345" t="s">
        <v>3</v>
      </c>
      <c r="K345" t="s">
        <v>23</v>
      </c>
      <c r="L345">
        <v>462057.38692053</v>
      </c>
      <c r="M345" t="str">
        <f t="shared" si="11"/>
        <v>DE00-Hollands Kust Zuid Alpha</v>
      </c>
    </row>
    <row r="346" spans="1:13" x14ac:dyDescent="0.35">
      <c r="A346" t="str">
        <f>_xlfn.XLOOKUP(J346,[1]NodeTranslation!$A:$A,[1]NodeTranslation!$B:$B)</f>
        <v>onDE</v>
      </c>
      <c r="B346" t="str">
        <f>_xlfn.XLOOKUP(K346,[1]NodeTranslation!$A:$A,[1]NodeTranslation!$B:$B)</f>
        <v>ofNL_IJ_A</v>
      </c>
      <c r="C346">
        <v>510163.48174876103</v>
      </c>
      <c r="D346" t="str">
        <f t="shared" si="10"/>
        <v>onDE-ofNL_IJ_A</v>
      </c>
      <c r="J346" t="s">
        <v>3</v>
      </c>
      <c r="K346" t="s">
        <v>14</v>
      </c>
      <c r="L346">
        <v>510163.48174876103</v>
      </c>
      <c r="M346" t="str">
        <f t="shared" si="11"/>
        <v>DE00-IJmuiden Ver Alpha</v>
      </c>
    </row>
    <row r="347" spans="1:13" x14ac:dyDescent="0.35">
      <c r="A347" t="str">
        <f>_xlfn.XLOOKUP(J347,[1]NodeTranslation!$A:$A,[1]NodeTranslation!$B:$B)</f>
        <v>onDE</v>
      </c>
      <c r="B347" t="str">
        <f>_xlfn.XLOOKUP(K347,[1]NodeTranslation!$A:$A,[1]NodeTranslation!$B:$B)</f>
        <v>ofNL_BO_B</v>
      </c>
      <c r="C347">
        <v>521461.54121160897</v>
      </c>
      <c r="D347" t="str">
        <f t="shared" si="10"/>
        <v>onDE-ofNL_BO_B</v>
      </c>
      <c r="J347" t="s">
        <v>3</v>
      </c>
      <c r="K347" t="s">
        <v>16</v>
      </c>
      <c r="L347">
        <v>521461.54121160897</v>
      </c>
      <c r="M347" t="str">
        <f t="shared" si="11"/>
        <v>DE00-Borssele Beta</v>
      </c>
    </row>
    <row r="348" spans="1:13" x14ac:dyDescent="0.35">
      <c r="A348" t="str">
        <f>_xlfn.XLOOKUP(J348,[1]NodeTranslation!$A:$A,[1]NodeTranslation!$B:$B)</f>
        <v>onDE</v>
      </c>
      <c r="B348" t="str">
        <f>_xlfn.XLOOKUP(K348,[1]NodeTranslation!$A:$A,[1]NodeTranslation!$B:$B)</f>
        <v>ofNL_IJ_G</v>
      </c>
      <c r="C348">
        <v>506402.30501025601</v>
      </c>
      <c r="D348" t="str">
        <f t="shared" si="10"/>
        <v>onDE-ofNL_IJ_G</v>
      </c>
      <c r="J348" t="s">
        <v>3</v>
      </c>
      <c r="K348" t="s">
        <v>28</v>
      </c>
      <c r="L348">
        <v>506402.30501025601</v>
      </c>
      <c r="M348" t="str">
        <f t="shared" si="11"/>
        <v>DE00-IJmuiden Ver Gamma</v>
      </c>
    </row>
    <row r="349" spans="1:13" x14ac:dyDescent="0.35">
      <c r="A349" t="str">
        <f>_xlfn.XLOOKUP(J349,[1]NodeTranslation!$A:$A,[1]NodeTranslation!$B:$B)</f>
        <v>onDE</v>
      </c>
      <c r="B349" t="str">
        <f>_xlfn.XLOOKUP(K349,[1]NodeTranslation!$A:$A,[1]NodeTranslation!$B:$B)</f>
        <v>onNL_SW</v>
      </c>
      <c r="C349">
        <v>457098.68501457101</v>
      </c>
      <c r="D349" t="str">
        <f t="shared" si="10"/>
        <v>onDE-onNL_SW</v>
      </c>
      <c r="J349" t="s">
        <v>3</v>
      </c>
      <c r="K349" t="s">
        <v>0</v>
      </c>
      <c r="L349">
        <v>457098.68501457101</v>
      </c>
      <c r="M349" t="str">
        <f t="shared" si="11"/>
        <v>DE00-NL_on_Borssele</v>
      </c>
    </row>
    <row r="350" spans="1:13" x14ac:dyDescent="0.35">
      <c r="A350" t="str">
        <f>_xlfn.XLOOKUP(J350,[1]NodeTranslation!$A:$A,[1]NodeTranslation!$B:$B)</f>
        <v>onDE</v>
      </c>
      <c r="B350" t="str">
        <f>_xlfn.XLOOKUP(K350,[1]NodeTranslation!$A:$A,[1]NodeTranslation!$B:$B)</f>
        <v>onNL_CE</v>
      </c>
      <c r="C350">
        <v>350951.702022604</v>
      </c>
      <c r="D350" t="str">
        <f t="shared" si="10"/>
        <v>onDE-onNL_CE</v>
      </c>
      <c r="J350" t="s">
        <v>3</v>
      </c>
      <c r="K350" t="s">
        <v>1</v>
      </c>
      <c r="L350">
        <v>350951.702022604</v>
      </c>
      <c r="M350" t="str">
        <f t="shared" si="11"/>
        <v>DE00-NL_on_Brabant</v>
      </c>
    </row>
    <row r="351" spans="1:13" x14ac:dyDescent="0.35">
      <c r="A351" t="str">
        <f>_xlfn.XLOOKUP(J351,[1]NodeTranslation!$A:$A,[1]NodeTranslation!$B:$B)</f>
        <v>onDE</v>
      </c>
      <c r="B351" t="str">
        <f>_xlfn.XLOOKUP(K351,[1]NodeTranslation!$A:$A,[1]NodeTranslation!$B:$B)</f>
        <v>onBE</v>
      </c>
      <c r="C351">
        <v>403965.645092391</v>
      </c>
      <c r="D351" t="str">
        <f t="shared" si="10"/>
        <v>onDE-onBE</v>
      </c>
      <c r="J351" t="s">
        <v>3</v>
      </c>
      <c r="K351" t="s">
        <v>2</v>
      </c>
      <c r="L351">
        <v>403965.645092391</v>
      </c>
      <c r="M351" t="str">
        <f t="shared" si="11"/>
        <v>DE00-BE00</v>
      </c>
    </row>
    <row r="352" spans="1:13" x14ac:dyDescent="0.35">
      <c r="A352" t="str">
        <f>_xlfn.XLOOKUP(J352,[1]NodeTranslation!$A:$A,[1]NodeTranslation!$B:$B)</f>
        <v>onDE</v>
      </c>
      <c r="B352" t="str">
        <f>_xlfn.XLOOKUP(K352,[1]NodeTranslation!$A:$A,[1]NodeTranslation!$B:$B)</f>
        <v>onUK</v>
      </c>
      <c r="C352">
        <v>950921.31456444401</v>
      </c>
      <c r="D352" t="str">
        <f t="shared" si="10"/>
        <v>onDE-onUK</v>
      </c>
      <c r="J352" t="s">
        <v>3</v>
      </c>
      <c r="K352" t="s">
        <v>4</v>
      </c>
      <c r="L352">
        <v>950921.31456444401</v>
      </c>
      <c r="M352" t="str">
        <f t="shared" si="11"/>
        <v>DE00-UK00</v>
      </c>
    </row>
    <row r="353" spans="1:13" x14ac:dyDescent="0.35">
      <c r="A353" t="str">
        <f>_xlfn.XLOOKUP(J353,[1]NodeTranslation!$A:$A,[1]NodeTranslation!$B:$B)</f>
        <v>onDE</v>
      </c>
      <c r="B353" t="str">
        <f>_xlfn.XLOOKUP(K353,[1]NodeTranslation!$A:$A,[1]NodeTranslation!$B:$B)</f>
        <v>onDKW</v>
      </c>
      <c r="C353">
        <v>567429.75823884504</v>
      </c>
      <c r="D353" t="str">
        <f t="shared" si="10"/>
        <v>onDE-onDKW</v>
      </c>
      <c r="J353" t="s">
        <v>3</v>
      </c>
      <c r="K353" t="s">
        <v>5</v>
      </c>
      <c r="L353">
        <v>567429.75823884504</v>
      </c>
      <c r="M353" t="str">
        <f t="shared" si="11"/>
        <v>DE00-DKW1</v>
      </c>
    </row>
    <row r="354" spans="1:13" x14ac:dyDescent="0.35">
      <c r="A354" t="str">
        <f>_xlfn.XLOOKUP(J354,[1]NodeTranslation!$A:$A,[1]NodeTranslation!$B:$B)</f>
        <v>onDE</v>
      </c>
      <c r="B354" t="str">
        <f>_xlfn.XLOOKUP(K354,[1]NodeTranslation!$A:$A,[1]NodeTranslation!$B:$B)</f>
        <v>onNL_E</v>
      </c>
      <c r="C354">
        <v>320463.85643416602</v>
      </c>
      <c r="D354" t="str">
        <f t="shared" si="10"/>
        <v>onDE-onNL_E</v>
      </c>
      <c r="J354" t="s">
        <v>3</v>
      </c>
      <c r="K354" t="s">
        <v>6</v>
      </c>
      <c r="L354">
        <v>320463.85643416602</v>
      </c>
      <c r="M354" t="str">
        <f t="shared" si="11"/>
        <v>DE00-NL_on_East</v>
      </c>
    </row>
    <row r="355" spans="1:13" x14ac:dyDescent="0.35">
      <c r="A355" t="str">
        <f>_xlfn.XLOOKUP(J355,[1]NodeTranslation!$A:$A,[1]NodeTranslation!$B:$B)</f>
        <v>onDE</v>
      </c>
      <c r="B355" t="str">
        <f>_xlfn.XLOOKUP(K355,[1]NodeTranslation!$A:$A,[1]NodeTranslation!$B:$B)</f>
        <v>onNOS</v>
      </c>
      <c r="C355">
        <v>1031982.39554317</v>
      </c>
      <c r="D355" t="str">
        <f t="shared" si="10"/>
        <v>onDE-onNOS</v>
      </c>
      <c r="J355" t="s">
        <v>3</v>
      </c>
      <c r="K355" t="s">
        <v>7</v>
      </c>
      <c r="L355">
        <v>1031982.39554317</v>
      </c>
      <c r="M355" t="str">
        <f t="shared" si="11"/>
        <v>DE00-NOS0</v>
      </c>
    </row>
    <row r="356" spans="1:13" x14ac:dyDescent="0.35">
      <c r="A356" t="str">
        <f>_xlfn.XLOOKUP(J356,[1]NodeTranslation!$A:$A,[1]NodeTranslation!$B:$B)</f>
        <v>onDE</v>
      </c>
      <c r="B356" t="str">
        <f>_xlfn.XLOOKUP(K356,[1]NodeTranslation!$A:$A,[1]NodeTranslation!$B:$B)</f>
        <v>onNL_NW</v>
      </c>
      <c r="C356">
        <v>397347.78053588799</v>
      </c>
      <c r="D356" t="str">
        <f t="shared" si="10"/>
        <v>onDE-onNL_NW</v>
      </c>
      <c r="J356" t="s">
        <v>3</v>
      </c>
      <c r="K356" t="s">
        <v>8</v>
      </c>
      <c r="L356">
        <v>397347.78053588799</v>
      </c>
      <c r="M356" t="str">
        <f t="shared" si="11"/>
        <v>DE00-NL_on_Holland_N</v>
      </c>
    </row>
    <row r="357" spans="1:13" x14ac:dyDescent="0.35">
      <c r="A357" t="str">
        <f>_xlfn.XLOOKUP(J357,[1]NodeTranslation!$A:$A,[1]NodeTranslation!$B:$B)</f>
        <v>onDE</v>
      </c>
      <c r="B357" t="str">
        <f>_xlfn.XLOOKUP(K357,[1]NodeTranslation!$A:$A,[1]NodeTranslation!$B:$B)</f>
        <v>onNL_NE</v>
      </c>
      <c r="C357">
        <v>357711.75990695599</v>
      </c>
      <c r="D357" t="str">
        <f t="shared" si="10"/>
        <v>onDE-onNL_NE</v>
      </c>
      <c r="J357" t="s">
        <v>3</v>
      </c>
      <c r="K357" t="s">
        <v>9</v>
      </c>
      <c r="L357">
        <v>357711.75990695599</v>
      </c>
      <c r="M357" t="str">
        <f t="shared" si="11"/>
        <v>DE00-NL_on_North</v>
      </c>
    </row>
    <row r="358" spans="1:13" x14ac:dyDescent="0.35">
      <c r="A358" t="str">
        <f>_xlfn.XLOOKUP(J358,[1]NodeTranslation!$A:$A,[1]NodeTranslation!$B:$B)</f>
        <v>onDE</v>
      </c>
      <c r="B358" t="str">
        <f>_xlfn.XLOOKUP(K358,[1]NodeTranslation!$A:$A,[1]NodeTranslation!$B:$B)</f>
        <v>onNL_CW</v>
      </c>
      <c r="C358">
        <v>409867.57590942201</v>
      </c>
      <c r="D358" t="str">
        <f t="shared" si="10"/>
        <v>onDE-onNL_CW</v>
      </c>
      <c r="J358" t="s">
        <v>3</v>
      </c>
      <c r="K358" t="s">
        <v>10</v>
      </c>
      <c r="L358">
        <v>409867.57590942201</v>
      </c>
      <c r="M358" t="str">
        <f t="shared" si="11"/>
        <v>DE00-NL_on_Rilland</v>
      </c>
    </row>
    <row r="359" spans="1:13" x14ac:dyDescent="0.35">
      <c r="A359" t="str">
        <f>_xlfn.XLOOKUP(J359,[1]NodeTranslation!$A:$A,[1]NodeTranslation!$B:$B)</f>
        <v>onDE</v>
      </c>
      <c r="B359" t="str">
        <f>_xlfn.XLOOKUP(K359,[1]NodeTranslation!$A:$A,[1]NodeTranslation!$B:$B)</f>
        <v>onNL_W</v>
      </c>
      <c r="C359">
        <v>407114.64743731503</v>
      </c>
      <c r="D359" t="str">
        <f t="shared" si="10"/>
        <v>onDE-onNL_W</v>
      </c>
      <c r="J359" t="s">
        <v>3</v>
      </c>
      <c r="K359" t="s">
        <v>11</v>
      </c>
      <c r="L359">
        <v>407114.64743731503</v>
      </c>
      <c r="M359" t="str">
        <f t="shared" si="11"/>
        <v>DE00-NL_on_Holland_S</v>
      </c>
    </row>
    <row r="360" spans="1:13" x14ac:dyDescent="0.35">
      <c r="A360" t="str">
        <f>_xlfn.XLOOKUP(J360,[1]NodeTranslation!$A:$A,[1]NodeTranslation!$B:$B)</f>
        <v>onDE</v>
      </c>
      <c r="B360" t="str">
        <f>_xlfn.XLOOKUP(K360,[1]NodeTranslation!$A:$A,[1]NodeTranslation!$B:$B)</f>
        <v>onNL_SE</v>
      </c>
      <c r="C360">
        <v>310920.44369517901</v>
      </c>
      <c r="D360" t="str">
        <f t="shared" si="10"/>
        <v>onDE-onNL_SE</v>
      </c>
      <c r="J360" t="s">
        <v>3</v>
      </c>
      <c r="K360" t="s">
        <v>12</v>
      </c>
      <c r="L360">
        <v>310920.44369517901</v>
      </c>
      <c r="M360" t="str">
        <f t="shared" si="11"/>
        <v>DE00-NL_on_South</v>
      </c>
    </row>
    <row r="361" spans="1:13" x14ac:dyDescent="0.35">
      <c r="A361" t="str">
        <f>_xlfn.XLOOKUP(J361,[1]NodeTranslation!$A:$A,[1]NodeTranslation!$B:$B)</f>
        <v>onDE</v>
      </c>
      <c r="B361" t="str">
        <f>_xlfn.XLOOKUP(K361,[1]NodeTranslation!$A:$A,[1]NodeTranslation!$B:$B)</f>
        <v>ofNL_EG</v>
      </c>
      <c r="C361">
        <v>445006.69499295001</v>
      </c>
      <c r="D361" t="str">
        <f t="shared" si="10"/>
        <v>onDE-ofNL_EG</v>
      </c>
      <c r="J361" t="s">
        <v>3</v>
      </c>
      <c r="K361" t="s">
        <v>17</v>
      </c>
      <c r="L361">
        <v>445006.69499295001</v>
      </c>
      <c r="M361" t="str">
        <f t="shared" si="11"/>
        <v>DE00-Egmon aan Zee</v>
      </c>
    </row>
    <row r="362" spans="1:13" x14ac:dyDescent="0.35">
      <c r="A362" t="str">
        <f>_xlfn.XLOOKUP(J362,[1]NodeTranslation!$A:$A,[1]NodeTranslation!$B:$B)</f>
        <v>onDE</v>
      </c>
      <c r="B362" t="str">
        <f>_xlfn.XLOOKUP(K362,[1]NodeTranslation!$A:$A,[1]NodeTranslation!$B:$B)</f>
        <v>ofNL_PA</v>
      </c>
      <c r="C362">
        <v>456872.46459545498</v>
      </c>
      <c r="D362" t="str">
        <f t="shared" si="10"/>
        <v>onDE-ofNL_PA</v>
      </c>
      <c r="J362" t="s">
        <v>3</v>
      </c>
      <c r="K362" t="s">
        <v>18</v>
      </c>
      <c r="L362">
        <v>456872.46459545498</v>
      </c>
      <c r="M362" t="str">
        <f t="shared" si="11"/>
        <v>DE00-Prinses Amalia</v>
      </c>
    </row>
    <row r="363" spans="1:13" x14ac:dyDescent="0.35">
      <c r="A363" t="str">
        <f>_xlfn.XLOOKUP(J363,[1]NodeTranslation!$A:$A,[1]NodeTranslation!$B:$B)</f>
        <v>onDE</v>
      </c>
      <c r="B363" t="str">
        <f>_xlfn.XLOOKUP(K363,[1]NodeTranslation!$A:$A,[1]NodeTranslation!$B:$B)</f>
        <v>ofNL_LU</v>
      </c>
      <c r="C363">
        <v>454436.820463126</v>
      </c>
      <c r="D363" t="str">
        <f t="shared" si="10"/>
        <v>onDE-ofNL_LU</v>
      </c>
      <c r="J363" t="s">
        <v>3</v>
      </c>
      <c r="K363" t="s">
        <v>19</v>
      </c>
      <c r="L363">
        <v>454436.820463126</v>
      </c>
      <c r="M363" t="str">
        <f t="shared" si="11"/>
        <v>DE00-Luchterduinen</v>
      </c>
    </row>
    <row r="364" spans="1:13" x14ac:dyDescent="0.35">
      <c r="A364" t="str">
        <f>_xlfn.XLOOKUP(J364,[1]NodeTranslation!$A:$A,[1]NodeTranslation!$B:$B)</f>
        <v>onDE</v>
      </c>
      <c r="B364" t="str">
        <f>_xlfn.XLOOKUP(K364,[1]NodeTranslation!$A:$A,[1]NodeTranslation!$B:$B)</f>
        <v>ofNL_GE_B</v>
      </c>
      <c r="C364">
        <v>450198.82499502198</v>
      </c>
      <c r="D364" t="str">
        <f t="shared" si="10"/>
        <v>onDE-ofNL_GE_B</v>
      </c>
      <c r="J364" t="s">
        <v>3</v>
      </c>
      <c r="K364" t="s">
        <v>20</v>
      </c>
      <c r="L364">
        <v>450198.82499502198</v>
      </c>
      <c r="M364" t="str">
        <f t="shared" si="11"/>
        <v>DE00-Gemini II</v>
      </c>
    </row>
    <row r="365" spans="1:13" x14ac:dyDescent="0.35">
      <c r="A365" t="str">
        <f>_xlfn.XLOOKUP(J365,[1]NodeTranslation!$A:$A,[1]NodeTranslation!$B:$B)</f>
        <v>onDE</v>
      </c>
      <c r="B365" t="str">
        <f>_xlfn.XLOOKUP(K365,[1]NodeTranslation!$A:$A,[1]NodeTranslation!$B:$B)</f>
        <v>ofNL_GE_A</v>
      </c>
      <c r="C365">
        <v>443369.85051344702</v>
      </c>
      <c r="D365" t="str">
        <f t="shared" si="10"/>
        <v>onDE-ofNL_GE_A</v>
      </c>
      <c r="J365" t="s">
        <v>3</v>
      </c>
      <c r="K365" t="s">
        <v>21</v>
      </c>
      <c r="L365">
        <v>443369.85051344702</v>
      </c>
      <c r="M365" t="str">
        <f t="shared" si="11"/>
        <v>DE00-Gemini I</v>
      </c>
    </row>
    <row r="366" spans="1:13" x14ac:dyDescent="0.35">
      <c r="A366" t="str">
        <f>_xlfn.XLOOKUP(J366,[1]NodeTranslation!$A:$A,[1]NodeTranslation!$B:$B)</f>
        <v>onDE</v>
      </c>
      <c r="B366" t="str">
        <f>_xlfn.XLOOKUP(K366,[1]NodeTranslation!$A:$A,[1]NodeTranslation!$B:$B)</f>
        <v>ofNL_KN</v>
      </c>
      <c r="C366">
        <v>459306.15474799299</v>
      </c>
      <c r="D366" t="str">
        <f t="shared" si="10"/>
        <v>onDE-ofNL_KN</v>
      </c>
      <c r="J366" t="s">
        <v>3</v>
      </c>
      <c r="K366" t="s">
        <v>24</v>
      </c>
      <c r="L366">
        <v>459306.15474799299</v>
      </c>
      <c r="M366" t="str">
        <f t="shared" si="11"/>
        <v>DE00-Hollands Kust Noord</v>
      </c>
    </row>
    <row r="367" spans="1:13" x14ac:dyDescent="0.35">
      <c r="A367" t="str">
        <f>_xlfn.XLOOKUP(J367,[1]NodeTranslation!$A:$A,[1]NodeTranslation!$B:$B)</f>
        <v>onDE</v>
      </c>
      <c r="B367" t="str">
        <f>_xlfn.XLOOKUP(K367,[1]NodeTranslation!$A:$A,[1]NodeTranslation!$B:$B)</f>
        <v>ofNL_KW_A</v>
      </c>
      <c r="C367">
        <v>487928.62933028402</v>
      </c>
      <c r="D367" t="str">
        <f t="shared" si="10"/>
        <v>onDE-ofNL_KW_A</v>
      </c>
      <c r="J367" t="s">
        <v>3</v>
      </c>
      <c r="K367" t="s">
        <v>25</v>
      </c>
      <c r="L367">
        <v>487928.62933028402</v>
      </c>
      <c r="M367" t="str">
        <f t="shared" si="11"/>
        <v>DE00-Hollands Kust West Alpha</v>
      </c>
    </row>
    <row r="368" spans="1:13" x14ac:dyDescent="0.35">
      <c r="A368" t="str">
        <f>_xlfn.XLOOKUP(J368,[1]NodeTranslation!$A:$A,[1]NodeTranslation!$B:$B)</f>
        <v>onDE</v>
      </c>
      <c r="B368" t="str">
        <f>_xlfn.XLOOKUP(K368,[1]NodeTranslation!$A:$A,[1]NodeTranslation!$B:$B)</f>
        <v>ofNL_KW_B</v>
      </c>
      <c r="C368">
        <v>491627.433028228</v>
      </c>
      <c r="D368" t="str">
        <f t="shared" si="10"/>
        <v>onDE-ofNL_KW_B</v>
      </c>
      <c r="J368" t="s">
        <v>3</v>
      </c>
      <c r="K368" t="s">
        <v>26</v>
      </c>
      <c r="L368">
        <v>491627.433028228</v>
      </c>
      <c r="M368" t="str">
        <f t="shared" si="11"/>
        <v>DE00-Hollands Kust West Beta</v>
      </c>
    </row>
    <row r="369" spans="1:13" x14ac:dyDescent="0.35">
      <c r="A369" t="str">
        <f>_xlfn.XLOOKUP(J369,[1]NodeTranslation!$A:$A,[1]NodeTranslation!$B:$B)</f>
        <v>onDE</v>
      </c>
      <c r="B369">
        <f>_xlfn.XLOOKUP(K369,[1]NodeTranslation!$A:$A,[1]NodeTranslation!$B:$B)</f>
        <v>0</v>
      </c>
      <c r="C369">
        <v>552077.61776594399</v>
      </c>
      <c r="D369" t="str">
        <f t="shared" si="10"/>
        <v>onDE-0</v>
      </c>
      <c r="J369" t="s">
        <v>3</v>
      </c>
      <c r="L369">
        <v>552077.61776594399</v>
      </c>
      <c r="M369" t="str">
        <f t="shared" si="11"/>
        <v>DE00-</v>
      </c>
    </row>
    <row r="370" spans="1:13" x14ac:dyDescent="0.35">
      <c r="A370" t="str">
        <f>_xlfn.XLOOKUP(J370,[1]NodeTranslation!$A:$A,[1]NodeTranslation!$B:$B)</f>
        <v>onDE</v>
      </c>
      <c r="B370">
        <f>_xlfn.XLOOKUP(K370,[1]NodeTranslation!$A:$A,[1]NodeTranslation!$B:$B)</f>
        <v>0</v>
      </c>
      <c r="C370">
        <v>483156.61882409599</v>
      </c>
      <c r="D370" t="str">
        <f t="shared" si="10"/>
        <v>onDE-0</v>
      </c>
      <c r="J370" t="s">
        <v>3</v>
      </c>
      <c r="L370">
        <v>483156.61882409599</v>
      </c>
      <c r="M370" t="str">
        <f t="shared" si="11"/>
        <v>DE00-</v>
      </c>
    </row>
    <row r="371" spans="1:13" x14ac:dyDescent="0.35">
      <c r="A371" t="str">
        <f>_xlfn.XLOOKUP(J371,[1]NodeTranslation!$A:$A,[1]NodeTranslation!$B:$B)</f>
        <v>onDE</v>
      </c>
      <c r="B371">
        <f>_xlfn.XLOOKUP(K371,[1]NodeTranslation!$A:$A,[1]NodeTranslation!$B:$B)</f>
        <v>0</v>
      </c>
      <c r="C371">
        <v>542959.31366750901</v>
      </c>
      <c r="D371" t="str">
        <f t="shared" si="10"/>
        <v>onDE-0</v>
      </c>
      <c r="J371" t="s">
        <v>3</v>
      </c>
      <c r="L371">
        <v>542959.31366750901</v>
      </c>
      <c r="M371" t="str">
        <f t="shared" si="11"/>
        <v>DE00-</v>
      </c>
    </row>
    <row r="372" spans="1:13" x14ac:dyDescent="0.35">
      <c r="A372" t="str">
        <f>_xlfn.XLOOKUP(J372,[1]NodeTranslation!$A:$A,[1]NodeTranslation!$B:$B)</f>
        <v>onDE</v>
      </c>
      <c r="B372">
        <f>_xlfn.XLOOKUP(K372,[1]NodeTranslation!$A:$A,[1]NodeTranslation!$B:$B)</f>
        <v>0</v>
      </c>
      <c r="C372">
        <v>502776.439987569</v>
      </c>
      <c r="D372" t="str">
        <f t="shared" si="10"/>
        <v>onDE-0</v>
      </c>
      <c r="J372" t="s">
        <v>3</v>
      </c>
      <c r="L372">
        <v>502776.439987569</v>
      </c>
      <c r="M372" t="str">
        <f t="shared" si="11"/>
        <v>DE00-</v>
      </c>
    </row>
    <row r="373" spans="1:13" x14ac:dyDescent="0.35">
      <c r="A373" t="str">
        <f>_xlfn.XLOOKUP(J373,[1]NodeTranslation!$A:$A,[1]NodeTranslation!$B:$B)</f>
        <v>onDE</v>
      </c>
      <c r="B373">
        <f>_xlfn.XLOOKUP(K373,[1]NodeTranslation!$A:$A,[1]NodeTranslation!$B:$B)</f>
        <v>0</v>
      </c>
      <c r="C373">
        <v>494651.46440569498</v>
      </c>
      <c r="D373" t="str">
        <f t="shared" si="10"/>
        <v>onDE-0</v>
      </c>
      <c r="J373" t="s">
        <v>3</v>
      </c>
      <c r="L373">
        <v>494651.46440569498</v>
      </c>
      <c r="M373" t="str">
        <f t="shared" si="11"/>
        <v>DE00-</v>
      </c>
    </row>
    <row r="374" spans="1:13" x14ac:dyDescent="0.35">
      <c r="A374" t="str">
        <f>_xlfn.XLOOKUP(J374,[1]NodeTranslation!$A:$A,[1]NodeTranslation!$B:$B)</f>
        <v>onDE</v>
      </c>
      <c r="B374">
        <f>_xlfn.XLOOKUP(K374,[1]NodeTranslation!$A:$A,[1]NodeTranslation!$B:$B)</f>
        <v>0</v>
      </c>
      <c r="C374">
        <v>493784.209868245</v>
      </c>
      <c r="D374" t="str">
        <f t="shared" si="10"/>
        <v>onDE-0</v>
      </c>
      <c r="J374" t="s">
        <v>3</v>
      </c>
      <c r="L374">
        <v>493784.209868245</v>
      </c>
      <c r="M374" t="str">
        <f t="shared" si="11"/>
        <v>DE00-</v>
      </c>
    </row>
    <row r="375" spans="1:13" x14ac:dyDescent="0.35">
      <c r="A375" t="str">
        <f>_xlfn.XLOOKUP(J375,[1]NodeTranslation!$A:$A,[1]NodeTranslation!$B:$B)</f>
        <v>onDE</v>
      </c>
      <c r="B375">
        <f>_xlfn.XLOOKUP(K375,[1]NodeTranslation!$A:$A,[1]NodeTranslation!$B:$B)</f>
        <v>0</v>
      </c>
      <c r="C375">
        <v>460380.24266793602</v>
      </c>
      <c r="D375" t="str">
        <f t="shared" si="10"/>
        <v>onDE-0</v>
      </c>
      <c r="J375" t="s">
        <v>3</v>
      </c>
      <c r="L375">
        <v>460380.24266793602</v>
      </c>
      <c r="M375" t="str">
        <f t="shared" si="11"/>
        <v>DE00-</v>
      </c>
    </row>
    <row r="376" spans="1:13" x14ac:dyDescent="0.35">
      <c r="A376" t="str">
        <f>_xlfn.XLOOKUP(J376,[1]NodeTranslation!$A:$A,[1]NodeTranslation!$B:$B)</f>
        <v>onUK</v>
      </c>
      <c r="B376" t="str">
        <f>_xlfn.XLOOKUP(K376,[1]NodeTranslation!$A:$A,[1]NodeTranslation!$B:$B)</f>
        <v>ofNL_BO_A</v>
      </c>
      <c r="C376">
        <v>473027.47803870298</v>
      </c>
      <c r="D376" t="str">
        <f t="shared" si="10"/>
        <v>onUK-ofNL_BO_A</v>
      </c>
      <c r="J376" t="s">
        <v>4</v>
      </c>
      <c r="K376" t="s">
        <v>15</v>
      </c>
      <c r="L376">
        <v>473027.47803870298</v>
      </c>
      <c r="M376" t="str">
        <f t="shared" si="11"/>
        <v>UK00-Borssele Alpha</v>
      </c>
    </row>
    <row r="377" spans="1:13" x14ac:dyDescent="0.35">
      <c r="A377" t="str">
        <f>_xlfn.XLOOKUP(J377,[1]NodeTranslation!$A:$A,[1]NodeTranslation!$B:$B)</f>
        <v>onUK</v>
      </c>
      <c r="B377" t="str">
        <f>_xlfn.XLOOKUP(K377,[1]NodeTranslation!$A:$A,[1]NodeTranslation!$B:$B)</f>
        <v>ofNL_KZ_B</v>
      </c>
      <c r="C377">
        <v>499277.41988847201</v>
      </c>
      <c r="D377" t="str">
        <f t="shared" si="10"/>
        <v>onUK-ofNL_KZ_B</v>
      </c>
      <c r="J377" t="s">
        <v>4</v>
      </c>
      <c r="K377" t="s">
        <v>22</v>
      </c>
      <c r="L377">
        <v>499277.41988847201</v>
      </c>
      <c r="M377" t="str">
        <f t="shared" si="11"/>
        <v>UK00-Hollands Kust Zuid Beta</v>
      </c>
    </row>
    <row r="378" spans="1:13" x14ac:dyDescent="0.35">
      <c r="A378" t="str">
        <f>_xlfn.XLOOKUP(J378,[1]NodeTranslation!$A:$A,[1]NodeTranslation!$B:$B)</f>
        <v>onUK</v>
      </c>
      <c r="B378" t="str">
        <f>_xlfn.XLOOKUP(K378,[1]NodeTranslation!$A:$A,[1]NodeTranslation!$B:$B)</f>
        <v>ofNL_IJ_B</v>
      </c>
      <c r="C378">
        <v>438859.32303148601</v>
      </c>
      <c r="D378" t="str">
        <f t="shared" si="10"/>
        <v>onUK-ofNL_IJ_B</v>
      </c>
      <c r="J378" t="s">
        <v>4</v>
      </c>
      <c r="K378" t="s">
        <v>13</v>
      </c>
      <c r="L378">
        <v>438859.32303148601</v>
      </c>
      <c r="M378" t="str">
        <f t="shared" si="11"/>
        <v>UK00-IJmuiden Ver Beta</v>
      </c>
    </row>
    <row r="379" spans="1:13" x14ac:dyDescent="0.35">
      <c r="A379" t="str">
        <f>_xlfn.XLOOKUP(J379,[1]NodeTranslation!$A:$A,[1]NodeTranslation!$B:$B)</f>
        <v>onUK</v>
      </c>
      <c r="B379" t="str">
        <f>_xlfn.XLOOKUP(K379,[1]NodeTranslation!$A:$A,[1]NodeTranslation!$B:$B)</f>
        <v>ofNL_KZ_A</v>
      </c>
      <c r="C379">
        <v>492555.88157926401</v>
      </c>
      <c r="D379" t="str">
        <f t="shared" si="10"/>
        <v>onUK-ofNL_KZ_A</v>
      </c>
      <c r="J379" t="s">
        <v>4</v>
      </c>
      <c r="K379" t="s">
        <v>23</v>
      </c>
      <c r="L379">
        <v>492555.88157926401</v>
      </c>
      <c r="M379" t="str">
        <f t="shared" si="11"/>
        <v>UK00-Hollands Kust Zuid Alpha</v>
      </c>
    </row>
    <row r="380" spans="1:13" x14ac:dyDescent="0.35">
      <c r="A380" t="str">
        <f>_xlfn.XLOOKUP(J380,[1]NodeTranslation!$A:$A,[1]NodeTranslation!$B:$B)</f>
        <v>onUK</v>
      </c>
      <c r="B380" t="str">
        <f>_xlfn.XLOOKUP(K380,[1]NodeTranslation!$A:$A,[1]NodeTranslation!$B:$B)</f>
        <v>ofNL_IJ_A</v>
      </c>
      <c r="C380">
        <v>440902.91744146799</v>
      </c>
      <c r="D380" t="str">
        <f t="shared" si="10"/>
        <v>onUK-ofNL_IJ_A</v>
      </c>
      <c r="J380" t="s">
        <v>4</v>
      </c>
      <c r="K380" t="s">
        <v>14</v>
      </c>
      <c r="L380">
        <v>440902.91744146799</v>
      </c>
      <c r="M380" t="str">
        <f t="shared" si="11"/>
        <v>UK00-IJmuiden Ver Alpha</v>
      </c>
    </row>
    <row r="381" spans="1:13" x14ac:dyDescent="0.35">
      <c r="A381" t="str">
        <f>_xlfn.XLOOKUP(J381,[1]NodeTranslation!$A:$A,[1]NodeTranslation!$B:$B)</f>
        <v>onUK</v>
      </c>
      <c r="B381" t="str">
        <f>_xlfn.XLOOKUP(K381,[1]NodeTranslation!$A:$A,[1]NodeTranslation!$B:$B)</f>
        <v>ofNL_BO_B</v>
      </c>
      <c r="C381">
        <v>465816.21707042097</v>
      </c>
      <c r="D381" t="str">
        <f t="shared" si="10"/>
        <v>onUK-ofNL_BO_B</v>
      </c>
      <c r="J381" t="s">
        <v>4</v>
      </c>
      <c r="K381" t="s">
        <v>16</v>
      </c>
      <c r="L381">
        <v>465816.21707042097</v>
      </c>
      <c r="M381" t="str">
        <f t="shared" si="11"/>
        <v>UK00-Borssele Beta</v>
      </c>
    </row>
    <row r="382" spans="1:13" x14ac:dyDescent="0.35">
      <c r="A382" t="str">
        <f>_xlfn.XLOOKUP(J382,[1]NodeTranslation!$A:$A,[1]NodeTranslation!$B:$B)</f>
        <v>onUK</v>
      </c>
      <c r="B382" t="str">
        <f>_xlfn.XLOOKUP(K382,[1]NodeTranslation!$A:$A,[1]NodeTranslation!$B:$B)</f>
        <v>ofNL_IJ_G</v>
      </c>
      <c r="C382">
        <v>445728.99533980398</v>
      </c>
      <c r="D382" t="str">
        <f t="shared" si="10"/>
        <v>onUK-ofNL_IJ_G</v>
      </c>
      <c r="J382" t="s">
        <v>4</v>
      </c>
      <c r="K382" t="s">
        <v>28</v>
      </c>
      <c r="L382">
        <v>445728.99533980398</v>
      </c>
      <c r="M382" t="str">
        <f t="shared" si="11"/>
        <v>UK00-IJmuiden Ver Gamma</v>
      </c>
    </row>
    <row r="383" spans="1:13" x14ac:dyDescent="0.35">
      <c r="A383" t="str">
        <f>_xlfn.XLOOKUP(J383,[1]NodeTranslation!$A:$A,[1]NodeTranslation!$B:$B)</f>
        <v>onUK</v>
      </c>
      <c r="B383" t="str">
        <f>_xlfn.XLOOKUP(K383,[1]NodeTranslation!$A:$A,[1]NodeTranslation!$B:$B)</f>
        <v>onNL_SW</v>
      </c>
      <c r="C383">
        <v>532557.21040192503</v>
      </c>
      <c r="D383" t="str">
        <f t="shared" si="10"/>
        <v>onUK-onNL_SW</v>
      </c>
      <c r="J383" t="s">
        <v>4</v>
      </c>
      <c r="K383" t="s">
        <v>0</v>
      </c>
      <c r="L383">
        <v>532557.21040192503</v>
      </c>
      <c r="M383" t="str">
        <f t="shared" si="11"/>
        <v>UK00-NL_on_Borssele</v>
      </c>
    </row>
    <row r="384" spans="1:13" x14ac:dyDescent="0.35">
      <c r="A384" t="str">
        <f>_xlfn.XLOOKUP(J384,[1]NodeTranslation!$A:$A,[1]NodeTranslation!$B:$B)</f>
        <v>onUK</v>
      </c>
      <c r="B384" t="str">
        <f>_xlfn.XLOOKUP(K384,[1]NodeTranslation!$A:$A,[1]NodeTranslation!$B:$B)</f>
        <v>onNL_CE</v>
      </c>
      <c r="C384">
        <v>617399.47505843604</v>
      </c>
      <c r="D384" t="str">
        <f t="shared" si="10"/>
        <v>onUK-onNL_CE</v>
      </c>
      <c r="J384" t="s">
        <v>4</v>
      </c>
      <c r="K384" t="s">
        <v>1</v>
      </c>
      <c r="L384">
        <v>617399.47505843604</v>
      </c>
      <c r="M384" t="str">
        <f t="shared" si="11"/>
        <v>UK00-NL_on_Brabant</v>
      </c>
    </row>
    <row r="385" spans="1:13" x14ac:dyDescent="0.35">
      <c r="A385" t="str">
        <f>_xlfn.XLOOKUP(J385,[1]NodeTranslation!$A:$A,[1]NodeTranslation!$B:$B)</f>
        <v>onUK</v>
      </c>
      <c r="B385" t="str">
        <f>_xlfn.XLOOKUP(K385,[1]NodeTranslation!$A:$A,[1]NodeTranslation!$B:$B)</f>
        <v>onBE</v>
      </c>
      <c r="C385">
        <v>633548.33495512302</v>
      </c>
      <c r="D385" t="str">
        <f t="shared" si="10"/>
        <v>onUK-onBE</v>
      </c>
      <c r="J385" t="s">
        <v>4</v>
      </c>
      <c r="K385" t="s">
        <v>2</v>
      </c>
      <c r="L385">
        <v>633548.33495512302</v>
      </c>
      <c r="M385" t="str">
        <f t="shared" si="11"/>
        <v>UK00-BE00</v>
      </c>
    </row>
    <row r="386" spans="1:13" x14ac:dyDescent="0.35">
      <c r="A386" t="str">
        <f>_xlfn.XLOOKUP(J386,[1]NodeTranslation!$A:$A,[1]NodeTranslation!$B:$B)</f>
        <v>onUK</v>
      </c>
      <c r="B386" t="str">
        <f>_xlfn.XLOOKUP(K386,[1]NodeTranslation!$A:$A,[1]NodeTranslation!$B:$B)</f>
        <v>onDE</v>
      </c>
      <c r="C386">
        <v>950921.31456444401</v>
      </c>
      <c r="D386" t="str">
        <f t="shared" si="10"/>
        <v>onUK-onDE</v>
      </c>
      <c r="J386" t="s">
        <v>4</v>
      </c>
      <c r="K386" t="s">
        <v>3</v>
      </c>
      <c r="L386">
        <v>950921.31456444401</v>
      </c>
      <c r="M386" t="str">
        <f t="shared" si="11"/>
        <v>UK00-DE00</v>
      </c>
    </row>
    <row r="387" spans="1:13" x14ac:dyDescent="0.35">
      <c r="A387" t="str">
        <f>_xlfn.XLOOKUP(J387,[1]NodeTranslation!$A:$A,[1]NodeTranslation!$B:$B)</f>
        <v>onUK</v>
      </c>
      <c r="B387" t="str">
        <f>_xlfn.XLOOKUP(K387,[1]NodeTranslation!$A:$A,[1]NodeTranslation!$B:$B)</f>
        <v>onDKW</v>
      </c>
      <c r="C387">
        <v>815133.78970170196</v>
      </c>
      <c r="D387" t="str">
        <f t="shared" ref="D387:D450" si="12">A387&amp;"-"&amp;B387</f>
        <v>onUK-onDKW</v>
      </c>
      <c r="J387" t="s">
        <v>4</v>
      </c>
      <c r="K387" t="s">
        <v>5</v>
      </c>
      <c r="L387">
        <v>815133.78970170196</v>
      </c>
      <c r="M387" t="str">
        <f t="shared" ref="M387:M450" si="13">J387&amp;"-"&amp;K387</f>
        <v>UK00-DKW1</v>
      </c>
    </row>
    <row r="388" spans="1:13" x14ac:dyDescent="0.35">
      <c r="A388" t="str">
        <f>_xlfn.XLOOKUP(J388,[1]NodeTranslation!$A:$A,[1]NodeTranslation!$B:$B)</f>
        <v>onUK</v>
      </c>
      <c r="B388" t="str">
        <f>_xlfn.XLOOKUP(K388,[1]NodeTranslation!$A:$A,[1]NodeTranslation!$B:$B)</f>
        <v>onNL_E</v>
      </c>
      <c r="C388">
        <v>630459.10194158496</v>
      </c>
      <c r="D388" t="str">
        <f t="shared" si="12"/>
        <v>onUK-onNL_E</v>
      </c>
      <c r="J388" t="s">
        <v>4</v>
      </c>
      <c r="K388" t="s">
        <v>6</v>
      </c>
      <c r="L388">
        <v>630459.10194158496</v>
      </c>
      <c r="M388" t="str">
        <f t="shared" si="13"/>
        <v>UK00-NL_on_East</v>
      </c>
    </row>
    <row r="389" spans="1:13" x14ac:dyDescent="0.35">
      <c r="A389" t="str">
        <f>_xlfn.XLOOKUP(J389,[1]NodeTranslation!$A:$A,[1]NodeTranslation!$B:$B)</f>
        <v>onUK</v>
      </c>
      <c r="B389" t="str">
        <f>_xlfn.XLOOKUP(K389,[1]NodeTranslation!$A:$A,[1]NodeTranslation!$B:$B)</f>
        <v>onNOS</v>
      </c>
      <c r="C389">
        <v>987603.20631006802</v>
      </c>
      <c r="D389" t="str">
        <f t="shared" si="12"/>
        <v>onUK-onNOS</v>
      </c>
      <c r="J389" t="s">
        <v>4</v>
      </c>
      <c r="K389" t="s">
        <v>7</v>
      </c>
      <c r="L389">
        <v>987603.20631006802</v>
      </c>
      <c r="M389" t="str">
        <f t="shared" si="13"/>
        <v>UK00-NOS0</v>
      </c>
    </row>
    <row r="390" spans="1:13" x14ac:dyDescent="0.35">
      <c r="A390" t="str">
        <f>_xlfn.XLOOKUP(J390,[1]NodeTranslation!$A:$A,[1]NodeTranslation!$B:$B)</f>
        <v>onUK</v>
      </c>
      <c r="B390" t="str">
        <f>_xlfn.XLOOKUP(K390,[1]NodeTranslation!$A:$A,[1]NodeTranslation!$B:$B)</f>
        <v>onNL_NW</v>
      </c>
      <c r="C390">
        <v>553889.76670283801</v>
      </c>
      <c r="D390" t="str">
        <f t="shared" si="12"/>
        <v>onUK-onNL_NW</v>
      </c>
      <c r="J390" t="s">
        <v>4</v>
      </c>
      <c r="K390" t="s">
        <v>8</v>
      </c>
      <c r="L390">
        <v>553889.76670283801</v>
      </c>
      <c r="M390" t="str">
        <f t="shared" si="13"/>
        <v>UK00-NL_on_Holland_N</v>
      </c>
    </row>
    <row r="391" spans="1:13" x14ac:dyDescent="0.35">
      <c r="A391" t="str">
        <f>_xlfn.XLOOKUP(J391,[1]NodeTranslation!$A:$A,[1]NodeTranslation!$B:$B)</f>
        <v>onUK</v>
      </c>
      <c r="B391" t="str">
        <f>_xlfn.XLOOKUP(K391,[1]NodeTranslation!$A:$A,[1]NodeTranslation!$B:$B)</f>
        <v>onNL_NE</v>
      </c>
      <c r="C391">
        <v>611049.64882529306</v>
      </c>
      <c r="D391" t="str">
        <f t="shared" si="12"/>
        <v>onUK-onNL_NE</v>
      </c>
      <c r="J391" t="s">
        <v>4</v>
      </c>
      <c r="K391" t="s">
        <v>9</v>
      </c>
      <c r="L391">
        <v>611049.64882529306</v>
      </c>
      <c r="M391" t="str">
        <f t="shared" si="13"/>
        <v>UK00-NL_on_North</v>
      </c>
    </row>
    <row r="392" spans="1:13" x14ac:dyDescent="0.35">
      <c r="A392" t="str">
        <f>_xlfn.XLOOKUP(J392,[1]NodeTranslation!$A:$A,[1]NodeTranslation!$B:$B)</f>
        <v>onUK</v>
      </c>
      <c r="B392" t="str">
        <f>_xlfn.XLOOKUP(K392,[1]NodeTranslation!$A:$A,[1]NodeTranslation!$B:$B)</f>
        <v>onNL_CW</v>
      </c>
      <c r="C392">
        <v>565523.75685262796</v>
      </c>
      <c r="D392" t="str">
        <f t="shared" si="12"/>
        <v>onUK-onNL_CW</v>
      </c>
      <c r="J392" t="s">
        <v>4</v>
      </c>
      <c r="K392" t="s">
        <v>10</v>
      </c>
      <c r="L392">
        <v>565523.75685262796</v>
      </c>
      <c r="M392" t="str">
        <f t="shared" si="13"/>
        <v>UK00-NL_on_Rilland</v>
      </c>
    </row>
    <row r="393" spans="1:13" x14ac:dyDescent="0.35">
      <c r="A393" t="str">
        <f>_xlfn.XLOOKUP(J393,[1]NodeTranslation!$A:$A,[1]NodeTranslation!$B:$B)</f>
        <v>onUK</v>
      </c>
      <c r="B393" t="str">
        <f>_xlfn.XLOOKUP(K393,[1]NodeTranslation!$A:$A,[1]NodeTranslation!$B:$B)</f>
        <v>onNL_W</v>
      </c>
      <c r="C393">
        <v>551716.31086470303</v>
      </c>
      <c r="D393" t="str">
        <f t="shared" si="12"/>
        <v>onUK-onNL_W</v>
      </c>
      <c r="J393" t="s">
        <v>4</v>
      </c>
      <c r="K393" t="s">
        <v>11</v>
      </c>
      <c r="L393">
        <v>551716.31086470303</v>
      </c>
      <c r="M393" t="str">
        <f t="shared" si="13"/>
        <v>UK00-NL_on_Holland_S</v>
      </c>
    </row>
    <row r="394" spans="1:13" x14ac:dyDescent="0.35">
      <c r="A394" t="str">
        <f>_xlfn.XLOOKUP(J394,[1]NodeTranslation!$A:$A,[1]NodeTranslation!$B:$B)</f>
        <v>onUK</v>
      </c>
      <c r="B394" t="str">
        <f>_xlfn.XLOOKUP(K394,[1]NodeTranslation!$A:$A,[1]NodeTranslation!$B:$B)</f>
        <v>onNL_SE</v>
      </c>
      <c r="C394">
        <v>669277.52715109603</v>
      </c>
      <c r="D394" t="str">
        <f t="shared" si="12"/>
        <v>onUK-onNL_SE</v>
      </c>
      <c r="J394" t="s">
        <v>4</v>
      </c>
      <c r="K394" t="s">
        <v>12</v>
      </c>
      <c r="L394">
        <v>669277.52715109603</v>
      </c>
      <c r="M394" t="str">
        <f t="shared" si="13"/>
        <v>UK00-NL_on_South</v>
      </c>
    </row>
    <row r="395" spans="1:13" x14ac:dyDescent="0.35">
      <c r="A395" t="str">
        <f>_xlfn.XLOOKUP(J395,[1]NodeTranslation!$A:$A,[1]NodeTranslation!$B:$B)</f>
        <v>onUK</v>
      </c>
      <c r="B395" t="str">
        <f>_xlfn.XLOOKUP(K395,[1]NodeTranslation!$A:$A,[1]NodeTranslation!$B:$B)</f>
        <v>ofNL_EG</v>
      </c>
      <c r="C395">
        <v>505941.04401047801</v>
      </c>
      <c r="D395" t="str">
        <f t="shared" si="12"/>
        <v>onUK-ofNL_EG</v>
      </c>
      <c r="J395" t="s">
        <v>4</v>
      </c>
      <c r="K395" t="s">
        <v>17</v>
      </c>
      <c r="L395">
        <v>505941.04401047801</v>
      </c>
      <c r="M395" t="str">
        <f t="shared" si="13"/>
        <v>UK00-Egmon aan Zee</v>
      </c>
    </row>
    <row r="396" spans="1:13" x14ac:dyDescent="0.35">
      <c r="A396" t="str">
        <f>_xlfn.XLOOKUP(J396,[1]NodeTranslation!$A:$A,[1]NodeTranslation!$B:$B)</f>
        <v>onUK</v>
      </c>
      <c r="B396" t="str">
        <f>_xlfn.XLOOKUP(K396,[1]NodeTranslation!$A:$A,[1]NodeTranslation!$B:$B)</f>
        <v>ofNL_PA</v>
      </c>
      <c r="C396">
        <v>494269.874341494</v>
      </c>
      <c r="D396" t="str">
        <f t="shared" si="12"/>
        <v>onUK-ofNL_PA</v>
      </c>
      <c r="J396" t="s">
        <v>4</v>
      </c>
      <c r="K396" t="s">
        <v>18</v>
      </c>
      <c r="L396">
        <v>494269.874341494</v>
      </c>
      <c r="M396" t="str">
        <f t="shared" si="13"/>
        <v>UK00-Prinses Amalia</v>
      </c>
    </row>
    <row r="397" spans="1:13" x14ac:dyDescent="0.35">
      <c r="A397" t="str">
        <f>_xlfn.XLOOKUP(J397,[1]NodeTranslation!$A:$A,[1]NodeTranslation!$B:$B)</f>
        <v>onUK</v>
      </c>
      <c r="B397" t="str">
        <f>_xlfn.XLOOKUP(K397,[1]NodeTranslation!$A:$A,[1]NodeTranslation!$B:$B)</f>
        <v>ofNL_LU</v>
      </c>
      <c r="C397">
        <v>498469.46796820202</v>
      </c>
      <c r="D397" t="str">
        <f t="shared" si="12"/>
        <v>onUK-ofNL_LU</v>
      </c>
      <c r="J397" t="s">
        <v>4</v>
      </c>
      <c r="K397" t="s">
        <v>19</v>
      </c>
      <c r="L397">
        <v>498469.46796820202</v>
      </c>
      <c r="M397" t="str">
        <f t="shared" si="13"/>
        <v>UK00-Luchterduinen</v>
      </c>
    </row>
    <row r="398" spans="1:13" x14ac:dyDescent="0.35">
      <c r="A398" t="str">
        <f>_xlfn.XLOOKUP(J398,[1]NodeTranslation!$A:$A,[1]NodeTranslation!$B:$B)</f>
        <v>onUK</v>
      </c>
      <c r="B398" t="str">
        <f>_xlfn.XLOOKUP(K398,[1]NodeTranslation!$A:$A,[1]NodeTranslation!$B:$B)</f>
        <v>ofNL_GE_B</v>
      </c>
      <c r="C398">
        <v>567500.21497731702</v>
      </c>
      <c r="D398" t="str">
        <f t="shared" si="12"/>
        <v>onUK-ofNL_GE_B</v>
      </c>
      <c r="J398" t="s">
        <v>4</v>
      </c>
      <c r="K398" t="s">
        <v>20</v>
      </c>
      <c r="L398">
        <v>567500.21497731702</v>
      </c>
      <c r="M398" t="str">
        <f t="shared" si="13"/>
        <v>UK00-Gemini II</v>
      </c>
    </row>
    <row r="399" spans="1:13" x14ac:dyDescent="0.35">
      <c r="A399" t="str">
        <f>_xlfn.XLOOKUP(J399,[1]NodeTranslation!$A:$A,[1]NodeTranslation!$B:$B)</f>
        <v>onUK</v>
      </c>
      <c r="B399" t="str">
        <f>_xlfn.XLOOKUP(K399,[1]NodeTranslation!$A:$A,[1]NodeTranslation!$B:$B)</f>
        <v>ofNL_GE_A</v>
      </c>
      <c r="C399">
        <v>577768.63545206096</v>
      </c>
      <c r="D399" t="str">
        <f t="shared" si="12"/>
        <v>onUK-ofNL_GE_A</v>
      </c>
      <c r="J399" t="s">
        <v>4</v>
      </c>
      <c r="K399" t="s">
        <v>21</v>
      </c>
      <c r="L399">
        <v>577768.63545206096</v>
      </c>
      <c r="M399" t="str">
        <f t="shared" si="13"/>
        <v>UK00-Gemini I</v>
      </c>
    </row>
    <row r="400" spans="1:13" x14ac:dyDescent="0.35">
      <c r="A400" t="str">
        <f>_xlfn.XLOOKUP(J400,[1]NodeTranslation!$A:$A,[1]NodeTranslation!$B:$B)</f>
        <v>onUK</v>
      </c>
      <c r="B400" t="str">
        <f>_xlfn.XLOOKUP(K400,[1]NodeTranslation!$A:$A,[1]NodeTranslation!$B:$B)</f>
        <v>ofNL_KN</v>
      </c>
      <c r="C400">
        <v>491637.81270459801</v>
      </c>
      <c r="D400" t="str">
        <f t="shared" si="12"/>
        <v>onUK-ofNL_KN</v>
      </c>
      <c r="J400" t="s">
        <v>4</v>
      </c>
      <c r="K400" t="s">
        <v>24</v>
      </c>
      <c r="L400">
        <v>491637.81270459801</v>
      </c>
      <c r="M400" t="str">
        <f t="shared" si="13"/>
        <v>UK00-Hollands Kust Noord</v>
      </c>
    </row>
    <row r="401" spans="1:13" x14ac:dyDescent="0.35">
      <c r="A401" t="str">
        <f>_xlfn.XLOOKUP(J401,[1]NodeTranslation!$A:$A,[1]NodeTranslation!$B:$B)</f>
        <v>onUK</v>
      </c>
      <c r="B401" t="str">
        <f>_xlfn.XLOOKUP(K401,[1]NodeTranslation!$A:$A,[1]NodeTranslation!$B:$B)</f>
        <v>ofNL_KW_A</v>
      </c>
      <c r="C401">
        <v>463065.55089697702</v>
      </c>
      <c r="D401" t="str">
        <f t="shared" si="12"/>
        <v>onUK-ofNL_KW_A</v>
      </c>
      <c r="J401" t="s">
        <v>4</v>
      </c>
      <c r="K401" t="s">
        <v>25</v>
      </c>
      <c r="L401">
        <v>463065.55089697702</v>
      </c>
      <c r="M401" t="str">
        <f t="shared" si="13"/>
        <v>UK00-Hollands Kust West Alpha</v>
      </c>
    </row>
    <row r="402" spans="1:13" x14ac:dyDescent="0.35">
      <c r="A402" t="str">
        <f>_xlfn.XLOOKUP(J402,[1]NodeTranslation!$A:$A,[1]NodeTranslation!$B:$B)</f>
        <v>onUK</v>
      </c>
      <c r="B402" t="str">
        <f>_xlfn.XLOOKUP(K402,[1]NodeTranslation!$A:$A,[1]NodeTranslation!$B:$B)</f>
        <v>ofNL_KW_B</v>
      </c>
      <c r="C402">
        <v>459924.56744930701</v>
      </c>
      <c r="D402" t="str">
        <f t="shared" si="12"/>
        <v>onUK-ofNL_KW_B</v>
      </c>
      <c r="J402" t="s">
        <v>4</v>
      </c>
      <c r="K402" t="s">
        <v>26</v>
      </c>
      <c r="L402">
        <v>459924.56744930701</v>
      </c>
      <c r="M402" t="str">
        <f t="shared" si="13"/>
        <v>UK00-Hollands Kust West Beta</v>
      </c>
    </row>
    <row r="403" spans="1:13" x14ac:dyDescent="0.35">
      <c r="A403" t="str">
        <f>_xlfn.XLOOKUP(J403,[1]NodeTranslation!$A:$A,[1]NodeTranslation!$B:$B)</f>
        <v>onUK</v>
      </c>
      <c r="B403">
        <f>_xlfn.XLOOKUP(K403,[1]NodeTranslation!$A:$A,[1]NodeTranslation!$B:$B)</f>
        <v>0</v>
      </c>
      <c r="C403">
        <v>404799.17325211398</v>
      </c>
      <c r="D403" t="str">
        <f t="shared" si="12"/>
        <v>onUK-0</v>
      </c>
      <c r="J403" t="s">
        <v>4</v>
      </c>
      <c r="L403">
        <v>404799.17325211398</v>
      </c>
      <c r="M403" t="str">
        <f t="shared" si="13"/>
        <v>UK00-</v>
      </c>
    </row>
    <row r="404" spans="1:13" x14ac:dyDescent="0.35">
      <c r="A404" t="str">
        <f>_xlfn.XLOOKUP(J404,[1]NodeTranslation!$A:$A,[1]NodeTranslation!$B:$B)</f>
        <v>onUK</v>
      </c>
      <c r="B404">
        <f>_xlfn.XLOOKUP(K404,[1]NodeTranslation!$A:$A,[1]NodeTranslation!$B:$B)</f>
        <v>0</v>
      </c>
      <c r="C404">
        <v>546416.48772987502</v>
      </c>
      <c r="D404" t="str">
        <f t="shared" si="12"/>
        <v>onUK-0</v>
      </c>
      <c r="J404" t="s">
        <v>4</v>
      </c>
      <c r="L404">
        <v>546416.48772987502</v>
      </c>
      <c r="M404" t="str">
        <f t="shared" si="13"/>
        <v>UK00-</v>
      </c>
    </row>
    <row r="405" spans="1:13" x14ac:dyDescent="0.35">
      <c r="A405" t="str">
        <f>_xlfn.XLOOKUP(J405,[1]NodeTranslation!$A:$A,[1]NodeTranslation!$B:$B)</f>
        <v>onUK</v>
      </c>
      <c r="B405">
        <f>_xlfn.XLOOKUP(K405,[1]NodeTranslation!$A:$A,[1]NodeTranslation!$B:$B)</f>
        <v>0</v>
      </c>
      <c r="C405">
        <v>408700.96101331402</v>
      </c>
      <c r="D405" t="str">
        <f t="shared" si="12"/>
        <v>onUK-0</v>
      </c>
      <c r="J405" t="s">
        <v>4</v>
      </c>
      <c r="L405">
        <v>408700.96101331402</v>
      </c>
      <c r="M405" t="str">
        <f t="shared" si="13"/>
        <v>UK00-</v>
      </c>
    </row>
    <row r="406" spans="1:13" x14ac:dyDescent="0.35">
      <c r="A406" t="str">
        <f>_xlfn.XLOOKUP(J406,[1]NodeTranslation!$A:$A,[1]NodeTranslation!$B:$B)</f>
        <v>onUK</v>
      </c>
      <c r="B406">
        <f>_xlfn.XLOOKUP(K406,[1]NodeTranslation!$A:$A,[1]NodeTranslation!$B:$B)</f>
        <v>0</v>
      </c>
      <c r="C406">
        <v>455169.40598444099</v>
      </c>
      <c r="D406" t="str">
        <f t="shared" si="12"/>
        <v>onUK-0</v>
      </c>
      <c r="J406" t="s">
        <v>4</v>
      </c>
      <c r="L406">
        <v>455169.40598444099</v>
      </c>
      <c r="M406" t="str">
        <f t="shared" si="13"/>
        <v>UK00-</v>
      </c>
    </row>
    <row r="407" spans="1:13" x14ac:dyDescent="0.35">
      <c r="A407" t="str">
        <f>_xlfn.XLOOKUP(J407,[1]NodeTranslation!$A:$A,[1]NodeTranslation!$B:$B)</f>
        <v>onUK</v>
      </c>
      <c r="B407">
        <f>_xlfn.XLOOKUP(K407,[1]NodeTranslation!$A:$A,[1]NodeTranslation!$B:$B)</f>
        <v>0</v>
      </c>
      <c r="C407">
        <v>458313.314083039</v>
      </c>
      <c r="D407" t="str">
        <f t="shared" si="12"/>
        <v>onUK-0</v>
      </c>
      <c r="J407" t="s">
        <v>4</v>
      </c>
      <c r="L407">
        <v>458313.314083039</v>
      </c>
      <c r="M407" t="str">
        <f t="shared" si="13"/>
        <v>UK00-</v>
      </c>
    </row>
    <row r="408" spans="1:13" x14ac:dyDescent="0.35">
      <c r="A408" t="str">
        <f>_xlfn.XLOOKUP(J408,[1]NodeTranslation!$A:$A,[1]NodeTranslation!$B:$B)</f>
        <v>onUK</v>
      </c>
      <c r="B408">
        <f>_xlfn.XLOOKUP(K408,[1]NodeTranslation!$A:$A,[1]NodeTranslation!$B:$B)</f>
        <v>0</v>
      </c>
      <c r="C408">
        <v>458738.52649916598</v>
      </c>
      <c r="D408" t="str">
        <f t="shared" si="12"/>
        <v>onUK-0</v>
      </c>
      <c r="J408" t="s">
        <v>4</v>
      </c>
      <c r="L408">
        <v>458738.52649916598</v>
      </c>
      <c r="M408" t="str">
        <f t="shared" si="13"/>
        <v>UK00-</v>
      </c>
    </row>
    <row r="409" spans="1:13" x14ac:dyDescent="0.35">
      <c r="A409" t="str">
        <f>_xlfn.XLOOKUP(J409,[1]NodeTranslation!$A:$A,[1]NodeTranslation!$B:$B)</f>
        <v>onUK</v>
      </c>
      <c r="B409">
        <f>_xlfn.XLOOKUP(K409,[1]NodeTranslation!$A:$A,[1]NodeTranslation!$B:$B)</f>
        <v>0</v>
      </c>
      <c r="C409">
        <v>551786.118283952</v>
      </c>
      <c r="D409" t="str">
        <f t="shared" si="12"/>
        <v>onUK-0</v>
      </c>
      <c r="J409" t="s">
        <v>4</v>
      </c>
      <c r="L409">
        <v>551786.118283952</v>
      </c>
      <c r="M409" t="str">
        <f t="shared" si="13"/>
        <v>UK00-</v>
      </c>
    </row>
    <row r="410" spans="1:13" x14ac:dyDescent="0.35">
      <c r="A410" t="str">
        <f>_xlfn.XLOOKUP(J410,[1]NodeTranslation!$A:$A,[1]NodeTranslation!$B:$B)</f>
        <v>onDKW</v>
      </c>
      <c r="B410" t="str">
        <f>_xlfn.XLOOKUP(K410,[1]NodeTranslation!$A:$A,[1]NodeTranslation!$B:$B)</f>
        <v>ofNL_BO_A</v>
      </c>
      <c r="C410">
        <v>648298.17026730801</v>
      </c>
      <c r="D410" t="str">
        <f t="shared" si="12"/>
        <v>onDKW-ofNL_BO_A</v>
      </c>
      <c r="J410" t="s">
        <v>5</v>
      </c>
      <c r="K410" t="s">
        <v>15</v>
      </c>
      <c r="L410">
        <v>648298.17026730801</v>
      </c>
      <c r="M410" t="str">
        <f t="shared" si="13"/>
        <v>DKW1-Borssele Alpha</v>
      </c>
    </row>
    <row r="411" spans="1:13" x14ac:dyDescent="0.35">
      <c r="A411" t="str">
        <f>_xlfn.XLOOKUP(J411,[1]NodeTranslation!$A:$A,[1]NodeTranslation!$B:$B)</f>
        <v>onDKW</v>
      </c>
      <c r="B411" t="str">
        <f>_xlfn.XLOOKUP(K411,[1]NodeTranslation!$A:$A,[1]NodeTranslation!$B:$B)</f>
        <v>ofNL_KZ_B</v>
      </c>
      <c r="C411">
        <v>553899.77670387598</v>
      </c>
      <c r="D411" t="str">
        <f t="shared" si="12"/>
        <v>onDKW-ofNL_KZ_B</v>
      </c>
      <c r="J411" t="s">
        <v>5</v>
      </c>
      <c r="K411" t="s">
        <v>22</v>
      </c>
      <c r="L411">
        <v>553899.77670387598</v>
      </c>
      <c r="M411" t="str">
        <f t="shared" si="13"/>
        <v>DKW1-Hollands Kust Zuid Beta</v>
      </c>
    </row>
    <row r="412" spans="1:13" x14ac:dyDescent="0.35">
      <c r="A412" t="str">
        <f>_xlfn.XLOOKUP(J412,[1]NodeTranslation!$A:$A,[1]NodeTranslation!$B:$B)</f>
        <v>onDKW</v>
      </c>
      <c r="B412" t="str">
        <f>_xlfn.XLOOKUP(K412,[1]NodeTranslation!$A:$A,[1]NodeTranslation!$B:$B)</f>
        <v>ofNL_IJ_B</v>
      </c>
      <c r="C412">
        <v>534311.91488991899</v>
      </c>
      <c r="D412" t="str">
        <f t="shared" si="12"/>
        <v>onDKW-ofNL_IJ_B</v>
      </c>
      <c r="J412" t="s">
        <v>5</v>
      </c>
      <c r="K412" t="s">
        <v>13</v>
      </c>
      <c r="L412">
        <v>534311.91488991899</v>
      </c>
      <c r="M412" t="str">
        <f t="shared" si="13"/>
        <v>DKW1-IJmuiden Ver Beta</v>
      </c>
    </row>
    <row r="413" spans="1:13" x14ac:dyDescent="0.35">
      <c r="A413" t="str">
        <f>_xlfn.XLOOKUP(J413,[1]NodeTranslation!$A:$A,[1]NodeTranslation!$B:$B)</f>
        <v>onDKW</v>
      </c>
      <c r="B413" t="str">
        <f>_xlfn.XLOOKUP(K413,[1]NodeTranslation!$A:$A,[1]NodeTranslation!$B:$B)</f>
        <v>ofNL_KZ_A</v>
      </c>
      <c r="C413">
        <v>552043.59793633001</v>
      </c>
      <c r="D413" t="str">
        <f t="shared" si="12"/>
        <v>onDKW-ofNL_KZ_A</v>
      </c>
      <c r="J413" t="s">
        <v>5</v>
      </c>
      <c r="K413" t="s">
        <v>23</v>
      </c>
      <c r="L413">
        <v>552043.59793633001</v>
      </c>
      <c r="M413" t="str">
        <f t="shared" si="13"/>
        <v>DKW1-Hollands Kust Zuid Alpha</v>
      </c>
    </row>
    <row r="414" spans="1:13" x14ac:dyDescent="0.35">
      <c r="A414" t="str">
        <f>_xlfn.XLOOKUP(J414,[1]NodeTranslation!$A:$A,[1]NodeTranslation!$B:$B)</f>
        <v>onDKW</v>
      </c>
      <c r="B414" t="str">
        <f>_xlfn.XLOOKUP(K414,[1]NodeTranslation!$A:$A,[1]NodeTranslation!$B:$B)</f>
        <v>ofNL_IJ_A</v>
      </c>
      <c r="C414">
        <v>522761.77260246099</v>
      </c>
      <c r="D414" t="str">
        <f t="shared" si="12"/>
        <v>onDKW-ofNL_IJ_A</v>
      </c>
      <c r="J414" t="s">
        <v>5</v>
      </c>
      <c r="K414" t="s">
        <v>14</v>
      </c>
      <c r="L414">
        <v>522761.77260246099</v>
      </c>
      <c r="M414" t="str">
        <f t="shared" si="13"/>
        <v>DKW1-IJmuiden Ver Alpha</v>
      </c>
    </row>
    <row r="415" spans="1:13" x14ac:dyDescent="0.35">
      <c r="A415" t="str">
        <f>_xlfn.XLOOKUP(J415,[1]NodeTranslation!$A:$A,[1]NodeTranslation!$B:$B)</f>
        <v>onDKW</v>
      </c>
      <c r="B415" t="str">
        <f>_xlfn.XLOOKUP(K415,[1]NodeTranslation!$A:$A,[1]NodeTranslation!$B:$B)</f>
        <v>ofNL_BO_B</v>
      </c>
      <c r="C415">
        <v>651945.29685216595</v>
      </c>
      <c r="D415" t="str">
        <f t="shared" si="12"/>
        <v>onDKW-ofNL_BO_B</v>
      </c>
      <c r="J415" t="s">
        <v>5</v>
      </c>
      <c r="K415" t="s">
        <v>16</v>
      </c>
      <c r="L415">
        <v>651945.29685216595</v>
      </c>
      <c r="M415" t="str">
        <f t="shared" si="13"/>
        <v>DKW1-Borssele Beta</v>
      </c>
    </row>
    <row r="416" spans="1:13" x14ac:dyDescent="0.35">
      <c r="A416" t="str">
        <f>_xlfn.XLOOKUP(J416,[1]NodeTranslation!$A:$A,[1]NodeTranslation!$B:$B)</f>
        <v>onDKW</v>
      </c>
      <c r="B416" t="str">
        <f>_xlfn.XLOOKUP(K416,[1]NodeTranslation!$A:$A,[1]NodeTranslation!$B:$B)</f>
        <v>ofNL_IJ_G</v>
      </c>
      <c r="C416">
        <v>506726.34064759797</v>
      </c>
      <c r="D416" t="str">
        <f t="shared" si="12"/>
        <v>onDKW-ofNL_IJ_G</v>
      </c>
      <c r="J416" t="s">
        <v>5</v>
      </c>
      <c r="K416" t="s">
        <v>28</v>
      </c>
      <c r="L416">
        <v>506726.34064759797</v>
      </c>
      <c r="M416" t="str">
        <f t="shared" si="13"/>
        <v>DKW1-IJmuiden Ver Gamma</v>
      </c>
    </row>
    <row r="417" spans="1:13" x14ac:dyDescent="0.35">
      <c r="A417" t="str">
        <f>_xlfn.XLOOKUP(J417,[1]NodeTranslation!$A:$A,[1]NodeTranslation!$B:$B)</f>
        <v>onDKW</v>
      </c>
      <c r="B417" t="str">
        <f>_xlfn.XLOOKUP(K417,[1]NodeTranslation!$A:$A,[1]NodeTranslation!$B:$B)</f>
        <v>onNL_SW</v>
      </c>
      <c r="C417">
        <v>637440.23952977499</v>
      </c>
      <c r="D417" t="str">
        <f t="shared" si="12"/>
        <v>onDKW-onNL_SW</v>
      </c>
      <c r="J417" t="s">
        <v>5</v>
      </c>
      <c r="K417" t="s">
        <v>0</v>
      </c>
      <c r="L417">
        <v>637440.23952977499</v>
      </c>
      <c r="M417" t="str">
        <f t="shared" si="13"/>
        <v>DKW1-NL_on_Borssele</v>
      </c>
    </row>
    <row r="418" spans="1:13" x14ac:dyDescent="0.35">
      <c r="A418" t="str">
        <f>_xlfn.XLOOKUP(J418,[1]NodeTranslation!$A:$A,[1]NodeTranslation!$B:$B)</f>
        <v>onDKW</v>
      </c>
      <c r="B418" t="str">
        <f>_xlfn.XLOOKUP(K418,[1]NodeTranslation!$A:$A,[1]NodeTranslation!$B:$B)</f>
        <v>onNL_CE</v>
      </c>
      <c r="C418">
        <v>574468.83492258994</v>
      </c>
      <c r="D418" t="str">
        <f t="shared" si="12"/>
        <v>onDKW-onNL_CE</v>
      </c>
      <c r="J418" t="s">
        <v>5</v>
      </c>
      <c r="K418" t="s">
        <v>1</v>
      </c>
      <c r="L418">
        <v>574468.83492258994</v>
      </c>
      <c r="M418" t="str">
        <f t="shared" si="13"/>
        <v>DKW1-NL_on_Brabant</v>
      </c>
    </row>
    <row r="419" spans="1:13" x14ac:dyDescent="0.35">
      <c r="A419" t="str">
        <f>_xlfn.XLOOKUP(J419,[1]NodeTranslation!$A:$A,[1]NodeTranslation!$B:$B)</f>
        <v>onDKW</v>
      </c>
      <c r="B419" t="str">
        <f>_xlfn.XLOOKUP(K419,[1]NodeTranslation!$A:$A,[1]NodeTranslation!$B:$B)</f>
        <v>onBE</v>
      </c>
      <c r="C419">
        <v>688583.52555812895</v>
      </c>
      <c r="D419" t="str">
        <f t="shared" si="12"/>
        <v>onDKW-onBE</v>
      </c>
      <c r="J419" t="s">
        <v>5</v>
      </c>
      <c r="K419" t="s">
        <v>2</v>
      </c>
      <c r="L419">
        <v>688583.52555812895</v>
      </c>
      <c r="M419" t="str">
        <f t="shared" si="13"/>
        <v>DKW1-BE00</v>
      </c>
    </row>
    <row r="420" spans="1:13" x14ac:dyDescent="0.35">
      <c r="A420" t="str">
        <f>_xlfn.XLOOKUP(J420,[1]NodeTranslation!$A:$A,[1]NodeTranslation!$B:$B)</f>
        <v>onDKW</v>
      </c>
      <c r="B420" t="str">
        <f>_xlfn.XLOOKUP(K420,[1]NodeTranslation!$A:$A,[1]NodeTranslation!$B:$B)</f>
        <v>onDE</v>
      </c>
      <c r="C420">
        <v>567429.75823884504</v>
      </c>
      <c r="D420" t="str">
        <f t="shared" si="12"/>
        <v>onDKW-onDE</v>
      </c>
      <c r="J420" t="s">
        <v>5</v>
      </c>
      <c r="K420" t="s">
        <v>3</v>
      </c>
      <c r="L420">
        <v>567429.75823884504</v>
      </c>
      <c r="M420" t="str">
        <f t="shared" si="13"/>
        <v>DKW1-DE00</v>
      </c>
    </row>
    <row r="421" spans="1:13" x14ac:dyDescent="0.35">
      <c r="A421" t="str">
        <f>_xlfn.XLOOKUP(J421,[1]NodeTranslation!$A:$A,[1]NodeTranslation!$B:$B)</f>
        <v>onDKW</v>
      </c>
      <c r="B421" t="str">
        <f>_xlfn.XLOOKUP(K421,[1]NodeTranslation!$A:$A,[1]NodeTranslation!$B:$B)</f>
        <v>onUK</v>
      </c>
      <c r="C421">
        <v>815133.78970170196</v>
      </c>
      <c r="D421" t="str">
        <f t="shared" si="12"/>
        <v>onDKW-onUK</v>
      </c>
      <c r="J421" t="s">
        <v>5</v>
      </c>
      <c r="K421" t="s">
        <v>4</v>
      </c>
      <c r="L421">
        <v>815133.78970170196</v>
      </c>
      <c r="M421" t="str">
        <f t="shared" si="13"/>
        <v>DKW1-UK00</v>
      </c>
    </row>
    <row r="422" spans="1:13" x14ac:dyDescent="0.35">
      <c r="A422" t="str">
        <f>_xlfn.XLOOKUP(J422,[1]NodeTranslation!$A:$A,[1]NodeTranslation!$B:$B)</f>
        <v>onDKW</v>
      </c>
      <c r="B422" t="str">
        <f>_xlfn.XLOOKUP(K422,[1]NodeTranslation!$A:$A,[1]NodeTranslation!$B:$B)</f>
        <v>onNL_E</v>
      </c>
      <c r="C422">
        <v>486364.81951460498</v>
      </c>
      <c r="D422" t="str">
        <f t="shared" si="12"/>
        <v>onDKW-onNL_E</v>
      </c>
      <c r="J422" t="s">
        <v>5</v>
      </c>
      <c r="K422" t="s">
        <v>6</v>
      </c>
      <c r="L422">
        <v>486364.81951460498</v>
      </c>
      <c r="M422" t="str">
        <f t="shared" si="13"/>
        <v>DKW1-NL_on_East</v>
      </c>
    </row>
    <row r="423" spans="1:13" x14ac:dyDescent="0.35">
      <c r="A423" t="str">
        <f>_xlfn.XLOOKUP(J423,[1]NodeTranslation!$A:$A,[1]NodeTranslation!$B:$B)</f>
        <v>onDKW</v>
      </c>
      <c r="B423" t="str">
        <f>_xlfn.XLOOKUP(K423,[1]NodeTranslation!$A:$A,[1]NodeTranslation!$B:$B)</f>
        <v>onNOS</v>
      </c>
      <c r="C423">
        <v>464758.34167405003</v>
      </c>
      <c r="D423" t="str">
        <f t="shared" si="12"/>
        <v>onDKW-onNOS</v>
      </c>
      <c r="J423" t="s">
        <v>5</v>
      </c>
      <c r="K423" t="s">
        <v>7</v>
      </c>
      <c r="L423">
        <v>464758.34167405003</v>
      </c>
      <c r="M423" t="str">
        <f t="shared" si="13"/>
        <v>DKW1-NOS0</v>
      </c>
    </row>
    <row r="424" spans="1:13" x14ac:dyDescent="0.35">
      <c r="A424" t="str">
        <f>_xlfn.XLOOKUP(J424,[1]NodeTranslation!$A:$A,[1]NodeTranslation!$B:$B)</f>
        <v>onDKW</v>
      </c>
      <c r="B424" t="str">
        <f>_xlfn.XLOOKUP(K424,[1]NodeTranslation!$A:$A,[1]NodeTranslation!$B:$B)</f>
        <v>onNL_NW</v>
      </c>
      <c r="C424">
        <v>483640.914823386</v>
      </c>
      <c r="D424" t="str">
        <f t="shared" si="12"/>
        <v>onDKW-onNL_NW</v>
      </c>
      <c r="J424" t="s">
        <v>5</v>
      </c>
      <c r="K424" t="s">
        <v>8</v>
      </c>
      <c r="L424">
        <v>483640.914823386</v>
      </c>
      <c r="M424" t="str">
        <f t="shared" si="13"/>
        <v>DKW1-NL_on_Holland_N</v>
      </c>
    </row>
    <row r="425" spans="1:13" x14ac:dyDescent="0.35">
      <c r="A425" t="str">
        <f>_xlfn.XLOOKUP(J425,[1]NodeTranslation!$A:$A,[1]NodeTranslation!$B:$B)</f>
        <v>onDKW</v>
      </c>
      <c r="B425" t="str">
        <f>_xlfn.XLOOKUP(K425,[1]NodeTranslation!$A:$A,[1]NodeTranslation!$B:$B)</f>
        <v>onNL_NE</v>
      </c>
      <c r="C425">
        <v>398915.19866451801</v>
      </c>
      <c r="D425" t="str">
        <f t="shared" si="12"/>
        <v>onDKW-onNL_NE</v>
      </c>
      <c r="J425" t="s">
        <v>5</v>
      </c>
      <c r="K425" t="s">
        <v>9</v>
      </c>
      <c r="L425">
        <v>398915.19866451801</v>
      </c>
      <c r="M425" t="str">
        <f t="shared" si="13"/>
        <v>DKW1-NL_on_North</v>
      </c>
    </row>
    <row r="426" spans="1:13" x14ac:dyDescent="0.35">
      <c r="A426" t="str">
        <f>_xlfn.XLOOKUP(J426,[1]NodeTranslation!$A:$A,[1]NodeTranslation!$B:$B)</f>
        <v>onDKW</v>
      </c>
      <c r="B426" t="str">
        <f>_xlfn.XLOOKUP(K426,[1]NodeTranslation!$A:$A,[1]NodeTranslation!$B:$B)</f>
        <v>onNL_CW</v>
      </c>
      <c r="C426">
        <v>600521.47754937597</v>
      </c>
      <c r="D426" t="str">
        <f t="shared" si="12"/>
        <v>onDKW-onNL_CW</v>
      </c>
      <c r="J426" t="s">
        <v>5</v>
      </c>
      <c r="K426" t="s">
        <v>10</v>
      </c>
      <c r="L426">
        <v>600521.47754937597</v>
      </c>
      <c r="M426" t="str">
        <f t="shared" si="13"/>
        <v>DKW1-NL_on_Rilland</v>
      </c>
    </row>
    <row r="427" spans="1:13" x14ac:dyDescent="0.35">
      <c r="A427" t="str">
        <f>_xlfn.XLOOKUP(J427,[1]NodeTranslation!$A:$A,[1]NodeTranslation!$B:$B)</f>
        <v>onDKW</v>
      </c>
      <c r="B427" t="str">
        <f>_xlfn.XLOOKUP(K427,[1]NodeTranslation!$A:$A,[1]NodeTranslation!$B:$B)</f>
        <v>onNL_W</v>
      </c>
      <c r="C427">
        <v>556130.636818217</v>
      </c>
      <c r="D427" t="str">
        <f t="shared" si="12"/>
        <v>onDKW-onNL_W</v>
      </c>
      <c r="J427" t="s">
        <v>5</v>
      </c>
      <c r="K427" t="s">
        <v>11</v>
      </c>
      <c r="L427">
        <v>556130.636818217</v>
      </c>
      <c r="M427" t="str">
        <f t="shared" si="13"/>
        <v>DKW1-NL_on_Holland_S</v>
      </c>
    </row>
    <row r="428" spans="1:13" x14ac:dyDescent="0.35">
      <c r="A428" t="str">
        <f>_xlfn.XLOOKUP(J428,[1]NodeTranslation!$A:$A,[1]NodeTranslation!$B:$B)</f>
        <v>onDKW</v>
      </c>
      <c r="B428" t="str">
        <f>_xlfn.XLOOKUP(K428,[1]NodeTranslation!$A:$A,[1]NodeTranslation!$B:$B)</f>
        <v>onNL_SE</v>
      </c>
      <c r="C428">
        <v>595089.04340319999</v>
      </c>
      <c r="D428" t="str">
        <f t="shared" si="12"/>
        <v>onDKW-onNL_SE</v>
      </c>
      <c r="J428" t="s">
        <v>5</v>
      </c>
      <c r="K428" t="s">
        <v>12</v>
      </c>
      <c r="L428">
        <v>595089.04340319999</v>
      </c>
      <c r="M428" t="str">
        <f t="shared" si="13"/>
        <v>DKW1-NL_on_South</v>
      </c>
    </row>
    <row r="429" spans="1:13" x14ac:dyDescent="0.35">
      <c r="A429" t="str">
        <f>_xlfn.XLOOKUP(J429,[1]NodeTranslation!$A:$A,[1]NodeTranslation!$B:$B)</f>
        <v>onDKW</v>
      </c>
      <c r="B429" t="str">
        <f>_xlfn.XLOOKUP(K429,[1]NodeTranslation!$A:$A,[1]NodeTranslation!$B:$B)</f>
        <v>ofNL_EG</v>
      </c>
      <c r="C429">
        <v>510863.94442436198</v>
      </c>
      <c r="D429" t="str">
        <f t="shared" si="12"/>
        <v>onDKW-ofNL_EG</v>
      </c>
      <c r="J429" t="s">
        <v>5</v>
      </c>
      <c r="K429" t="s">
        <v>17</v>
      </c>
      <c r="L429">
        <v>510863.94442436198</v>
      </c>
      <c r="M429" t="str">
        <f t="shared" si="13"/>
        <v>DKW1-Egmon aan Zee</v>
      </c>
    </row>
    <row r="430" spans="1:13" x14ac:dyDescent="0.35">
      <c r="A430" t="str">
        <f>_xlfn.XLOOKUP(J430,[1]NodeTranslation!$A:$A,[1]NodeTranslation!$B:$B)</f>
        <v>onDKW</v>
      </c>
      <c r="B430" t="str">
        <f>_xlfn.XLOOKUP(K430,[1]NodeTranslation!$A:$A,[1]NodeTranslation!$B:$B)</f>
        <v>ofNL_PA</v>
      </c>
      <c r="C430">
        <v>520811.50544349401</v>
      </c>
      <c r="D430" t="str">
        <f t="shared" si="12"/>
        <v>onDKW-ofNL_PA</v>
      </c>
      <c r="J430" t="s">
        <v>5</v>
      </c>
      <c r="K430" t="s">
        <v>18</v>
      </c>
      <c r="L430">
        <v>520811.50544349401</v>
      </c>
      <c r="M430" t="str">
        <f t="shared" si="13"/>
        <v>DKW1-Prinses Amalia</v>
      </c>
    </row>
    <row r="431" spans="1:13" x14ac:dyDescent="0.35">
      <c r="A431" t="str">
        <f>_xlfn.XLOOKUP(J431,[1]NodeTranslation!$A:$A,[1]NodeTranslation!$B:$B)</f>
        <v>onDKW</v>
      </c>
      <c r="B431" t="str">
        <f>_xlfn.XLOOKUP(K431,[1]NodeTranslation!$A:$A,[1]NodeTranslation!$B:$B)</f>
        <v>ofNL_LU</v>
      </c>
      <c r="C431">
        <v>539325.22664934106</v>
      </c>
      <c r="D431" t="str">
        <f t="shared" si="12"/>
        <v>onDKW-ofNL_LU</v>
      </c>
      <c r="J431" t="s">
        <v>5</v>
      </c>
      <c r="K431" t="s">
        <v>19</v>
      </c>
      <c r="L431">
        <v>539325.22664934106</v>
      </c>
      <c r="M431" t="str">
        <f t="shared" si="13"/>
        <v>DKW1-Luchterduinen</v>
      </c>
    </row>
    <row r="432" spans="1:13" x14ac:dyDescent="0.35">
      <c r="A432" t="str">
        <f>_xlfn.XLOOKUP(J432,[1]NodeTranslation!$A:$A,[1]NodeTranslation!$B:$B)</f>
        <v>onDKW</v>
      </c>
      <c r="B432" t="str">
        <f>_xlfn.XLOOKUP(K432,[1]NodeTranslation!$A:$A,[1]NodeTranslation!$B:$B)</f>
        <v>ofNL_GE_B</v>
      </c>
      <c r="C432">
        <v>326648.77023543097</v>
      </c>
      <c r="D432" t="str">
        <f t="shared" si="12"/>
        <v>onDKW-ofNL_GE_B</v>
      </c>
      <c r="J432" t="s">
        <v>5</v>
      </c>
      <c r="K432" t="s">
        <v>20</v>
      </c>
      <c r="L432">
        <v>326648.77023543097</v>
      </c>
      <c r="M432" t="str">
        <f t="shared" si="13"/>
        <v>DKW1-Gemini II</v>
      </c>
    </row>
    <row r="433" spans="1:13" x14ac:dyDescent="0.35">
      <c r="A433" t="str">
        <f>_xlfn.XLOOKUP(J433,[1]NodeTranslation!$A:$A,[1]NodeTranslation!$B:$B)</f>
        <v>onDKW</v>
      </c>
      <c r="B433" t="str">
        <f>_xlfn.XLOOKUP(K433,[1]NodeTranslation!$A:$A,[1]NodeTranslation!$B:$B)</f>
        <v>ofNL_GE_A</v>
      </c>
      <c r="C433">
        <v>319350.88595431298</v>
      </c>
      <c r="D433" t="str">
        <f t="shared" si="12"/>
        <v>onDKW-ofNL_GE_A</v>
      </c>
      <c r="J433" t="s">
        <v>5</v>
      </c>
      <c r="K433" t="s">
        <v>21</v>
      </c>
      <c r="L433">
        <v>319350.88595431298</v>
      </c>
      <c r="M433" t="str">
        <f t="shared" si="13"/>
        <v>DKW1-Gemini I</v>
      </c>
    </row>
    <row r="434" spans="1:13" x14ac:dyDescent="0.35">
      <c r="A434" t="str">
        <f>_xlfn.XLOOKUP(J434,[1]NodeTranslation!$A:$A,[1]NodeTranslation!$B:$B)</f>
        <v>onDKW</v>
      </c>
      <c r="B434" t="str">
        <f>_xlfn.XLOOKUP(K434,[1]NodeTranslation!$A:$A,[1]NodeTranslation!$B:$B)</f>
        <v>ofNL_KN</v>
      </c>
      <c r="C434">
        <v>508770.63436131598</v>
      </c>
      <c r="D434" t="str">
        <f t="shared" si="12"/>
        <v>onDKW-ofNL_KN</v>
      </c>
      <c r="J434" t="s">
        <v>5</v>
      </c>
      <c r="K434" t="s">
        <v>24</v>
      </c>
      <c r="L434">
        <v>508770.63436131598</v>
      </c>
      <c r="M434" t="str">
        <f t="shared" si="13"/>
        <v>DKW1-Hollands Kust Noord</v>
      </c>
    </row>
    <row r="435" spans="1:13" x14ac:dyDescent="0.35">
      <c r="A435" t="str">
        <f>_xlfn.XLOOKUP(J435,[1]NodeTranslation!$A:$A,[1]NodeTranslation!$B:$B)</f>
        <v>onDKW</v>
      </c>
      <c r="B435" t="str">
        <f>_xlfn.XLOOKUP(K435,[1]NodeTranslation!$A:$A,[1]NodeTranslation!$B:$B)</f>
        <v>ofNL_KW_A</v>
      </c>
      <c r="C435">
        <v>527219.67667863902</v>
      </c>
      <c r="D435" t="str">
        <f t="shared" si="12"/>
        <v>onDKW-ofNL_KW_A</v>
      </c>
      <c r="J435" t="s">
        <v>5</v>
      </c>
      <c r="K435" t="s">
        <v>25</v>
      </c>
      <c r="L435">
        <v>527219.67667863902</v>
      </c>
      <c r="M435" t="str">
        <f t="shared" si="13"/>
        <v>DKW1-Hollands Kust West Alpha</v>
      </c>
    </row>
    <row r="436" spans="1:13" x14ac:dyDescent="0.35">
      <c r="A436" t="str">
        <f>_xlfn.XLOOKUP(J436,[1]NodeTranslation!$A:$A,[1]NodeTranslation!$B:$B)</f>
        <v>onDKW</v>
      </c>
      <c r="B436" t="str">
        <f>_xlfn.XLOOKUP(K436,[1]NodeTranslation!$A:$A,[1]NodeTranslation!$B:$B)</f>
        <v>ofNL_KW_B</v>
      </c>
      <c r="C436">
        <v>539119.58894640696</v>
      </c>
      <c r="D436" t="str">
        <f t="shared" si="12"/>
        <v>onDKW-ofNL_KW_B</v>
      </c>
      <c r="J436" t="s">
        <v>5</v>
      </c>
      <c r="K436" t="s">
        <v>26</v>
      </c>
      <c r="L436">
        <v>539119.58894640696</v>
      </c>
      <c r="M436" t="str">
        <f t="shared" si="13"/>
        <v>DKW1-Hollands Kust West Beta</v>
      </c>
    </row>
    <row r="437" spans="1:13" x14ac:dyDescent="0.35">
      <c r="A437" t="str">
        <f>_xlfn.XLOOKUP(J437,[1]NodeTranslation!$A:$A,[1]NodeTranslation!$B:$B)</f>
        <v>onDKW</v>
      </c>
      <c r="B437">
        <f>_xlfn.XLOOKUP(K437,[1]NodeTranslation!$A:$A,[1]NodeTranslation!$B:$B)</f>
        <v>0</v>
      </c>
      <c r="C437">
        <v>501405.09455718898</v>
      </c>
      <c r="D437" t="str">
        <f t="shared" si="12"/>
        <v>onDKW-0</v>
      </c>
      <c r="J437" t="s">
        <v>5</v>
      </c>
      <c r="L437">
        <v>501405.09455718898</v>
      </c>
      <c r="M437" t="str">
        <f t="shared" si="13"/>
        <v>DKW1-</v>
      </c>
    </row>
    <row r="438" spans="1:13" x14ac:dyDescent="0.35">
      <c r="A438" t="str">
        <f>_xlfn.XLOOKUP(J438,[1]NodeTranslation!$A:$A,[1]NodeTranslation!$B:$B)</f>
        <v>onDKW</v>
      </c>
      <c r="B438">
        <f>_xlfn.XLOOKUP(K438,[1]NodeTranslation!$A:$A,[1]NodeTranslation!$B:$B)</f>
        <v>0</v>
      </c>
      <c r="C438">
        <v>322672.14027199801</v>
      </c>
      <c r="D438" t="str">
        <f t="shared" si="12"/>
        <v>onDKW-0</v>
      </c>
      <c r="J438" t="s">
        <v>5</v>
      </c>
      <c r="L438">
        <v>322672.14027199801</v>
      </c>
      <c r="M438" t="str">
        <f t="shared" si="13"/>
        <v>DKW1-</v>
      </c>
    </row>
    <row r="439" spans="1:13" x14ac:dyDescent="0.35">
      <c r="A439" t="str">
        <f>_xlfn.XLOOKUP(J439,[1]NodeTranslation!$A:$A,[1]NodeTranslation!$B:$B)</f>
        <v>onDKW</v>
      </c>
      <c r="B439">
        <f>_xlfn.XLOOKUP(K439,[1]NodeTranslation!$A:$A,[1]NodeTranslation!$B:$B)</f>
        <v>0</v>
      </c>
      <c r="C439">
        <v>527832.80258658703</v>
      </c>
      <c r="D439" t="str">
        <f t="shared" si="12"/>
        <v>onDKW-0</v>
      </c>
      <c r="J439" t="s">
        <v>5</v>
      </c>
      <c r="L439">
        <v>527832.80258658703</v>
      </c>
      <c r="M439" t="str">
        <f t="shared" si="13"/>
        <v>DKW1-</v>
      </c>
    </row>
    <row r="440" spans="1:13" x14ac:dyDescent="0.35">
      <c r="A440" t="str">
        <f>_xlfn.XLOOKUP(J440,[1]NodeTranslation!$A:$A,[1]NodeTranslation!$B:$B)</f>
        <v>onDKW</v>
      </c>
      <c r="B440">
        <f>_xlfn.XLOOKUP(K440,[1]NodeTranslation!$A:$A,[1]NodeTranslation!$B:$B)</f>
        <v>0</v>
      </c>
      <c r="C440">
        <v>473290.932268965</v>
      </c>
      <c r="D440" t="str">
        <f t="shared" si="12"/>
        <v>onDKW-0</v>
      </c>
      <c r="J440" t="s">
        <v>5</v>
      </c>
      <c r="L440">
        <v>473290.932268965</v>
      </c>
      <c r="M440" t="str">
        <f t="shared" si="13"/>
        <v>DKW1-</v>
      </c>
    </row>
    <row r="441" spans="1:13" x14ac:dyDescent="0.35">
      <c r="A441" t="str">
        <f>_xlfn.XLOOKUP(J441,[1]NodeTranslation!$A:$A,[1]NodeTranslation!$B:$B)</f>
        <v>onDKW</v>
      </c>
      <c r="B441">
        <f>_xlfn.XLOOKUP(K441,[1]NodeTranslation!$A:$A,[1]NodeTranslation!$B:$B)</f>
        <v>0</v>
      </c>
      <c r="C441">
        <v>495166.13803063502</v>
      </c>
      <c r="D441" t="str">
        <f t="shared" si="12"/>
        <v>onDKW-0</v>
      </c>
      <c r="J441" t="s">
        <v>5</v>
      </c>
      <c r="L441">
        <v>495166.13803063502</v>
      </c>
      <c r="M441" t="str">
        <f t="shared" si="13"/>
        <v>DKW1-</v>
      </c>
    </row>
    <row r="442" spans="1:13" x14ac:dyDescent="0.35">
      <c r="A442" t="str">
        <f>_xlfn.XLOOKUP(J442,[1]NodeTranslation!$A:$A,[1]NodeTranslation!$B:$B)</f>
        <v>onDKW</v>
      </c>
      <c r="B442">
        <f>_xlfn.XLOOKUP(K442,[1]NodeTranslation!$A:$A,[1]NodeTranslation!$B:$B)</f>
        <v>0</v>
      </c>
      <c r="C442">
        <v>549321.10156864801</v>
      </c>
      <c r="D442" t="str">
        <f t="shared" si="12"/>
        <v>onDKW-0</v>
      </c>
      <c r="J442" t="s">
        <v>5</v>
      </c>
      <c r="L442">
        <v>549321.10156864801</v>
      </c>
      <c r="M442" t="str">
        <f t="shared" si="13"/>
        <v>DKW1-</v>
      </c>
    </row>
    <row r="443" spans="1:13" x14ac:dyDescent="0.35">
      <c r="A443" t="str">
        <f>_xlfn.XLOOKUP(J443,[1]NodeTranslation!$A:$A,[1]NodeTranslation!$B:$B)</f>
        <v>onDKW</v>
      </c>
      <c r="B443">
        <f>_xlfn.XLOOKUP(K443,[1]NodeTranslation!$A:$A,[1]NodeTranslation!$B:$B)</f>
        <v>0</v>
      </c>
      <c r="C443">
        <v>338735.75530750002</v>
      </c>
      <c r="D443" t="str">
        <f t="shared" si="12"/>
        <v>onDKW-0</v>
      </c>
      <c r="J443" t="s">
        <v>5</v>
      </c>
      <c r="L443">
        <v>338735.75530750002</v>
      </c>
      <c r="M443" t="str">
        <f t="shared" si="13"/>
        <v>DKW1-</v>
      </c>
    </row>
    <row r="444" spans="1:13" x14ac:dyDescent="0.35">
      <c r="A444" t="str">
        <f>_xlfn.XLOOKUP(J444,[1]NodeTranslation!$A:$A,[1]NodeTranslation!$B:$B)</f>
        <v>onNL_E</v>
      </c>
      <c r="B444" t="str">
        <f>_xlfn.XLOOKUP(K444,[1]NodeTranslation!$A:$A,[1]NodeTranslation!$B:$B)</f>
        <v>ofNL_BO_A</v>
      </c>
      <c r="C444">
        <v>219140.26462927699</v>
      </c>
      <c r="D444" t="str">
        <f t="shared" si="12"/>
        <v>onNL_E-ofNL_BO_A</v>
      </c>
      <c r="J444" t="s">
        <v>6</v>
      </c>
      <c r="K444" t="s">
        <v>15</v>
      </c>
      <c r="L444">
        <v>219140.26462927699</v>
      </c>
      <c r="M444" t="str">
        <f t="shared" si="13"/>
        <v>NL_on_East-Borssele Alpha</v>
      </c>
    </row>
    <row r="445" spans="1:13" x14ac:dyDescent="0.35">
      <c r="A445" t="str">
        <f>_xlfn.XLOOKUP(J445,[1]NodeTranslation!$A:$A,[1]NodeTranslation!$B:$B)</f>
        <v>onNL_E</v>
      </c>
      <c r="B445" t="str">
        <f>_xlfn.XLOOKUP(K445,[1]NodeTranslation!$A:$A,[1]NodeTranslation!$B:$B)</f>
        <v>ofNL_KZ_B</v>
      </c>
      <c r="C445">
        <v>140682.43111238399</v>
      </c>
      <c r="D445" t="str">
        <f t="shared" si="12"/>
        <v>onNL_E-ofNL_KZ_B</v>
      </c>
      <c r="J445" t="s">
        <v>6</v>
      </c>
      <c r="K445" t="s">
        <v>22</v>
      </c>
      <c r="L445">
        <v>140682.43111238399</v>
      </c>
      <c r="M445" t="str">
        <f t="shared" si="13"/>
        <v>NL_on_East-Hollands Kust Zuid Beta</v>
      </c>
    </row>
    <row r="446" spans="1:13" x14ac:dyDescent="0.35">
      <c r="A446" t="str">
        <f>_xlfn.XLOOKUP(J446,[1]NodeTranslation!$A:$A,[1]NodeTranslation!$B:$B)</f>
        <v>onNL_E</v>
      </c>
      <c r="B446" t="str">
        <f>_xlfn.XLOOKUP(K446,[1]NodeTranslation!$A:$A,[1]NodeTranslation!$B:$B)</f>
        <v>ofNL_IJ_B</v>
      </c>
      <c r="C446">
        <v>191631.11383569299</v>
      </c>
      <c r="D446" t="str">
        <f t="shared" si="12"/>
        <v>onNL_E-ofNL_IJ_B</v>
      </c>
      <c r="J446" t="s">
        <v>6</v>
      </c>
      <c r="K446" t="s">
        <v>13</v>
      </c>
      <c r="L446">
        <v>191631.11383569299</v>
      </c>
      <c r="M446" t="str">
        <f t="shared" si="13"/>
        <v>NL_on_East-IJmuiden Ver Beta</v>
      </c>
    </row>
    <row r="447" spans="1:13" x14ac:dyDescent="0.35">
      <c r="A447" t="str">
        <f>_xlfn.XLOOKUP(J447,[1]NodeTranslation!$A:$A,[1]NodeTranslation!$B:$B)</f>
        <v>onNL_E</v>
      </c>
      <c r="B447" t="str">
        <f>_xlfn.XLOOKUP(K447,[1]NodeTranslation!$A:$A,[1]NodeTranslation!$B:$B)</f>
        <v>ofNL_KZ_A</v>
      </c>
      <c r="C447">
        <v>145614.33050141201</v>
      </c>
      <c r="D447" t="str">
        <f t="shared" si="12"/>
        <v>onNL_E-ofNL_KZ_A</v>
      </c>
      <c r="J447" t="s">
        <v>6</v>
      </c>
      <c r="K447" t="s">
        <v>23</v>
      </c>
      <c r="L447">
        <v>145614.33050141201</v>
      </c>
      <c r="M447" t="str">
        <f t="shared" si="13"/>
        <v>NL_on_East-Hollands Kust Zuid Alpha</v>
      </c>
    </row>
    <row r="448" spans="1:13" x14ac:dyDescent="0.35">
      <c r="A448" t="str">
        <f>_xlfn.XLOOKUP(J448,[1]NodeTranslation!$A:$A,[1]NodeTranslation!$B:$B)</f>
        <v>onNL_E</v>
      </c>
      <c r="B448" t="str">
        <f>_xlfn.XLOOKUP(K448,[1]NodeTranslation!$A:$A,[1]NodeTranslation!$B:$B)</f>
        <v>ofNL_IJ_A</v>
      </c>
      <c r="C448">
        <v>189852.984015441</v>
      </c>
      <c r="D448" t="str">
        <f t="shared" si="12"/>
        <v>onNL_E-ofNL_IJ_A</v>
      </c>
      <c r="J448" t="s">
        <v>6</v>
      </c>
      <c r="K448" t="s">
        <v>14</v>
      </c>
      <c r="L448">
        <v>189852.984015441</v>
      </c>
      <c r="M448" t="str">
        <f t="shared" si="13"/>
        <v>NL_on_East-IJmuiden Ver Alpha</v>
      </c>
    </row>
    <row r="449" spans="1:13" x14ac:dyDescent="0.35">
      <c r="A449" t="str">
        <f>_xlfn.XLOOKUP(J449,[1]NodeTranslation!$A:$A,[1]NodeTranslation!$B:$B)</f>
        <v>onNL_E</v>
      </c>
      <c r="B449" t="str">
        <f>_xlfn.XLOOKUP(K449,[1]NodeTranslation!$A:$A,[1]NodeTranslation!$B:$B)</f>
        <v>ofNL_BO_B</v>
      </c>
      <c r="C449">
        <v>226224.44850943101</v>
      </c>
      <c r="D449" t="str">
        <f t="shared" si="12"/>
        <v>onNL_E-ofNL_BO_B</v>
      </c>
      <c r="J449" t="s">
        <v>6</v>
      </c>
      <c r="K449" t="s">
        <v>16</v>
      </c>
      <c r="L449">
        <v>226224.44850943101</v>
      </c>
      <c r="M449" t="str">
        <f t="shared" si="13"/>
        <v>NL_on_East-Borssele Beta</v>
      </c>
    </row>
    <row r="450" spans="1:13" x14ac:dyDescent="0.35">
      <c r="A450" t="str">
        <f>_xlfn.XLOOKUP(J450,[1]NodeTranslation!$A:$A,[1]NodeTranslation!$B:$B)</f>
        <v>onNL_E</v>
      </c>
      <c r="B450" t="str">
        <f>_xlfn.XLOOKUP(K450,[1]NodeTranslation!$A:$A,[1]NodeTranslation!$B:$B)</f>
        <v>ofNL_IJ_G</v>
      </c>
      <c r="C450">
        <v>187024.79889090001</v>
      </c>
      <c r="D450" t="str">
        <f t="shared" si="12"/>
        <v>onNL_E-ofNL_IJ_G</v>
      </c>
      <c r="J450" t="s">
        <v>6</v>
      </c>
      <c r="K450" t="s">
        <v>28</v>
      </c>
      <c r="L450">
        <v>187024.79889090001</v>
      </c>
      <c r="M450" t="str">
        <f t="shared" si="13"/>
        <v>NL_on_East-IJmuiden Ver Gamma</v>
      </c>
    </row>
    <row r="451" spans="1:13" x14ac:dyDescent="0.35">
      <c r="A451" t="str">
        <f>_xlfn.XLOOKUP(J451,[1]NodeTranslation!$A:$A,[1]NodeTranslation!$B:$B)</f>
        <v>onNL_E</v>
      </c>
      <c r="B451" t="str">
        <f>_xlfn.XLOOKUP(K451,[1]NodeTranslation!$A:$A,[1]NodeTranslation!$B:$B)</f>
        <v>onNL_SW</v>
      </c>
      <c r="C451">
        <v>178522.20075011699</v>
      </c>
      <c r="D451" t="str">
        <f t="shared" ref="D451:D514" si="14">A451&amp;"-"&amp;B451</f>
        <v>onNL_E-onNL_SW</v>
      </c>
      <c r="J451" t="s">
        <v>6</v>
      </c>
      <c r="K451" t="s">
        <v>0</v>
      </c>
      <c r="L451">
        <v>178522.20075011699</v>
      </c>
      <c r="M451" t="str">
        <f t="shared" ref="M451:M514" si="15">J451&amp;"-"&amp;K451</f>
        <v>NL_on_East-NL_on_Borssele</v>
      </c>
    </row>
    <row r="452" spans="1:13" x14ac:dyDescent="0.35">
      <c r="A452" t="str">
        <f>_xlfn.XLOOKUP(J452,[1]NodeTranslation!$A:$A,[1]NodeTranslation!$B:$B)</f>
        <v>onNL_E</v>
      </c>
      <c r="B452" t="str">
        <f>_xlfn.XLOOKUP(K452,[1]NodeTranslation!$A:$A,[1]NodeTranslation!$B:$B)</f>
        <v>onNL_CE</v>
      </c>
      <c r="C452">
        <v>89144.625739447394</v>
      </c>
      <c r="D452" t="str">
        <f t="shared" si="14"/>
        <v>onNL_E-onNL_CE</v>
      </c>
      <c r="J452" t="s">
        <v>6</v>
      </c>
      <c r="K452" t="s">
        <v>1</v>
      </c>
      <c r="L452">
        <v>89144.625739447394</v>
      </c>
      <c r="M452" t="str">
        <f t="shared" si="15"/>
        <v>NL_on_East-NL_on_Brabant</v>
      </c>
    </row>
    <row r="453" spans="1:13" x14ac:dyDescent="0.35">
      <c r="A453" t="str">
        <f>_xlfn.XLOOKUP(J453,[1]NodeTranslation!$A:$A,[1]NodeTranslation!$B:$B)</f>
        <v>onNL_E</v>
      </c>
      <c r="B453" t="str">
        <f>_xlfn.XLOOKUP(K453,[1]NodeTranslation!$A:$A,[1]NodeTranslation!$B:$B)</f>
        <v>onBE</v>
      </c>
      <c r="C453">
        <v>202861.671267339</v>
      </c>
      <c r="D453" t="str">
        <f t="shared" si="14"/>
        <v>onNL_E-onBE</v>
      </c>
      <c r="J453" t="s">
        <v>6</v>
      </c>
      <c r="K453" t="s">
        <v>2</v>
      </c>
      <c r="L453">
        <v>202861.671267339</v>
      </c>
      <c r="M453" t="str">
        <f t="shared" si="15"/>
        <v>NL_on_East-BE00</v>
      </c>
    </row>
    <row r="454" spans="1:13" x14ac:dyDescent="0.35">
      <c r="A454" t="str">
        <f>_xlfn.XLOOKUP(J454,[1]NodeTranslation!$A:$A,[1]NodeTranslation!$B:$B)</f>
        <v>onNL_E</v>
      </c>
      <c r="B454" t="str">
        <f>_xlfn.XLOOKUP(K454,[1]NodeTranslation!$A:$A,[1]NodeTranslation!$B:$B)</f>
        <v>onDE</v>
      </c>
      <c r="C454">
        <v>320463.85643416602</v>
      </c>
      <c r="D454" t="str">
        <f t="shared" si="14"/>
        <v>onNL_E-onDE</v>
      </c>
      <c r="J454" t="s">
        <v>6</v>
      </c>
      <c r="K454" t="s">
        <v>3</v>
      </c>
      <c r="L454">
        <v>320463.85643416602</v>
      </c>
      <c r="M454" t="str">
        <f t="shared" si="15"/>
        <v>NL_on_East-DE00</v>
      </c>
    </row>
    <row r="455" spans="1:13" x14ac:dyDescent="0.35">
      <c r="A455" t="str">
        <f>_xlfn.XLOOKUP(J455,[1]NodeTranslation!$A:$A,[1]NodeTranslation!$B:$B)</f>
        <v>onNL_E</v>
      </c>
      <c r="B455" t="str">
        <f>_xlfn.XLOOKUP(K455,[1]NodeTranslation!$A:$A,[1]NodeTranslation!$B:$B)</f>
        <v>onUK</v>
      </c>
      <c r="C455">
        <v>630459.10194158496</v>
      </c>
      <c r="D455" t="str">
        <f t="shared" si="14"/>
        <v>onNL_E-onUK</v>
      </c>
      <c r="J455" t="s">
        <v>6</v>
      </c>
      <c r="K455" t="s">
        <v>4</v>
      </c>
      <c r="L455">
        <v>630459.10194158496</v>
      </c>
      <c r="M455" t="str">
        <f t="shared" si="15"/>
        <v>NL_on_East-UK00</v>
      </c>
    </row>
    <row r="456" spans="1:13" x14ac:dyDescent="0.35">
      <c r="A456" t="str">
        <f>_xlfn.XLOOKUP(J456,[1]NodeTranslation!$A:$A,[1]NodeTranslation!$B:$B)</f>
        <v>onNL_E</v>
      </c>
      <c r="B456" t="str">
        <f>_xlfn.XLOOKUP(K456,[1]NodeTranslation!$A:$A,[1]NodeTranslation!$B:$B)</f>
        <v>onDKW</v>
      </c>
      <c r="C456">
        <v>486364.81951460498</v>
      </c>
      <c r="D456" t="str">
        <f t="shared" si="14"/>
        <v>onNL_E-onDKW</v>
      </c>
      <c r="J456" t="s">
        <v>6</v>
      </c>
      <c r="K456" t="s">
        <v>5</v>
      </c>
      <c r="L456">
        <v>486364.81951460498</v>
      </c>
      <c r="M456" t="str">
        <f t="shared" si="15"/>
        <v>NL_on_East-DKW1</v>
      </c>
    </row>
    <row r="457" spans="1:13" x14ac:dyDescent="0.35">
      <c r="A457" t="str">
        <f>_xlfn.XLOOKUP(J457,[1]NodeTranslation!$A:$A,[1]NodeTranslation!$B:$B)</f>
        <v>onNL_E</v>
      </c>
      <c r="B457" t="str">
        <f>_xlfn.XLOOKUP(K457,[1]NodeTranslation!$A:$A,[1]NodeTranslation!$B:$B)</f>
        <v>onNOS</v>
      </c>
      <c r="C457">
        <v>914083.33001047198</v>
      </c>
      <c r="D457" t="str">
        <f t="shared" si="14"/>
        <v>onNL_E-onNOS</v>
      </c>
      <c r="J457" t="s">
        <v>6</v>
      </c>
      <c r="K457" t="s">
        <v>7</v>
      </c>
      <c r="L457">
        <v>914083.33001047198</v>
      </c>
      <c r="M457" t="str">
        <f t="shared" si="15"/>
        <v>NL_on_East-NOS0</v>
      </c>
    </row>
    <row r="458" spans="1:13" x14ac:dyDescent="0.35">
      <c r="A458" t="str">
        <f>_xlfn.XLOOKUP(J458,[1]NodeTranslation!$A:$A,[1]NodeTranslation!$B:$B)</f>
        <v>onNL_E</v>
      </c>
      <c r="B458" t="str">
        <f>_xlfn.XLOOKUP(K458,[1]NodeTranslation!$A:$A,[1]NodeTranslation!$B:$B)</f>
        <v>onNL_NW</v>
      </c>
      <c r="C458">
        <v>77785.120516212904</v>
      </c>
      <c r="D458" t="str">
        <f t="shared" si="14"/>
        <v>onNL_E-onNL_NW</v>
      </c>
      <c r="J458" t="s">
        <v>6</v>
      </c>
      <c r="K458" t="s">
        <v>8</v>
      </c>
      <c r="L458">
        <v>77785.120516212904</v>
      </c>
      <c r="M458" t="str">
        <f t="shared" si="15"/>
        <v>NL_on_East-NL_on_Holland_N</v>
      </c>
    </row>
    <row r="459" spans="1:13" x14ac:dyDescent="0.35">
      <c r="A459" t="str">
        <f>_xlfn.XLOOKUP(J459,[1]NodeTranslation!$A:$A,[1]NodeTranslation!$B:$B)</f>
        <v>onNL_E</v>
      </c>
      <c r="B459" t="str">
        <f>_xlfn.XLOOKUP(K459,[1]NodeTranslation!$A:$A,[1]NodeTranslation!$B:$B)</f>
        <v>onNL_NE</v>
      </c>
      <c r="C459">
        <v>93759.706322850994</v>
      </c>
      <c r="D459" t="str">
        <f t="shared" si="14"/>
        <v>onNL_E-onNL_NE</v>
      </c>
      <c r="J459" t="s">
        <v>6</v>
      </c>
      <c r="K459" t="s">
        <v>9</v>
      </c>
      <c r="L459">
        <v>93759.706322850994</v>
      </c>
      <c r="M459" t="str">
        <f t="shared" si="15"/>
        <v>NL_on_East-NL_on_North</v>
      </c>
    </row>
    <row r="460" spans="1:13" x14ac:dyDescent="0.35">
      <c r="A460" t="str">
        <f>_xlfn.XLOOKUP(J460,[1]NodeTranslation!$A:$A,[1]NodeTranslation!$B:$B)</f>
        <v>onNL_E</v>
      </c>
      <c r="B460" t="str">
        <f>_xlfn.XLOOKUP(K460,[1]NodeTranslation!$A:$A,[1]NodeTranslation!$B:$B)</f>
        <v>onNL_CW</v>
      </c>
      <c r="C460">
        <v>130226.483020435</v>
      </c>
      <c r="D460" t="str">
        <f t="shared" si="14"/>
        <v>onNL_E-onNL_CW</v>
      </c>
      <c r="J460" t="s">
        <v>6</v>
      </c>
      <c r="K460" t="s">
        <v>10</v>
      </c>
      <c r="L460">
        <v>130226.483020435</v>
      </c>
      <c r="M460" t="str">
        <f t="shared" si="15"/>
        <v>NL_on_East-NL_on_Rilland</v>
      </c>
    </row>
    <row r="461" spans="1:13" x14ac:dyDescent="0.35">
      <c r="A461" t="str">
        <f>_xlfn.XLOOKUP(J461,[1]NodeTranslation!$A:$A,[1]NodeTranslation!$B:$B)</f>
        <v>onNL_E</v>
      </c>
      <c r="B461" t="str">
        <f>_xlfn.XLOOKUP(K461,[1]NodeTranslation!$A:$A,[1]NodeTranslation!$B:$B)</f>
        <v>onNL_W</v>
      </c>
      <c r="C461">
        <v>101655.52976573</v>
      </c>
      <c r="D461" t="str">
        <f t="shared" si="14"/>
        <v>onNL_E-onNL_W</v>
      </c>
      <c r="J461" t="s">
        <v>6</v>
      </c>
      <c r="K461" t="s">
        <v>11</v>
      </c>
      <c r="L461">
        <v>101655.52976573</v>
      </c>
      <c r="M461" t="str">
        <f t="shared" si="15"/>
        <v>NL_on_East-NL_on_Holland_S</v>
      </c>
    </row>
    <row r="462" spans="1:13" x14ac:dyDescent="0.35">
      <c r="A462" t="str">
        <f>_xlfn.XLOOKUP(J462,[1]NodeTranslation!$A:$A,[1]NodeTranslation!$B:$B)</f>
        <v>onNL_E</v>
      </c>
      <c r="B462" t="str">
        <f>_xlfn.XLOOKUP(K462,[1]NodeTranslation!$A:$A,[1]NodeTranslation!$B:$B)</f>
        <v>onNL_SE</v>
      </c>
      <c r="C462">
        <v>113336.702399064</v>
      </c>
      <c r="D462" t="str">
        <f t="shared" si="14"/>
        <v>onNL_E-onNL_SE</v>
      </c>
      <c r="J462" t="s">
        <v>6</v>
      </c>
      <c r="K462" t="s">
        <v>12</v>
      </c>
      <c r="L462">
        <v>113336.702399064</v>
      </c>
      <c r="M462" t="str">
        <f t="shared" si="15"/>
        <v>NL_on_East-NL_on_South</v>
      </c>
    </row>
    <row r="463" spans="1:13" x14ac:dyDescent="0.35">
      <c r="A463" t="str">
        <f>_xlfn.XLOOKUP(J463,[1]NodeTranslation!$A:$A,[1]NodeTranslation!$B:$B)</f>
        <v>onNL_E</v>
      </c>
      <c r="B463" t="str">
        <f>_xlfn.XLOOKUP(K463,[1]NodeTranslation!$A:$A,[1]NodeTranslation!$B:$B)</f>
        <v>ofNL_EG</v>
      </c>
      <c r="C463">
        <v>124559.214322318</v>
      </c>
      <c r="D463" t="str">
        <f t="shared" si="14"/>
        <v>onNL_E-ofNL_EG</v>
      </c>
      <c r="J463" t="s">
        <v>6</v>
      </c>
      <c r="K463" t="s">
        <v>17</v>
      </c>
      <c r="L463">
        <v>124559.214322318</v>
      </c>
      <c r="M463" t="str">
        <f t="shared" si="15"/>
        <v>NL_on_East-Egmon aan Zee</v>
      </c>
    </row>
    <row r="464" spans="1:13" x14ac:dyDescent="0.35">
      <c r="A464" t="str">
        <f>_xlfn.XLOOKUP(J464,[1]NodeTranslation!$A:$A,[1]NodeTranslation!$B:$B)</f>
        <v>onNL_E</v>
      </c>
      <c r="B464" t="str">
        <f>_xlfn.XLOOKUP(K464,[1]NodeTranslation!$A:$A,[1]NodeTranslation!$B:$B)</f>
        <v>ofNL_PA</v>
      </c>
      <c r="C464">
        <v>136619.69311955699</v>
      </c>
      <c r="D464" t="str">
        <f t="shared" si="14"/>
        <v>onNL_E-ofNL_PA</v>
      </c>
      <c r="J464" t="s">
        <v>6</v>
      </c>
      <c r="K464" t="s">
        <v>18</v>
      </c>
      <c r="L464">
        <v>136619.69311955699</v>
      </c>
      <c r="M464" t="str">
        <f t="shared" si="15"/>
        <v>NL_on_East-Prinses Amalia</v>
      </c>
    </row>
    <row r="465" spans="1:13" x14ac:dyDescent="0.35">
      <c r="A465" t="str">
        <f>_xlfn.XLOOKUP(J465,[1]NodeTranslation!$A:$A,[1]NodeTranslation!$B:$B)</f>
        <v>onNL_E</v>
      </c>
      <c r="B465" t="str">
        <f>_xlfn.XLOOKUP(K465,[1]NodeTranslation!$A:$A,[1]NodeTranslation!$B:$B)</f>
        <v>ofNL_LU</v>
      </c>
      <c r="C465">
        <v>136255.11839999899</v>
      </c>
      <c r="D465" t="str">
        <f t="shared" si="14"/>
        <v>onNL_E-ofNL_LU</v>
      </c>
      <c r="J465" t="s">
        <v>6</v>
      </c>
      <c r="K465" t="s">
        <v>19</v>
      </c>
      <c r="L465">
        <v>136255.11839999899</v>
      </c>
      <c r="M465" t="str">
        <f t="shared" si="15"/>
        <v>NL_on_East-Luchterduinen</v>
      </c>
    </row>
    <row r="466" spans="1:13" x14ac:dyDescent="0.35">
      <c r="A466" t="str">
        <f>_xlfn.XLOOKUP(J466,[1]NodeTranslation!$A:$A,[1]NodeTranslation!$B:$B)</f>
        <v>onNL_E</v>
      </c>
      <c r="B466" t="str">
        <f>_xlfn.XLOOKUP(K466,[1]NodeTranslation!$A:$A,[1]NodeTranslation!$B:$B)</f>
        <v>ofNL_GE_B</v>
      </c>
      <c r="C466">
        <v>203043.22041341901</v>
      </c>
      <c r="D466" t="str">
        <f t="shared" si="14"/>
        <v>onNL_E-ofNL_GE_B</v>
      </c>
      <c r="J466" t="s">
        <v>6</v>
      </c>
      <c r="K466" t="s">
        <v>20</v>
      </c>
      <c r="L466">
        <v>203043.22041341901</v>
      </c>
      <c r="M466" t="str">
        <f t="shared" si="15"/>
        <v>NL_on_East-Gemini II</v>
      </c>
    </row>
    <row r="467" spans="1:13" x14ac:dyDescent="0.35">
      <c r="A467" t="str">
        <f>_xlfn.XLOOKUP(J467,[1]NodeTranslation!$A:$A,[1]NodeTranslation!$B:$B)</f>
        <v>onNL_E</v>
      </c>
      <c r="B467" t="str">
        <f>_xlfn.XLOOKUP(K467,[1]NodeTranslation!$A:$A,[1]NodeTranslation!$B:$B)</f>
        <v>ofNL_GE_A</v>
      </c>
      <c r="C467">
        <v>202863.946966099</v>
      </c>
      <c r="D467" t="str">
        <f t="shared" si="14"/>
        <v>onNL_E-ofNL_GE_A</v>
      </c>
      <c r="J467" t="s">
        <v>6</v>
      </c>
      <c r="K467" t="s">
        <v>21</v>
      </c>
      <c r="L467">
        <v>202863.946966099</v>
      </c>
      <c r="M467" t="str">
        <f t="shared" si="15"/>
        <v>NL_on_East-Gemini I</v>
      </c>
    </row>
    <row r="468" spans="1:13" x14ac:dyDescent="0.35">
      <c r="A468" t="str">
        <f>_xlfn.XLOOKUP(J468,[1]NodeTranslation!$A:$A,[1]NodeTranslation!$B:$B)</f>
        <v>onNL_E</v>
      </c>
      <c r="B468" t="str">
        <f>_xlfn.XLOOKUP(K468,[1]NodeTranslation!$A:$A,[1]NodeTranslation!$B:$B)</f>
        <v>ofNL_KN</v>
      </c>
      <c r="C468">
        <v>138892.77494606501</v>
      </c>
      <c r="D468" t="str">
        <f t="shared" si="14"/>
        <v>onNL_E-ofNL_KN</v>
      </c>
      <c r="J468" t="s">
        <v>6</v>
      </c>
      <c r="K468" t="s">
        <v>24</v>
      </c>
      <c r="L468">
        <v>138892.77494606501</v>
      </c>
      <c r="M468" t="str">
        <f t="shared" si="15"/>
        <v>NL_on_East-Hollands Kust Noord</v>
      </c>
    </row>
    <row r="469" spans="1:13" x14ac:dyDescent="0.35">
      <c r="A469" t="str">
        <f>_xlfn.XLOOKUP(J469,[1]NodeTranslation!$A:$A,[1]NodeTranslation!$B:$B)</f>
        <v>onNL_E</v>
      </c>
      <c r="B469" t="str">
        <f>_xlfn.XLOOKUP(K469,[1]NodeTranslation!$A:$A,[1]NodeTranslation!$B:$B)</f>
        <v>ofNL_KW_A</v>
      </c>
      <c r="C469">
        <v>167506.59297295599</v>
      </c>
      <c r="D469" t="str">
        <f t="shared" si="14"/>
        <v>onNL_E-ofNL_KW_A</v>
      </c>
      <c r="J469" t="s">
        <v>6</v>
      </c>
      <c r="K469" t="s">
        <v>25</v>
      </c>
      <c r="L469">
        <v>167506.59297295599</v>
      </c>
      <c r="M469" t="str">
        <f t="shared" si="15"/>
        <v>NL_on_East-Hollands Kust West Alpha</v>
      </c>
    </row>
    <row r="470" spans="1:13" x14ac:dyDescent="0.35">
      <c r="A470" t="str">
        <f>_xlfn.XLOOKUP(J470,[1]NodeTranslation!$A:$A,[1]NodeTranslation!$B:$B)</f>
        <v>onNL_E</v>
      </c>
      <c r="B470" t="str">
        <f>_xlfn.XLOOKUP(K470,[1]NodeTranslation!$A:$A,[1]NodeTranslation!$B:$B)</f>
        <v>ofNL_KW_B</v>
      </c>
      <c r="C470">
        <v>171653.49968237901</v>
      </c>
      <c r="D470" t="str">
        <f t="shared" si="14"/>
        <v>onNL_E-ofNL_KW_B</v>
      </c>
      <c r="J470" t="s">
        <v>6</v>
      </c>
      <c r="K470" t="s">
        <v>26</v>
      </c>
      <c r="L470">
        <v>171653.49968237901</v>
      </c>
      <c r="M470" t="str">
        <f t="shared" si="15"/>
        <v>NL_on_East-Hollands Kust West Beta</v>
      </c>
    </row>
    <row r="471" spans="1:13" x14ac:dyDescent="0.35">
      <c r="A471" t="str">
        <f>_xlfn.XLOOKUP(J471,[1]NodeTranslation!$A:$A,[1]NodeTranslation!$B:$B)</f>
        <v>onNL_E</v>
      </c>
      <c r="B471">
        <f>_xlfn.XLOOKUP(K471,[1]NodeTranslation!$A:$A,[1]NodeTranslation!$B:$B)</f>
        <v>0</v>
      </c>
      <c r="C471">
        <v>235269.70260184401</v>
      </c>
      <c r="D471" t="str">
        <f t="shared" si="14"/>
        <v>onNL_E-0</v>
      </c>
      <c r="J471" t="s">
        <v>6</v>
      </c>
      <c r="L471">
        <v>235269.70260184401</v>
      </c>
      <c r="M471" t="str">
        <f t="shared" si="15"/>
        <v>NL_on_East-</v>
      </c>
    </row>
    <row r="472" spans="1:13" x14ac:dyDescent="0.35">
      <c r="A472" t="str">
        <f>_xlfn.XLOOKUP(J472,[1]NodeTranslation!$A:$A,[1]NodeTranslation!$B:$B)</f>
        <v>onNL_E</v>
      </c>
      <c r="B472">
        <f>_xlfn.XLOOKUP(K472,[1]NodeTranslation!$A:$A,[1]NodeTranslation!$B:$B)</f>
        <v>0</v>
      </c>
      <c r="C472">
        <v>231831.08455602801</v>
      </c>
      <c r="D472" t="str">
        <f t="shared" si="14"/>
        <v>onNL_E-0</v>
      </c>
      <c r="J472" t="s">
        <v>6</v>
      </c>
      <c r="L472">
        <v>231831.08455602801</v>
      </c>
      <c r="M472" t="str">
        <f t="shared" si="15"/>
        <v>NL_on_East-</v>
      </c>
    </row>
    <row r="473" spans="1:13" x14ac:dyDescent="0.35">
      <c r="A473" t="str">
        <f>_xlfn.XLOOKUP(J473,[1]NodeTranslation!$A:$A,[1]NodeTranslation!$B:$B)</f>
        <v>onNL_E</v>
      </c>
      <c r="B473">
        <f>_xlfn.XLOOKUP(K473,[1]NodeTranslation!$A:$A,[1]NodeTranslation!$B:$B)</f>
        <v>0</v>
      </c>
      <c r="C473">
        <v>223025.65435875201</v>
      </c>
      <c r="D473" t="str">
        <f t="shared" si="14"/>
        <v>onNL_E-0</v>
      </c>
      <c r="J473" t="s">
        <v>6</v>
      </c>
      <c r="L473">
        <v>223025.65435875201</v>
      </c>
      <c r="M473" t="str">
        <f t="shared" si="15"/>
        <v>NL_on_East-</v>
      </c>
    </row>
    <row r="474" spans="1:13" x14ac:dyDescent="0.35">
      <c r="A474" t="str">
        <f>_xlfn.XLOOKUP(J474,[1]NodeTranslation!$A:$A,[1]NodeTranslation!$B:$B)</f>
        <v>onNL_E</v>
      </c>
      <c r="B474">
        <f>_xlfn.XLOOKUP(K474,[1]NodeTranslation!$A:$A,[1]NodeTranslation!$B:$B)</f>
        <v>0</v>
      </c>
      <c r="C474">
        <v>188360.705040998</v>
      </c>
      <c r="D474" t="str">
        <f t="shared" si="14"/>
        <v>onNL_E-0</v>
      </c>
      <c r="J474" t="s">
        <v>6</v>
      </c>
      <c r="L474">
        <v>188360.705040998</v>
      </c>
      <c r="M474" t="str">
        <f t="shared" si="15"/>
        <v>NL_on_East-</v>
      </c>
    </row>
    <row r="475" spans="1:13" x14ac:dyDescent="0.35">
      <c r="A475" t="str">
        <f>_xlfn.XLOOKUP(J475,[1]NodeTranslation!$A:$A,[1]NodeTranslation!$B:$B)</f>
        <v>onNL_E</v>
      </c>
      <c r="B475">
        <f>_xlfn.XLOOKUP(K475,[1]NodeTranslation!$A:$A,[1]NodeTranslation!$B:$B)</f>
        <v>0</v>
      </c>
      <c r="C475">
        <v>176142.07500253999</v>
      </c>
      <c r="D475" t="str">
        <f t="shared" si="14"/>
        <v>onNL_E-0</v>
      </c>
      <c r="J475" t="s">
        <v>6</v>
      </c>
      <c r="L475">
        <v>176142.07500253999</v>
      </c>
      <c r="M475" t="str">
        <f t="shared" si="15"/>
        <v>NL_on_East-</v>
      </c>
    </row>
    <row r="476" spans="1:13" x14ac:dyDescent="0.35">
      <c r="A476" t="str">
        <f>_xlfn.XLOOKUP(J476,[1]NodeTranslation!$A:$A,[1]NodeTranslation!$B:$B)</f>
        <v>onNL_E</v>
      </c>
      <c r="B476">
        <f>_xlfn.XLOOKUP(K476,[1]NodeTranslation!$A:$A,[1]NodeTranslation!$B:$B)</f>
        <v>0</v>
      </c>
      <c r="C476">
        <v>174614.91081389401</v>
      </c>
      <c r="D476" t="str">
        <f t="shared" si="14"/>
        <v>onNL_E-0</v>
      </c>
      <c r="J476" t="s">
        <v>6</v>
      </c>
      <c r="L476">
        <v>174614.91081389401</v>
      </c>
      <c r="M476" t="str">
        <f t="shared" si="15"/>
        <v>NL_on_East-</v>
      </c>
    </row>
    <row r="477" spans="1:13" x14ac:dyDescent="0.35">
      <c r="A477" t="str">
        <f>_xlfn.XLOOKUP(J477,[1]NodeTranslation!$A:$A,[1]NodeTranslation!$B:$B)</f>
        <v>onNL_E</v>
      </c>
      <c r="B477">
        <f>_xlfn.XLOOKUP(K477,[1]NodeTranslation!$A:$A,[1]NodeTranslation!$B:$B)</f>
        <v>0</v>
      </c>
      <c r="C477">
        <v>203541.74250254</v>
      </c>
      <c r="D477" t="str">
        <f t="shared" si="14"/>
        <v>onNL_E-0</v>
      </c>
      <c r="J477" t="s">
        <v>6</v>
      </c>
      <c r="L477">
        <v>203541.74250254</v>
      </c>
      <c r="M477" t="str">
        <f t="shared" si="15"/>
        <v>NL_on_East-</v>
      </c>
    </row>
    <row r="478" spans="1:13" x14ac:dyDescent="0.35">
      <c r="A478" t="str">
        <f>_xlfn.XLOOKUP(J478,[1]NodeTranslation!$A:$A,[1]NodeTranslation!$B:$B)</f>
        <v>onNOS</v>
      </c>
      <c r="B478" t="str">
        <f>_xlfn.XLOOKUP(K478,[1]NodeTranslation!$A:$A,[1]NodeTranslation!$B:$B)</f>
        <v>ofNL_BO_A</v>
      </c>
      <c r="C478">
        <v>1022433.98004688</v>
      </c>
      <c r="D478" t="str">
        <f t="shared" si="14"/>
        <v>onNOS-ofNL_BO_A</v>
      </c>
      <c r="J478" t="s">
        <v>7</v>
      </c>
      <c r="K478" t="s">
        <v>15</v>
      </c>
      <c r="L478">
        <v>1022433.98004688</v>
      </c>
      <c r="M478" t="str">
        <f t="shared" si="15"/>
        <v>NOS0-Borssele Alpha</v>
      </c>
    </row>
    <row r="479" spans="1:13" x14ac:dyDescent="0.35">
      <c r="A479" t="str">
        <f>_xlfn.XLOOKUP(J479,[1]NodeTranslation!$A:$A,[1]NodeTranslation!$B:$B)</f>
        <v>onNOS</v>
      </c>
      <c r="B479" t="str">
        <f>_xlfn.XLOOKUP(K479,[1]NodeTranslation!$A:$A,[1]NodeTranslation!$B:$B)</f>
        <v>ofNL_KZ_B</v>
      </c>
      <c r="C479">
        <v>939085.01509902999</v>
      </c>
      <c r="D479" t="str">
        <f t="shared" si="14"/>
        <v>onNOS-ofNL_KZ_B</v>
      </c>
      <c r="J479" t="s">
        <v>7</v>
      </c>
      <c r="K479" t="s">
        <v>22</v>
      </c>
      <c r="L479">
        <v>939085.01509902999</v>
      </c>
      <c r="M479" t="str">
        <f t="shared" si="15"/>
        <v>NOS0-Hollands Kust Zuid Beta</v>
      </c>
    </row>
    <row r="480" spans="1:13" x14ac:dyDescent="0.35">
      <c r="A480" t="str">
        <f>_xlfn.XLOOKUP(J480,[1]NodeTranslation!$A:$A,[1]NodeTranslation!$B:$B)</f>
        <v>onNOS</v>
      </c>
      <c r="B480" t="str">
        <f>_xlfn.XLOOKUP(K480,[1]NodeTranslation!$A:$A,[1]NodeTranslation!$B:$B)</f>
        <v>ofNL_IJ_B</v>
      </c>
      <c r="C480">
        <v>894238.75267676101</v>
      </c>
      <c r="D480" t="str">
        <f t="shared" si="14"/>
        <v>onNOS-ofNL_IJ_B</v>
      </c>
      <c r="J480" t="s">
        <v>7</v>
      </c>
      <c r="K480" t="s">
        <v>13</v>
      </c>
      <c r="L480">
        <v>894238.75267676101</v>
      </c>
      <c r="M480" t="str">
        <f t="shared" si="15"/>
        <v>NOS0-IJmuiden Ver Beta</v>
      </c>
    </row>
    <row r="481" spans="1:13" x14ac:dyDescent="0.35">
      <c r="A481" t="str">
        <f>_xlfn.XLOOKUP(J481,[1]NodeTranslation!$A:$A,[1]NodeTranslation!$B:$B)</f>
        <v>onNOS</v>
      </c>
      <c r="B481" t="str">
        <f>_xlfn.XLOOKUP(K481,[1]NodeTranslation!$A:$A,[1]NodeTranslation!$B:$B)</f>
        <v>ofNL_KZ_A</v>
      </c>
      <c r="C481">
        <v>934748.97595474496</v>
      </c>
      <c r="D481" t="str">
        <f t="shared" si="14"/>
        <v>onNOS-ofNL_KZ_A</v>
      </c>
      <c r="J481" t="s">
        <v>7</v>
      </c>
      <c r="K481" t="s">
        <v>23</v>
      </c>
      <c r="L481">
        <v>934748.97595474496</v>
      </c>
      <c r="M481" t="str">
        <f t="shared" si="15"/>
        <v>NOS0-Hollands Kust Zuid Alpha</v>
      </c>
    </row>
    <row r="482" spans="1:13" x14ac:dyDescent="0.35">
      <c r="A482" t="str">
        <f>_xlfn.XLOOKUP(J482,[1]NodeTranslation!$A:$A,[1]NodeTranslation!$B:$B)</f>
        <v>onNOS</v>
      </c>
      <c r="B482" t="str">
        <f>_xlfn.XLOOKUP(K482,[1]NodeTranslation!$A:$A,[1]NodeTranslation!$B:$B)</f>
        <v>ofNL_IJ_A</v>
      </c>
      <c r="C482">
        <v>882499.58856811305</v>
      </c>
      <c r="D482" t="str">
        <f t="shared" si="14"/>
        <v>onNOS-ofNL_IJ_A</v>
      </c>
      <c r="J482" t="s">
        <v>7</v>
      </c>
      <c r="K482" t="s">
        <v>14</v>
      </c>
      <c r="L482">
        <v>882499.58856811305</v>
      </c>
      <c r="M482" t="str">
        <f t="shared" si="15"/>
        <v>NOS0-IJmuiden Ver Alpha</v>
      </c>
    </row>
    <row r="483" spans="1:13" x14ac:dyDescent="0.35">
      <c r="A483" t="str">
        <f>_xlfn.XLOOKUP(J483,[1]NodeTranslation!$A:$A,[1]NodeTranslation!$B:$B)</f>
        <v>onNOS</v>
      </c>
      <c r="B483" t="str">
        <f>_xlfn.XLOOKUP(K483,[1]NodeTranslation!$A:$A,[1]NodeTranslation!$B:$B)</f>
        <v>ofNL_BO_B</v>
      </c>
      <c r="C483">
        <v>1023487.88354066</v>
      </c>
      <c r="D483" t="str">
        <f t="shared" si="14"/>
        <v>onNOS-ofNL_BO_B</v>
      </c>
      <c r="J483" t="s">
        <v>7</v>
      </c>
      <c r="K483" t="s">
        <v>16</v>
      </c>
      <c r="L483">
        <v>1023487.88354066</v>
      </c>
      <c r="M483" t="str">
        <f t="shared" si="15"/>
        <v>NOS0-Borssele Beta</v>
      </c>
    </row>
    <row r="484" spans="1:13" x14ac:dyDescent="0.35">
      <c r="A484" t="str">
        <f>_xlfn.XLOOKUP(J484,[1]NodeTranslation!$A:$A,[1]NodeTranslation!$B:$B)</f>
        <v>onNOS</v>
      </c>
      <c r="B484" t="str">
        <f>_xlfn.XLOOKUP(K484,[1]NodeTranslation!$A:$A,[1]NodeTranslation!$B:$B)</f>
        <v>ofNL_IJ_G</v>
      </c>
      <c r="C484">
        <v>866899.305764255</v>
      </c>
      <c r="D484" t="str">
        <f t="shared" si="14"/>
        <v>onNOS-ofNL_IJ_G</v>
      </c>
      <c r="J484" t="s">
        <v>7</v>
      </c>
      <c r="K484" t="s">
        <v>28</v>
      </c>
      <c r="L484">
        <v>866899.305764255</v>
      </c>
      <c r="M484" t="str">
        <f t="shared" si="15"/>
        <v>NOS0-IJmuiden Ver Gamma</v>
      </c>
    </row>
    <row r="485" spans="1:13" x14ac:dyDescent="0.35">
      <c r="A485" t="str">
        <f>_xlfn.XLOOKUP(J485,[1]NodeTranslation!$A:$A,[1]NodeTranslation!$B:$B)</f>
        <v>onNOS</v>
      </c>
      <c r="B485" t="str">
        <f>_xlfn.XLOOKUP(K485,[1]NodeTranslation!$A:$A,[1]NodeTranslation!$B:$B)</f>
        <v>onNL_SW</v>
      </c>
      <c r="C485">
        <v>1031107.08531146</v>
      </c>
      <c r="D485" t="str">
        <f t="shared" si="14"/>
        <v>onNOS-onNL_SW</v>
      </c>
      <c r="J485" t="s">
        <v>7</v>
      </c>
      <c r="K485" t="s">
        <v>0</v>
      </c>
      <c r="L485">
        <v>1031107.08531146</v>
      </c>
      <c r="M485" t="str">
        <f t="shared" si="15"/>
        <v>NOS0-NL_on_Borssele</v>
      </c>
    </row>
    <row r="486" spans="1:13" x14ac:dyDescent="0.35">
      <c r="A486" t="str">
        <f>_xlfn.XLOOKUP(J486,[1]NodeTranslation!$A:$A,[1]NodeTranslation!$B:$B)</f>
        <v>onNOS</v>
      </c>
      <c r="B486" t="str">
        <f>_xlfn.XLOOKUP(K486,[1]NodeTranslation!$A:$A,[1]NodeTranslation!$B:$B)</f>
        <v>onNL_CE</v>
      </c>
      <c r="C486">
        <v>995445.22711002303</v>
      </c>
      <c r="D486" t="str">
        <f t="shared" si="14"/>
        <v>onNOS-onNL_CE</v>
      </c>
      <c r="J486" t="s">
        <v>7</v>
      </c>
      <c r="K486" t="s">
        <v>1</v>
      </c>
      <c r="L486">
        <v>995445.22711002303</v>
      </c>
      <c r="M486" t="str">
        <f t="shared" si="15"/>
        <v>NOS0-NL_on_Brabant</v>
      </c>
    </row>
    <row r="487" spans="1:13" x14ac:dyDescent="0.35">
      <c r="A487" t="str">
        <f>_xlfn.XLOOKUP(J487,[1]NodeTranslation!$A:$A,[1]NodeTranslation!$B:$B)</f>
        <v>onNOS</v>
      </c>
      <c r="B487" t="str">
        <f>_xlfn.XLOOKUP(K487,[1]NodeTranslation!$A:$A,[1]NodeTranslation!$B:$B)</f>
        <v>onBE</v>
      </c>
      <c r="C487">
        <v>1105710.3426039601</v>
      </c>
      <c r="D487" t="str">
        <f t="shared" si="14"/>
        <v>onNOS-onBE</v>
      </c>
      <c r="J487" t="s">
        <v>7</v>
      </c>
      <c r="K487" t="s">
        <v>2</v>
      </c>
      <c r="L487">
        <v>1105710.3426039601</v>
      </c>
      <c r="M487" t="str">
        <f t="shared" si="15"/>
        <v>NOS0-BE00</v>
      </c>
    </row>
    <row r="488" spans="1:13" x14ac:dyDescent="0.35">
      <c r="A488" t="str">
        <f>_xlfn.XLOOKUP(J488,[1]NodeTranslation!$A:$A,[1]NodeTranslation!$B:$B)</f>
        <v>onNOS</v>
      </c>
      <c r="B488" t="str">
        <f>_xlfn.XLOOKUP(K488,[1]NodeTranslation!$A:$A,[1]NodeTranslation!$B:$B)</f>
        <v>onDE</v>
      </c>
      <c r="C488">
        <v>1031982.39554317</v>
      </c>
      <c r="D488" t="str">
        <f t="shared" si="14"/>
        <v>onNOS-onDE</v>
      </c>
      <c r="J488" t="s">
        <v>7</v>
      </c>
      <c r="K488" t="s">
        <v>3</v>
      </c>
      <c r="L488">
        <v>1031982.39554317</v>
      </c>
      <c r="M488" t="str">
        <f t="shared" si="15"/>
        <v>NOS0-DE00</v>
      </c>
    </row>
    <row r="489" spans="1:13" x14ac:dyDescent="0.35">
      <c r="A489" t="str">
        <f>_xlfn.XLOOKUP(J489,[1]NodeTranslation!$A:$A,[1]NodeTranslation!$B:$B)</f>
        <v>onNOS</v>
      </c>
      <c r="B489" t="str">
        <f>_xlfn.XLOOKUP(K489,[1]NodeTranslation!$A:$A,[1]NodeTranslation!$B:$B)</f>
        <v>onUK</v>
      </c>
      <c r="C489">
        <v>987603.20631006698</v>
      </c>
      <c r="D489" t="str">
        <f t="shared" si="14"/>
        <v>onNOS-onUK</v>
      </c>
      <c r="J489" t="s">
        <v>7</v>
      </c>
      <c r="K489" t="s">
        <v>4</v>
      </c>
      <c r="L489">
        <v>987603.20631006698</v>
      </c>
      <c r="M489" t="str">
        <f t="shared" si="15"/>
        <v>NOS0-UK00</v>
      </c>
    </row>
    <row r="490" spans="1:13" x14ac:dyDescent="0.35">
      <c r="A490" t="str">
        <f>_xlfn.XLOOKUP(J490,[1]NodeTranslation!$A:$A,[1]NodeTranslation!$B:$B)</f>
        <v>onNOS</v>
      </c>
      <c r="B490" t="str">
        <f>_xlfn.XLOOKUP(K490,[1]NodeTranslation!$A:$A,[1]NodeTranslation!$B:$B)</f>
        <v>onDKW</v>
      </c>
      <c r="C490">
        <v>464758.34167405003</v>
      </c>
      <c r="D490" t="str">
        <f t="shared" si="14"/>
        <v>onNOS-onDKW</v>
      </c>
      <c r="J490" t="s">
        <v>7</v>
      </c>
      <c r="K490" t="s">
        <v>5</v>
      </c>
      <c r="L490">
        <v>464758.34167405003</v>
      </c>
      <c r="M490" t="str">
        <f t="shared" si="15"/>
        <v>NOS0-DKW1</v>
      </c>
    </row>
    <row r="491" spans="1:13" x14ac:dyDescent="0.35">
      <c r="A491" t="str">
        <f>_xlfn.XLOOKUP(J491,[1]NodeTranslation!$A:$A,[1]NodeTranslation!$B:$B)</f>
        <v>onNOS</v>
      </c>
      <c r="B491" t="str">
        <f>_xlfn.XLOOKUP(K491,[1]NodeTranslation!$A:$A,[1]NodeTranslation!$B:$B)</f>
        <v>onNL_E</v>
      </c>
      <c r="C491">
        <v>914083.33001047198</v>
      </c>
      <c r="D491" t="str">
        <f t="shared" si="14"/>
        <v>onNOS-onNL_E</v>
      </c>
      <c r="J491" t="s">
        <v>7</v>
      </c>
      <c r="K491" t="s">
        <v>6</v>
      </c>
      <c r="L491">
        <v>914083.33001047198</v>
      </c>
      <c r="M491" t="str">
        <f t="shared" si="15"/>
        <v>NOS0-NL_on_East</v>
      </c>
    </row>
    <row r="492" spans="1:13" x14ac:dyDescent="0.35">
      <c r="A492" t="str">
        <f>_xlfn.XLOOKUP(J492,[1]NodeTranslation!$A:$A,[1]NodeTranslation!$B:$B)</f>
        <v>onNOS</v>
      </c>
      <c r="B492" t="str">
        <f>_xlfn.XLOOKUP(K492,[1]NodeTranslation!$A:$A,[1]NodeTranslation!$B:$B)</f>
        <v>onNL_NW</v>
      </c>
      <c r="C492">
        <v>887484.52778274205</v>
      </c>
      <c r="D492" t="str">
        <f t="shared" si="14"/>
        <v>onNOS-onNL_NW</v>
      </c>
      <c r="J492" t="s">
        <v>7</v>
      </c>
      <c r="K492" t="s">
        <v>8</v>
      </c>
      <c r="L492">
        <v>887484.52778274205</v>
      </c>
      <c r="M492" t="str">
        <f t="shared" si="15"/>
        <v>NOS0-NL_on_Holland_N</v>
      </c>
    </row>
    <row r="493" spans="1:13" x14ac:dyDescent="0.35">
      <c r="A493" t="str">
        <f>_xlfn.XLOOKUP(J493,[1]NodeTranslation!$A:$A,[1]NodeTranslation!$B:$B)</f>
        <v>onNOS</v>
      </c>
      <c r="B493" t="str">
        <f>_xlfn.XLOOKUP(K493,[1]NodeTranslation!$A:$A,[1]NodeTranslation!$B:$B)</f>
        <v>onNL_NE</v>
      </c>
      <c r="C493">
        <v>820502.264707678</v>
      </c>
      <c r="D493" t="str">
        <f t="shared" si="14"/>
        <v>onNOS-onNL_NE</v>
      </c>
      <c r="J493" t="s">
        <v>7</v>
      </c>
      <c r="K493" t="s">
        <v>9</v>
      </c>
      <c r="L493">
        <v>820502.264707678</v>
      </c>
      <c r="M493" t="str">
        <f t="shared" si="15"/>
        <v>NOS0-NL_on_North</v>
      </c>
    </row>
    <row r="494" spans="1:13" x14ac:dyDescent="0.35">
      <c r="A494" t="str">
        <f>_xlfn.XLOOKUP(J494,[1]NodeTranslation!$A:$A,[1]NodeTranslation!$B:$B)</f>
        <v>onNOS</v>
      </c>
      <c r="B494" t="str">
        <f>_xlfn.XLOOKUP(K494,[1]NodeTranslation!$A:$A,[1]NodeTranslation!$B:$B)</f>
        <v>onNL_CW</v>
      </c>
      <c r="C494">
        <v>1005923.06024949</v>
      </c>
      <c r="D494" t="str">
        <f t="shared" si="14"/>
        <v>onNOS-onNL_CW</v>
      </c>
      <c r="J494" t="s">
        <v>7</v>
      </c>
      <c r="K494" t="s">
        <v>10</v>
      </c>
      <c r="L494">
        <v>1005923.06024949</v>
      </c>
      <c r="M494" t="str">
        <f t="shared" si="15"/>
        <v>NOS0-NL_on_Rilland</v>
      </c>
    </row>
    <row r="495" spans="1:13" x14ac:dyDescent="0.35">
      <c r="A495" t="str">
        <f>_xlfn.XLOOKUP(J495,[1]NodeTranslation!$A:$A,[1]NodeTranslation!$B:$B)</f>
        <v>onNOS</v>
      </c>
      <c r="B495" t="str">
        <f>_xlfn.XLOOKUP(K495,[1]NodeTranslation!$A:$A,[1]NodeTranslation!$B:$B)</f>
        <v>onNL_W</v>
      </c>
      <c r="C495">
        <v>959025.04167433397</v>
      </c>
      <c r="D495" t="str">
        <f t="shared" si="14"/>
        <v>onNOS-onNL_W</v>
      </c>
      <c r="J495" t="s">
        <v>7</v>
      </c>
      <c r="K495" t="s">
        <v>11</v>
      </c>
      <c r="L495">
        <v>959025.04167433397</v>
      </c>
      <c r="M495" t="str">
        <f t="shared" si="15"/>
        <v>NOS0-NL_on_Holland_S</v>
      </c>
    </row>
    <row r="496" spans="1:13" x14ac:dyDescent="0.35">
      <c r="A496" t="str">
        <f>_xlfn.XLOOKUP(J496,[1]NodeTranslation!$A:$A,[1]NodeTranslation!$B:$B)</f>
        <v>onNOS</v>
      </c>
      <c r="B496" t="str">
        <f>_xlfn.XLOOKUP(K496,[1]NodeTranslation!$A:$A,[1]NodeTranslation!$B:$B)</f>
        <v>onNL_SE</v>
      </c>
      <c r="C496">
        <v>1027324.89569546</v>
      </c>
      <c r="D496" t="str">
        <f t="shared" si="14"/>
        <v>onNOS-onNL_SE</v>
      </c>
      <c r="J496" t="s">
        <v>7</v>
      </c>
      <c r="K496" t="s">
        <v>12</v>
      </c>
      <c r="L496">
        <v>1027324.89569546</v>
      </c>
      <c r="M496" t="str">
        <f t="shared" si="15"/>
        <v>NOS0-NL_on_South</v>
      </c>
    </row>
    <row r="497" spans="1:13" x14ac:dyDescent="0.35">
      <c r="A497" t="str">
        <f>_xlfn.XLOOKUP(J497,[1]NodeTranslation!$A:$A,[1]NodeTranslation!$B:$B)</f>
        <v>onNOS</v>
      </c>
      <c r="B497" t="str">
        <f>_xlfn.XLOOKUP(K497,[1]NodeTranslation!$A:$A,[1]NodeTranslation!$B:$B)</f>
        <v>ofNL_EG</v>
      </c>
      <c r="C497">
        <v>897604.39525471895</v>
      </c>
      <c r="D497" t="str">
        <f t="shared" si="14"/>
        <v>onNOS-ofNL_EG</v>
      </c>
      <c r="J497" t="s">
        <v>7</v>
      </c>
      <c r="K497" t="s">
        <v>17</v>
      </c>
      <c r="L497">
        <v>897604.39525471895</v>
      </c>
      <c r="M497" t="str">
        <f t="shared" si="15"/>
        <v>NOS0-Egmon aan Zee</v>
      </c>
    </row>
    <row r="498" spans="1:13" x14ac:dyDescent="0.35">
      <c r="A498" t="str">
        <f>_xlfn.XLOOKUP(J498,[1]NodeTranslation!$A:$A,[1]NodeTranslation!$B:$B)</f>
        <v>onNOS</v>
      </c>
      <c r="B498" t="str">
        <f>_xlfn.XLOOKUP(K498,[1]NodeTranslation!$A:$A,[1]NodeTranslation!$B:$B)</f>
        <v>ofNL_PA</v>
      </c>
      <c r="C498">
        <v>903360.97088041599</v>
      </c>
      <c r="D498" t="str">
        <f t="shared" si="14"/>
        <v>onNOS-ofNL_PA</v>
      </c>
      <c r="J498" t="s">
        <v>7</v>
      </c>
      <c r="K498" t="s">
        <v>18</v>
      </c>
      <c r="L498">
        <v>903360.97088041599</v>
      </c>
      <c r="M498" t="str">
        <f t="shared" si="15"/>
        <v>NOS0-Prinses Amalia</v>
      </c>
    </row>
    <row r="499" spans="1:13" x14ac:dyDescent="0.35">
      <c r="A499" t="str">
        <f>_xlfn.XLOOKUP(J499,[1]NodeTranslation!$A:$A,[1]NodeTranslation!$B:$B)</f>
        <v>onNOS</v>
      </c>
      <c r="B499" t="str">
        <f>_xlfn.XLOOKUP(K499,[1]NodeTranslation!$A:$A,[1]NodeTranslation!$B:$B)</f>
        <v>ofNL_LU</v>
      </c>
      <c r="C499">
        <v>924031.936073196</v>
      </c>
      <c r="D499" t="str">
        <f t="shared" si="14"/>
        <v>onNOS-ofNL_LU</v>
      </c>
      <c r="J499" t="s">
        <v>7</v>
      </c>
      <c r="K499" t="s">
        <v>19</v>
      </c>
      <c r="L499">
        <v>924031.936073196</v>
      </c>
      <c r="M499" t="str">
        <f t="shared" si="15"/>
        <v>NOS0-Luchterduinen</v>
      </c>
    </row>
    <row r="500" spans="1:13" x14ac:dyDescent="0.35">
      <c r="A500" t="str">
        <f>_xlfn.XLOOKUP(J500,[1]NodeTranslation!$A:$A,[1]NodeTranslation!$B:$B)</f>
        <v>onNOS</v>
      </c>
      <c r="B500" t="str">
        <f>_xlfn.XLOOKUP(K500,[1]NodeTranslation!$A:$A,[1]NodeTranslation!$B:$B)</f>
        <v>ofNL_GE_B</v>
      </c>
      <c r="C500">
        <v>719061.52697719296</v>
      </c>
      <c r="D500" t="str">
        <f t="shared" si="14"/>
        <v>onNOS-ofNL_GE_B</v>
      </c>
      <c r="J500" t="s">
        <v>7</v>
      </c>
      <c r="K500" t="s">
        <v>20</v>
      </c>
      <c r="L500">
        <v>719061.52697719296</v>
      </c>
      <c r="M500" t="str">
        <f t="shared" si="15"/>
        <v>NOS0-Gemini II</v>
      </c>
    </row>
    <row r="501" spans="1:13" x14ac:dyDescent="0.35">
      <c r="A501" t="str">
        <f>_xlfn.XLOOKUP(J501,[1]NodeTranslation!$A:$A,[1]NodeTranslation!$B:$B)</f>
        <v>onNOS</v>
      </c>
      <c r="B501" t="str">
        <f>_xlfn.XLOOKUP(K501,[1]NodeTranslation!$A:$A,[1]NodeTranslation!$B:$B)</f>
        <v>ofNL_GE_A</v>
      </c>
      <c r="C501">
        <v>716316.24471259303</v>
      </c>
      <c r="D501" t="str">
        <f t="shared" si="14"/>
        <v>onNOS-ofNL_GE_A</v>
      </c>
      <c r="J501" t="s">
        <v>7</v>
      </c>
      <c r="K501" t="s">
        <v>21</v>
      </c>
      <c r="L501">
        <v>716316.24471259303</v>
      </c>
      <c r="M501" t="str">
        <f t="shared" si="15"/>
        <v>NOS0-Gemini I</v>
      </c>
    </row>
    <row r="502" spans="1:13" x14ac:dyDescent="0.35">
      <c r="A502" t="str">
        <f>_xlfn.XLOOKUP(J502,[1]NodeTranslation!$A:$A,[1]NodeTranslation!$B:$B)</f>
        <v>onNOS</v>
      </c>
      <c r="B502" t="str">
        <f>_xlfn.XLOOKUP(K502,[1]NodeTranslation!$A:$A,[1]NodeTranslation!$B:$B)</f>
        <v>ofNL_KN</v>
      </c>
      <c r="C502">
        <v>889677.21798797406</v>
      </c>
      <c r="D502" t="str">
        <f t="shared" si="14"/>
        <v>onNOS-ofNL_KN</v>
      </c>
      <c r="J502" t="s">
        <v>7</v>
      </c>
      <c r="K502" t="s">
        <v>24</v>
      </c>
      <c r="L502">
        <v>889677.21798797406</v>
      </c>
      <c r="M502" t="str">
        <f t="shared" si="15"/>
        <v>NOS0-Hollands Kust Noord</v>
      </c>
    </row>
    <row r="503" spans="1:13" x14ac:dyDescent="0.35">
      <c r="A503" t="str">
        <f>_xlfn.XLOOKUP(J503,[1]NodeTranslation!$A:$A,[1]NodeTranslation!$B:$B)</f>
        <v>onNOS</v>
      </c>
      <c r="B503" t="str">
        <f>_xlfn.XLOOKUP(K503,[1]NodeTranslation!$A:$A,[1]NodeTranslation!$B:$B)</f>
        <v>ofNL_KW_A</v>
      </c>
      <c r="C503">
        <v>897266.91021439095</v>
      </c>
      <c r="D503" t="str">
        <f t="shared" si="14"/>
        <v>onNOS-ofNL_KW_A</v>
      </c>
      <c r="J503" t="s">
        <v>7</v>
      </c>
      <c r="K503" t="s">
        <v>25</v>
      </c>
      <c r="L503">
        <v>897266.91021439095</v>
      </c>
      <c r="M503" t="str">
        <f t="shared" si="15"/>
        <v>NOS0-Hollands Kust West Alpha</v>
      </c>
    </row>
    <row r="504" spans="1:13" x14ac:dyDescent="0.35">
      <c r="A504" t="str">
        <f>_xlfn.XLOOKUP(J504,[1]NodeTranslation!$A:$A,[1]NodeTranslation!$B:$B)</f>
        <v>onNOS</v>
      </c>
      <c r="B504" t="str">
        <f>_xlfn.XLOOKUP(K504,[1]NodeTranslation!$A:$A,[1]NodeTranslation!$B:$B)</f>
        <v>ofNL_KW_B</v>
      </c>
      <c r="C504">
        <v>908569.96509292501</v>
      </c>
      <c r="D504" t="str">
        <f t="shared" si="14"/>
        <v>onNOS-ofNL_KW_B</v>
      </c>
      <c r="J504" t="s">
        <v>7</v>
      </c>
      <c r="K504" t="s">
        <v>26</v>
      </c>
      <c r="L504">
        <v>908569.96509292501</v>
      </c>
      <c r="M504" t="str">
        <f t="shared" si="15"/>
        <v>NOS0-Hollands Kust West Beta</v>
      </c>
    </row>
    <row r="505" spans="1:13" x14ac:dyDescent="0.35">
      <c r="A505" t="str">
        <f>_xlfn.XLOOKUP(J505,[1]NodeTranslation!$A:$A,[1]NodeTranslation!$B:$B)</f>
        <v>onNOS</v>
      </c>
      <c r="B505">
        <f>_xlfn.XLOOKUP(K505,[1]NodeTranslation!$A:$A,[1]NodeTranslation!$B:$B)</f>
        <v>0</v>
      </c>
      <c r="C505">
        <v>838419.61463610898</v>
      </c>
      <c r="D505" t="str">
        <f t="shared" si="14"/>
        <v>onNOS-0</v>
      </c>
      <c r="J505" t="s">
        <v>7</v>
      </c>
      <c r="L505">
        <v>838419.61463610898</v>
      </c>
      <c r="M505" t="str">
        <f t="shared" si="15"/>
        <v>NOS0-</v>
      </c>
    </row>
    <row r="506" spans="1:13" x14ac:dyDescent="0.35">
      <c r="A506" t="str">
        <f>_xlfn.XLOOKUP(J506,[1]NodeTranslation!$A:$A,[1]NodeTranslation!$B:$B)</f>
        <v>onNOS</v>
      </c>
      <c r="B506">
        <f>_xlfn.XLOOKUP(K506,[1]NodeTranslation!$A:$A,[1]NodeTranslation!$B:$B)</f>
        <v>0</v>
      </c>
      <c r="C506">
        <v>698371.16643588</v>
      </c>
      <c r="D506" t="str">
        <f t="shared" si="14"/>
        <v>onNOS-0</v>
      </c>
      <c r="J506" t="s">
        <v>7</v>
      </c>
      <c r="L506">
        <v>698371.16643588</v>
      </c>
      <c r="M506" t="str">
        <f t="shared" si="15"/>
        <v>NOS0-</v>
      </c>
    </row>
    <row r="507" spans="1:13" x14ac:dyDescent="0.35">
      <c r="A507" t="str">
        <f>_xlfn.XLOOKUP(J507,[1]NodeTranslation!$A:$A,[1]NodeTranslation!$B:$B)</f>
        <v>onNOS</v>
      </c>
      <c r="B507">
        <f>_xlfn.XLOOKUP(K507,[1]NodeTranslation!$A:$A,[1]NodeTranslation!$B:$B)</f>
        <v>0</v>
      </c>
      <c r="C507">
        <v>872343.91255063599</v>
      </c>
      <c r="D507" t="str">
        <f t="shared" si="14"/>
        <v>onNOS-0</v>
      </c>
      <c r="J507" t="s">
        <v>7</v>
      </c>
      <c r="L507">
        <v>872343.91255063599</v>
      </c>
      <c r="M507" t="str">
        <f t="shared" si="15"/>
        <v>NOS0-</v>
      </c>
    </row>
    <row r="508" spans="1:13" x14ac:dyDescent="0.35">
      <c r="A508" t="str">
        <f>_xlfn.XLOOKUP(J508,[1]NodeTranslation!$A:$A,[1]NodeTranslation!$B:$B)</f>
        <v>onNOS</v>
      </c>
      <c r="B508">
        <f>_xlfn.XLOOKUP(K508,[1]NodeTranslation!$A:$A,[1]NodeTranslation!$B:$B)</f>
        <v>0</v>
      </c>
      <c r="C508">
        <v>833147.52352562197</v>
      </c>
      <c r="D508" t="str">
        <f t="shared" si="14"/>
        <v>onNOS-0</v>
      </c>
      <c r="J508" t="s">
        <v>7</v>
      </c>
      <c r="L508">
        <v>833147.52352562197</v>
      </c>
      <c r="M508" t="str">
        <f t="shared" si="15"/>
        <v>NOS0-</v>
      </c>
    </row>
    <row r="509" spans="1:13" x14ac:dyDescent="0.35">
      <c r="A509" t="str">
        <f>_xlfn.XLOOKUP(J509,[1]NodeTranslation!$A:$A,[1]NodeTranslation!$B:$B)</f>
        <v>onNOS</v>
      </c>
      <c r="B509">
        <f>_xlfn.XLOOKUP(K509,[1]NodeTranslation!$A:$A,[1]NodeTranslation!$B:$B)</f>
        <v>0</v>
      </c>
      <c r="C509">
        <v>859999.16807018803</v>
      </c>
      <c r="D509" t="str">
        <f t="shared" si="14"/>
        <v>onNOS-0</v>
      </c>
      <c r="J509" t="s">
        <v>7</v>
      </c>
      <c r="L509">
        <v>859999.16807018803</v>
      </c>
      <c r="M509" t="str">
        <f t="shared" si="15"/>
        <v>NOS0-</v>
      </c>
    </row>
    <row r="510" spans="1:13" x14ac:dyDescent="0.35">
      <c r="A510" t="str">
        <f>_xlfn.XLOOKUP(J510,[1]NodeTranslation!$A:$A,[1]NodeTranslation!$B:$B)</f>
        <v>onNOS</v>
      </c>
      <c r="B510">
        <f>_xlfn.XLOOKUP(K510,[1]NodeTranslation!$A:$A,[1]NodeTranslation!$B:$B)</f>
        <v>0</v>
      </c>
      <c r="C510">
        <v>918793.90570393903</v>
      </c>
      <c r="D510" t="str">
        <f t="shared" si="14"/>
        <v>onNOS-0</v>
      </c>
      <c r="J510" t="s">
        <v>7</v>
      </c>
      <c r="L510">
        <v>918793.90570393903</v>
      </c>
      <c r="M510" t="str">
        <f t="shared" si="15"/>
        <v>NOS0-</v>
      </c>
    </row>
    <row r="511" spans="1:13" x14ac:dyDescent="0.35">
      <c r="A511" t="str">
        <f>_xlfn.XLOOKUP(J511,[1]NodeTranslation!$A:$A,[1]NodeTranslation!$B:$B)</f>
        <v>onNOS</v>
      </c>
      <c r="B511">
        <f>_xlfn.XLOOKUP(K511,[1]NodeTranslation!$A:$A,[1]NodeTranslation!$B:$B)</f>
        <v>0</v>
      </c>
      <c r="C511">
        <v>724324.03251885704</v>
      </c>
      <c r="D511" t="str">
        <f t="shared" si="14"/>
        <v>onNOS-0</v>
      </c>
      <c r="J511" t="s">
        <v>7</v>
      </c>
      <c r="L511">
        <v>724324.03251885704</v>
      </c>
      <c r="M511" t="str">
        <f t="shared" si="15"/>
        <v>NOS0-</v>
      </c>
    </row>
    <row r="512" spans="1:13" x14ac:dyDescent="0.35">
      <c r="A512" t="str">
        <f>_xlfn.XLOOKUP(J512,[1]NodeTranslation!$A:$A,[1]NodeTranslation!$B:$B)</f>
        <v>onNL_NW</v>
      </c>
      <c r="B512" t="str">
        <f>_xlfn.XLOOKUP(K512,[1]NodeTranslation!$A:$A,[1]NodeTranslation!$B:$B)</f>
        <v>ofNL_BO_A</v>
      </c>
      <c r="C512">
        <v>174513.25892750401</v>
      </c>
      <c r="D512" t="str">
        <f t="shared" si="14"/>
        <v>onNL_NW-ofNL_BO_A</v>
      </c>
      <c r="J512" t="s">
        <v>8</v>
      </c>
      <c r="K512" t="s">
        <v>15</v>
      </c>
      <c r="L512">
        <v>174513.25892750401</v>
      </c>
      <c r="M512" t="str">
        <f t="shared" si="15"/>
        <v>NL_on_Holland_N-Borssele Alpha</v>
      </c>
    </row>
    <row r="513" spans="1:13" x14ac:dyDescent="0.35">
      <c r="A513" t="str">
        <f>_xlfn.XLOOKUP(J513,[1]NodeTranslation!$A:$A,[1]NodeTranslation!$B:$B)</f>
        <v>onNL_NW</v>
      </c>
      <c r="B513" t="str">
        <f>_xlfn.XLOOKUP(K513,[1]NodeTranslation!$A:$A,[1]NodeTranslation!$B:$B)</f>
        <v>ofNL_KZ_B</v>
      </c>
      <c r="C513">
        <v>81001.460134244102</v>
      </c>
      <c r="D513" t="str">
        <f t="shared" si="14"/>
        <v>onNL_NW-ofNL_KZ_B</v>
      </c>
      <c r="J513" t="s">
        <v>8</v>
      </c>
      <c r="K513" t="s">
        <v>22</v>
      </c>
      <c r="L513">
        <v>81001.460134244102</v>
      </c>
      <c r="M513" t="str">
        <f t="shared" si="15"/>
        <v>NL_on_Holland_N-Hollands Kust Zuid Beta</v>
      </c>
    </row>
    <row r="514" spans="1:13" x14ac:dyDescent="0.35">
      <c r="A514" t="str">
        <f>_xlfn.XLOOKUP(J514,[1]NodeTranslation!$A:$A,[1]NodeTranslation!$B:$B)</f>
        <v>onNL_NW</v>
      </c>
      <c r="B514" t="str">
        <f>_xlfn.XLOOKUP(K514,[1]NodeTranslation!$A:$A,[1]NodeTranslation!$B:$B)</f>
        <v>ofNL_IJ_B</v>
      </c>
      <c r="C514">
        <v>115963.706941639</v>
      </c>
      <c r="D514" t="str">
        <f t="shared" si="14"/>
        <v>onNL_NW-ofNL_IJ_B</v>
      </c>
      <c r="J514" t="s">
        <v>8</v>
      </c>
      <c r="K514" t="s">
        <v>13</v>
      </c>
      <c r="L514">
        <v>115963.706941639</v>
      </c>
      <c r="M514" t="str">
        <f t="shared" si="15"/>
        <v>NL_on_Holland_N-IJmuiden Ver Beta</v>
      </c>
    </row>
    <row r="515" spans="1:13" x14ac:dyDescent="0.35">
      <c r="A515" t="str">
        <f>_xlfn.XLOOKUP(J515,[1]NodeTranslation!$A:$A,[1]NodeTranslation!$B:$B)</f>
        <v>onNL_NW</v>
      </c>
      <c r="B515" t="str">
        <f>_xlfn.XLOOKUP(K515,[1]NodeTranslation!$A:$A,[1]NodeTranslation!$B:$B)</f>
        <v>ofNL_KZ_A</v>
      </c>
      <c r="C515">
        <v>83007.016455114295</v>
      </c>
      <c r="D515" t="str">
        <f t="shared" ref="D515:D578" si="16">A515&amp;"-"&amp;B515</f>
        <v>onNL_NW-ofNL_KZ_A</v>
      </c>
      <c r="J515" t="s">
        <v>8</v>
      </c>
      <c r="K515" t="s">
        <v>23</v>
      </c>
      <c r="L515">
        <v>83007.016455114295</v>
      </c>
      <c r="M515" t="str">
        <f t="shared" ref="M515:M578" si="17">J515&amp;"-"&amp;K515</f>
        <v>NL_on_Holland_N-Hollands Kust Zuid Alpha</v>
      </c>
    </row>
    <row r="516" spans="1:13" x14ac:dyDescent="0.35">
      <c r="A516" t="str">
        <f>_xlfn.XLOOKUP(J516,[1]NodeTranslation!$A:$A,[1]NodeTranslation!$B:$B)</f>
        <v>onNL_NW</v>
      </c>
      <c r="B516" t="str">
        <f>_xlfn.XLOOKUP(K516,[1]NodeTranslation!$A:$A,[1]NodeTranslation!$B:$B)</f>
        <v>ofNL_IJ_A</v>
      </c>
      <c r="C516">
        <v>112996.98065543899</v>
      </c>
      <c r="D516" t="str">
        <f t="shared" si="16"/>
        <v>onNL_NW-ofNL_IJ_A</v>
      </c>
      <c r="J516" t="s">
        <v>8</v>
      </c>
      <c r="K516" t="s">
        <v>14</v>
      </c>
      <c r="L516">
        <v>112996.98065543899</v>
      </c>
      <c r="M516" t="str">
        <f t="shared" si="17"/>
        <v>NL_on_Holland_N-IJmuiden Ver Alpha</v>
      </c>
    </row>
    <row r="517" spans="1:13" x14ac:dyDescent="0.35">
      <c r="A517" t="str">
        <f>_xlfn.XLOOKUP(J517,[1]NodeTranslation!$A:$A,[1]NodeTranslation!$B:$B)</f>
        <v>onNL_NW</v>
      </c>
      <c r="B517" t="str">
        <f>_xlfn.XLOOKUP(K517,[1]NodeTranslation!$A:$A,[1]NodeTranslation!$B:$B)</f>
        <v>ofNL_BO_B</v>
      </c>
      <c r="C517">
        <v>180094.56962258701</v>
      </c>
      <c r="D517" t="str">
        <f t="shared" si="16"/>
        <v>onNL_NW-ofNL_BO_B</v>
      </c>
      <c r="J517" t="s">
        <v>8</v>
      </c>
      <c r="K517" t="s">
        <v>16</v>
      </c>
      <c r="L517">
        <v>180094.56962258701</v>
      </c>
      <c r="M517" t="str">
        <f t="shared" si="17"/>
        <v>NL_on_Holland_N-Borssele Beta</v>
      </c>
    </row>
    <row r="518" spans="1:13" x14ac:dyDescent="0.35">
      <c r="A518" t="str">
        <f>_xlfn.XLOOKUP(J518,[1]NodeTranslation!$A:$A,[1]NodeTranslation!$B:$B)</f>
        <v>onNL_NW</v>
      </c>
      <c r="B518" t="str">
        <f>_xlfn.XLOOKUP(K518,[1]NodeTranslation!$A:$A,[1]NodeTranslation!$B:$B)</f>
        <v>ofNL_IJ_G</v>
      </c>
      <c r="C518">
        <v>109317.28785645</v>
      </c>
      <c r="D518" t="str">
        <f t="shared" si="16"/>
        <v>onNL_NW-ofNL_IJ_G</v>
      </c>
      <c r="J518" t="s">
        <v>8</v>
      </c>
      <c r="K518" t="s">
        <v>28</v>
      </c>
      <c r="L518">
        <v>109317.28785645</v>
      </c>
      <c r="M518" t="str">
        <f t="shared" si="17"/>
        <v>NL_on_Holland_N-IJmuiden Ver Gamma</v>
      </c>
    </row>
    <row r="519" spans="1:13" x14ac:dyDescent="0.35">
      <c r="A519" t="str">
        <f>_xlfn.XLOOKUP(J519,[1]NodeTranslation!$A:$A,[1]NodeTranslation!$B:$B)</f>
        <v>onNL_NW</v>
      </c>
      <c r="B519" t="str">
        <f>_xlfn.XLOOKUP(K519,[1]NodeTranslation!$A:$A,[1]NodeTranslation!$B:$B)</f>
        <v>onNL_SW</v>
      </c>
      <c r="C519">
        <v>153912.349905899</v>
      </c>
      <c r="D519" t="str">
        <f t="shared" si="16"/>
        <v>onNL_NW-onNL_SW</v>
      </c>
      <c r="J519" t="s">
        <v>8</v>
      </c>
      <c r="K519" t="s">
        <v>0</v>
      </c>
      <c r="L519">
        <v>153912.349905899</v>
      </c>
      <c r="M519" t="str">
        <f t="shared" si="17"/>
        <v>NL_on_Holland_N-NL_on_Borssele</v>
      </c>
    </row>
    <row r="520" spans="1:13" x14ac:dyDescent="0.35">
      <c r="A520" t="str">
        <f>_xlfn.XLOOKUP(J520,[1]NodeTranslation!$A:$A,[1]NodeTranslation!$B:$B)</f>
        <v>onNL_NW</v>
      </c>
      <c r="B520" t="str">
        <f>_xlfn.XLOOKUP(K520,[1]NodeTranslation!$A:$A,[1]NodeTranslation!$B:$B)</f>
        <v>onNL_CE</v>
      </c>
      <c r="C520">
        <v>115263.28241068601</v>
      </c>
      <c r="D520" t="str">
        <f t="shared" si="16"/>
        <v>onNL_NW-onNL_CE</v>
      </c>
      <c r="J520" t="s">
        <v>8</v>
      </c>
      <c r="K520" t="s">
        <v>1</v>
      </c>
      <c r="L520">
        <v>115263.28241068601</v>
      </c>
      <c r="M520" t="str">
        <f t="shared" si="17"/>
        <v>NL_on_Holland_N-NL_on_Brabant</v>
      </c>
    </row>
    <row r="521" spans="1:13" x14ac:dyDescent="0.35">
      <c r="A521" t="str">
        <f>_xlfn.XLOOKUP(J521,[1]NodeTranslation!$A:$A,[1]NodeTranslation!$B:$B)</f>
        <v>onNL_NW</v>
      </c>
      <c r="B521" t="str">
        <f>_xlfn.XLOOKUP(K521,[1]NodeTranslation!$A:$A,[1]NodeTranslation!$B:$B)</f>
        <v>onBE</v>
      </c>
      <c r="C521">
        <v>218723.21861673199</v>
      </c>
      <c r="D521" t="str">
        <f t="shared" si="16"/>
        <v>onNL_NW-onBE</v>
      </c>
      <c r="J521" t="s">
        <v>8</v>
      </c>
      <c r="K521" t="s">
        <v>2</v>
      </c>
      <c r="L521">
        <v>218723.21861673199</v>
      </c>
      <c r="M521" t="str">
        <f t="shared" si="17"/>
        <v>NL_on_Holland_N-BE00</v>
      </c>
    </row>
    <row r="522" spans="1:13" x14ac:dyDescent="0.35">
      <c r="A522" t="str">
        <f>_xlfn.XLOOKUP(J522,[1]NodeTranslation!$A:$A,[1]NodeTranslation!$B:$B)</f>
        <v>onNL_NW</v>
      </c>
      <c r="B522" t="str">
        <f>_xlfn.XLOOKUP(K522,[1]NodeTranslation!$A:$A,[1]NodeTranslation!$B:$B)</f>
        <v>onDE</v>
      </c>
      <c r="C522">
        <v>397347.78053588799</v>
      </c>
      <c r="D522" t="str">
        <f t="shared" si="16"/>
        <v>onNL_NW-onDE</v>
      </c>
      <c r="J522" t="s">
        <v>8</v>
      </c>
      <c r="K522" t="s">
        <v>3</v>
      </c>
      <c r="L522">
        <v>397347.78053588799</v>
      </c>
      <c r="M522" t="str">
        <f t="shared" si="17"/>
        <v>NL_on_Holland_N-DE00</v>
      </c>
    </row>
    <row r="523" spans="1:13" x14ac:dyDescent="0.35">
      <c r="A523" t="str">
        <f>_xlfn.XLOOKUP(J523,[1]NodeTranslation!$A:$A,[1]NodeTranslation!$B:$B)</f>
        <v>onNL_NW</v>
      </c>
      <c r="B523" t="str">
        <f>_xlfn.XLOOKUP(K523,[1]NodeTranslation!$A:$A,[1]NodeTranslation!$B:$B)</f>
        <v>onUK</v>
      </c>
      <c r="C523">
        <v>553889.76670283801</v>
      </c>
      <c r="D523" t="str">
        <f t="shared" si="16"/>
        <v>onNL_NW-onUK</v>
      </c>
      <c r="J523" t="s">
        <v>8</v>
      </c>
      <c r="K523" t="s">
        <v>4</v>
      </c>
      <c r="L523">
        <v>553889.76670283801</v>
      </c>
      <c r="M523" t="str">
        <f t="shared" si="17"/>
        <v>NL_on_Holland_N-UK00</v>
      </c>
    </row>
    <row r="524" spans="1:13" x14ac:dyDescent="0.35">
      <c r="A524" t="str">
        <f>_xlfn.XLOOKUP(J524,[1]NodeTranslation!$A:$A,[1]NodeTranslation!$B:$B)</f>
        <v>onNL_NW</v>
      </c>
      <c r="B524" t="str">
        <f>_xlfn.XLOOKUP(K524,[1]NodeTranslation!$A:$A,[1]NodeTranslation!$B:$B)</f>
        <v>onDKW</v>
      </c>
      <c r="C524">
        <v>483640.914823386</v>
      </c>
      <c r="D524" t="str">
        <f t="shared" si="16"/>
        <v>onNL_NW-onDKW</v>
      </c>
      <c r="J524" t="s">
        <v>8</v>
      </c>
      <c r="K524" t="s">
        <v>5</v>
      </c>
      <c r="L524">
        <v>483640.914823386</v>
      </c>
      <c r="M524" t="str">
        <f t="shared" si="17"/>
        <v>NL_on_Holland_N-DKW1</v>
      </c>
    </row>
    <row r="525" spans="1:13" x14ac:dyDescent="0.35">
      <c r="A525" t="str">
        <f>_xlfn.XLOOKUP(J525,[1]NodeTranslation!$A:$A,[1]NodeTranslation!$B:$B)</f>
        <v>onNL_NW</v>
      </c>
      <c r="B525" t="str">
        <f>_xlfn.XLOOKUP(K525,[1]NodeTranslation!$A:$A,[1]NodeTranslation!$B:$B)</f>
        <v>onNL_E</v>
      </c>
      <c r="C525">
        <v>77785.120516212803</v>
      </c>
      <c r="D525" t="str">
        <f t="shared" si="16"/>
        <v>onNL_NW-onNL_E</v>
      </c>
      <c r="J525" t="s">
        <v>8</v>
      </c>
      <c r="K525" t="s">
        <v>6</v>
      </c>
      <c r="L525">
        <v>77785.120516212803</v>
      </c>
      <c r="M525" t="str">
        <f t="shared" si="17"/>
        <v>NL_on_Holland_N-NL_on_East</v>
      </c>
    </row>
    <row r="526" spans="1:13" x14ac:dyDescent="0.35">
      <c r="A526" t="str">
        <f>_xlfn.XLOOKUP(J526,[1]NodeTranslation!$A:$A,[1]NodeTranslation!$B:$B)</f>
        <v>onNL_NW</v>
      </c>
      <c r="B526" t="str">
        <f>_xlfn.XLOOKUP(K526,[1]NodeTranslation!$A:$A,[1]NodeTranslation!$B:$B)</f>
        <v>onNOS</v>
      </c>
      <c r="C526">
        <v>887484.52778274298</v>
      </c>
      <c r="D526" t="str">
        <f t="shared" si="16"/>
        <v>onNL_NW-onNOS</v>
      </c>
      <c r="J526" t="s">
        <v>8</v>
      </c>
      <c r="K526" t="s">
        <v>7</v>
      </c>
      <c r="L526">
        <v>887484.52778274298</v>
      </c>
      <c r="M526" t="str">
        <f t="shared" si="17"/>
        <v>NL_on_Holland_N-NOS0</v>
      </c>
    </row>
    <row r="527" spans="1:13" x14ac:dyDescent="0.35">
      <c r="A527" t="str">
        <f>_xlfn.XLOOKUP(J527,[1]NodeTranslation!$A:$A,[1]NodeTranslation!$B:$B)</f>
        <v>onNL_NW</v>
      </c>
      <c r="B527" t="str">
        <f>_xlfn.XLOOKUP(K527,[1]NodeTranslation!$A:$A,[1]NodeTranslation!$B:$B)</f>
        <v>onNL_NE</v>
      </c>
      <c r="C527">
        <v>92353.041120699796</v>
      </c>
      <c r="D527" t="str">
        <f t="shared" si="16"/>
        <v>onNL_NW-onNL_NE</v>
      </c>
      <c r="J527" t="s">
        <v>8</v>
      </c>
      <c r="K527" t="s">
        <v>9</v>
      </c>
      <c r="L527">
        <v>92353.041120699796</v>
      </c>
      <c r="M527" t="str">
        <f t="shared" si="17"/>
        <v>NL_on_Holland_N-NL_on_North</v>
      </c>
    </row>
    <row r="528" spans="1:13" x14ac:dyDescent="0.35">
      <c r="A528" t="str">
        <f>_xlfn.XLOOKUP(J528,[1]NodeTranslation!$A:$A,[1]NodeTranslation!$B:$B)</f>
        <v>onNL_NW</v>
      </c>
      <c r="B528" t="str">
        <f>_xlfn.XLOOKUP(K528,[1]NodeTranslation!$A:$A,[1]NodeTranslation!$B:$B)</f>
        <v>onNL_CW</v>
      </c>
      <c r="C528">
        <v>119303.911559645</v>
      </c>
      <c r="D528" t="str">
        <f t="shared" si="16"/>
        <v>onNL_NW-onNL_CW</v>
      </c>
      <c r="J528" t="s">
        <v>8</v>
      </c>
      <c r="K528" t="s">
        <v>10</v>
      </c>
      <c r="L528">
        <v>119303.911559645</v>
      </c>
      <c r="M528" t="str">
        <f t="shared" si="17"/>
        <v>NL_on_Holland_N-NL_on_Rilland</v>
      </c>
    </row>
    <row r="529" spans="1:13" x14ac:dyDescent="0.35">
      <c r="A529" t="str">
        <f>_xlfn.XLOOKUP(J529,[1]NodeTranslation!$A:$A,[1]NodeTranslation!$B:$B)</f>
        <v>onNL_NW</v>
      </c>
      <c r="B529" t="str">
        <f>_xlfn.XLOOKUP(K529,[1]NodeTranslation!$A:$A,[1]NodeTranslation!$B:$B)</f>
        <v>onNL_W</v>
      </c>
      <c r="C529">
        <v>73098.190833047396</v>
      </c>
      <c r="D529" t="str">
        <f t="shared" si="16"/>
        <v>onNL_NW-onNL_W</v>
      </c>
      <c r="J529" t="s">
        <v>8</v>
      </c>
      <c r="K529" t="s">
        <v>11</v>
      </c>
      <c r="L529">
        <v>73098.190833047396</v>
      </c>
      <c r="M529" t="str">
        <f t="shared" si="17"/>
        <v>NL_on_Holland_N-NL_on_Holland_S</v>
      </c>
    </row>
    <row r="530" spans="1:13" x14ac:dyDescent="0.35">
      <c r="A530" t="str">
        <f>_xlfn.XLOOKUP(J530,[1]NodeTranslation!$A:$A,[1]NodeTranslation!$B:$B)</f>
        <v>onNL_NW</v>
      </c>
      <c r="B530" t="str">
        <f>_xlfn.XLOOKUP(K530,[1]NodeTranslation!$A:$A,[1]NodeTranslation!$B:$B)</f>
        <v>onNL_SE</v>
      </c>
      <c r="C530">
        <v>162124.76447837899</v>
      </c>
      <c r="D530" t="str">
        <f t="shared" si="16"/>
        <v>onNL_NW-onNL_SE</v>
      </c>
      <c r="J530" t="s">
        <v>8</v>
      </c>
      <c r="K530" t="s">
        <v>12</v>
      </c>
      <c r="L530">
        <v>162124.76447837899</v>
      </c>
      <c r="M530" t="str">
        <f t="shared" si="17"/>
        <v>NL_on_Holland_N-NL_on_South</v>
      </c>
    </row>
    <row r="531" spans="1:13" x14ac:dyDescent="0.35">
      <c r="A531" t="str">
        <f>_xlfn.XLOOKUP(J531,[1]NodeTranslation!$A:$A,[1]NodeTranslation!$B:$B)</f>
        <v>onNL_NW</v>
      </c>
      <c r="B531" t="str">
        <f>_xlfn.XLOOKUP(K531,[1]NodeTranslation!$A:$A,[1]NodeTranslation!$B:$B)</f>
        <v>ofNL_EG</v>
      </c>
      <c r="C531">
        <v>50323.481819978901</v>
      </c>
      <c r="D531" t="str">
        <f t="shared" si="16"/>
        <v>onNL_NW-ofNL_EG</v>
      </c>
      <c r="J531" t="s">
        <v>8</v>
      </c>
      <c r="K531" t="s">
        <v>17</v>
      </c>
      <c r="L531">
        <v>50323.481819978901</v>
      </c>
      <c r="M531" t="str">
        <f t="shared" si="17"/>
        <v>NL_on_Holland_N-Egmon aan Zee</v>
      </c>
    </row>
    <row r="532" spans="1:13" x14ac:dyDescent="0.35">
      <c r="A532" t="str">
        <f>_xlfn.XLOOKUP(J532,[1]NodeTranslation!$A:$A,[1]NodeTranslation!$B:$B)</f>
        <v>onNL_NW</v>
      </c>
      <c r="B532" t="str">
        <f>_xlfn.XLOOKUP(K532,[1]NodeTranslation!$A:$A,[1]NodeTranslation!$B:$B)</f>
        <v>ofNL_PA</v>
      </c>
      <c r="C532">
        <v>63650.737104006803</v>
      </c>
      <c r="D532" t="str">
        <f t="shared" si="16"/>
        <v>onNL_NW-ofNL_PA</v>
      </c>
      <c r="J532" t="s">
        <v>8</v>
      </c>
      <c r="K532" t="s">
        <v>18</v>
      </c>
      <c r="L532">
        <v>63650.737104006803</v>
      </c>
      <c r="M532" t="str">
        <f t="shared" si="17"/>
        <v>NL_on_Holland_N-Prinses Amalia</v>
      </c>
    </row>
    <row r="533" spans="1:13" x14ac:dyDescent="0.35">
      <c r="A533" t="str">
        <f>_xlfn.XLOOKUP(J533,[1]NodeTranslation!$A:$A,[1]NodeTranslation!$B:$B)</f>
        <v>onNL_NW</v>
      </c>
      <c r="B533" t="str">
        <f>_xlfn.XLOOKUP(K533,[1]NodeTranslation!$A:$A,[1]NodeTranslation!$B:$B)</f>
        <v>ofNL_LU</v>
      </c>
      <c r="C533">
        <v>70692.978273871297</v>
      </c>
      <c r="D533" t="str">
        <f t="shared" si="16"/>
        <v>onNL_NW-ofNL_LU</v>
      </c>
      <c r="J533" t="s">
        <v>8</v>
      </c>
      <c r="K533" t="s">
        <v>19</v>
      </c>
      <c r="L533">
        <v>70692.978273871297</v>
      </c>
      <c r="M533" t="str">
        <f t="shared" si="17"/>
        <v>NL_on_Holland_N-Luchterduinen</v>
      </c>
    </row>
    <row r="534" spans="1:13" x14ac:dyDescent="0.35">
      <c r="A534" t="str">
        <f>_xlfn.XLOOKUP(J534,[1]NodeTranslation!$A:$A,[1]NodeTranslation!$B:$B)</f>
        <v>onNL_NW</v>
      </c>
      <c r="B534" t="str">
        <f>_xlfn.XLOOKUP(K534,[1]NodeTranslation!$A:$A,[1]NodeTranslation!$B:$B)</f>
        <v>ofNL_GE_B</v>
      </c>
      <c r="C534">
        <v>168674.10179548801</v>
      </c>
      <c r="D534" t="str">
        <f t="shared" si="16"/>
        <v>onNL_NW-ofNL_GE_B</v>
      </c>
      <c r="J534" t="s">
        <v>8</v>
      </c>
      <c r="K534" t="s">
        <v>20</v>
      </c>
      <c r="L534">
        <v>168674.10179548801</v>
      </c>
      <c r="M534" t="str">
        <f t="shared" si="17"/>
        <v>NL_on_Holland_N-Gemini II</v>
      </c>
    </row>
    <row r="535" spans="1:13" x14ac:dyDescent="0.35">
      <c r="A535" t="str">
        <f>_xlfn.XLOOKUP(J535,[1]NodeTranslation!$A:$A,[1]NodeTranslation!$B:$B)</f>
        <v>onNL_NW</v>
      </c>
      <c r="B535" t="str">
        <f>_xlfn.XLOOKUP(K535,[1]NodeTranslation!$A:$A,[1]NodeTranslation!$B:$B)</f>
        <v>ofNL_GE_A</v>
      </c>
      <c r="C535">
        <v>172360.293405615</v>
      </c>
      <c r="D535" t="str">
        <f t="shared" si="16"/>
        <v>onNL_NW-ofNL_GE_A</v>
      </c>
      <c r="J535" t="s">
        <v>8</v>
      </c>
      <c r="K535" t="s">
        <v>21</v>
      </c>
      <c r="L535">
        <v>172360.293405615</v>
      </c>
      <c r="M535" t="str">
        <f t="shared" si="17"/>
        <v>NL_on_Holland_N-Gemini I</v>
      </c>
    </row>
    <row r="536" spans="1:13" x14ac:dyDescent="0.35">
      <c r="A536" t="str">
        <f>_xlfn.XLOOKUP(J536,[1]NodeTranslation!$A:$A,[1]NodeTranslation!$B:$B)</f>
        <v>onNL_NW</v>
      </c>
      <c r="B536" t="str">
        <f>_xlfn.XLOOKUP(K536,[1]NodeTranslation!$A:$A,[1]NodeTranslation!$B:$B)</f>
        <v>ofNL_KN</v>
      </c>
      <c r="C536">
        <v>62754.268872523797</v>
      </c>
      <c r="D536" t="str">
        <f t="shared" si="16"/>
        <v>onNL_NW-ofNL_KN</v>
      </c>
      <c r="J536" t="s">
        <v>8</v>
      </c>
      <c r="K536" t="s">
        <v>24</v>
      </c>
      <c r="L536">
        <v>62754.268872523797</v>
      </c>
      <c r="M536" t="str">
        <f t="shared" si="17"/>
        <v>NL_on_Holland_N-Hollands Kust Noord</v>
      </c>
    </row>
    <row r="537" spans="1:13" x14ac:dyDescent="0.35">
      <c r="A537" t="str">
        <f>_xlfn.XLOOKUP(J537,[1]NodeTranslation!$A:$A,[1]NodeTranslation!$B:$B)</f>
        <v>onNL_NW</v>
      </c>
      <c r="B537" t="str">
        <f>_xlfn.XLOOKUP(K537,[1]NodeTranslation!$A:$A,[1]NodeTranslation!$B:$B)</f>
        <v>ofNL_KW_A</v>
      </c>
      <c r="C537">
        <v>92497.109960290705</v>
      </c>
      <c r="D537" t="str">
        <f t="shared" si="16"/>
        <v>onNL_NW-ofNL_KW_A</v>
      </c>
      <c r="J537" t="s">
        <v>8</v>
      </c>
      <c r="K537" t="s">
        <v>25</v>
      </c>
      <c r="L537">
        <v>92497.109960290705</v>
      </c>
      <c r="M537" t="str">
        <f t="shared" si="17"/>
        <v>NL_on_Holland_N-Hollands Kust West Alpha</v>
      </c>
    </row>
    <row r="538" spans="1:13" x14ac:dyDescent="0.35">
      <c r="A538" t="str">
        <f>_xlfn.XLOOKUP(J538,[1]NodeTranslation!$A:$A,[1]NodeTranslation!$B:$B)</f>
        <v>onNL_NW</v>
      </c>
      <c r="B538" t="str">
        <f>_xlfn.XLOOKUP(K538,[1]NodeTranslation!$A:$A,[1]NodeTranslation!$B:$B)</f>
        <v>ofNL_KW_B</v>
      </c>
      <c r="C538">
        <v>98651.8688714116</v>
      </c>
      <c r="D538" t="str">
        <f t="shared" si="16"/>
        <v>onNL_NW-ofNL_KW_B</v>
      </c>
      <c r="J538" t="s">
        <v>8</v>
      </c>
      <c r="K538" t="s">
        <v>26</v>
      </c>
      <c r="L538">
        <v>98651.8688714116</v>
      </c>
      <c r="M538" t="str">
        <f t="shared" si="17"/>
        <v>NL_on_Holland_N-Hollands Kust West Beta</v>
      </c>
    </row>
    <row r="539" spans="1:13" x14ac:dyDescent="0.35">
      <c r="A539" t="str">
        <f>_xlfn.XLOOKUP(J539,[1]NodeTranslation!$A:$A,[1]NodeTranslation!$B:$B)</f>
        <v>onNL_NW</v>
      </c>
      <c r="B539">
        <f>_xlfn.XLOOKUP(K539,[1]NodeTranslation!$A:$A,[1]NodeTranslation!$B:$B)</f>
        <v>0</v>
      </c>
      <c r="C539">
        <v>157710.828956179</v>
      </c>
      <c r="D539" t="str">
        <f t="shared" si="16"/>
        <v>onNL_NW-0</v>
      </c>
      <c r="J539" t="s">
        <v>8</v>
      </c>
      <c r="L539">
        <v>157710.828956179</v>
      </c>
      <c r="M539" t="str">
        <f t="shared" si="17"/>
        <v>NL_on_Holland_N-</v>
      </c>
    </row>
    <row r="540" spans="1:13" x14ac:dyDescent="0.35">
      <c r="A540" t="str">
        <f>_xlfn.XLOOKUP(J540,[1]NodeTranslation!$A:$A,[1]NodeTranslation!$B:$B)</f>
        <v>onNL_NW</v>
      </c>
      <c r="B540">
        <f>_xlfn.XLOOKUP(K540,[1]NodeTranslation!$A:$A,[1]NodeTranslation!$B:$B)</f>
        <v>0</v>
      </c>
      <c r="C540">
        <v>190144.53432957301</v>
      </c>
      <c r="D540" t="str">
        <f t="shared" si="16"/>
        <v>onNL_NW-0</v>
      </c>
      <c r="J540" t="s">
        <v>8</v>
      </c>
      <c r="L540">
        <v>190144.53432957301</v>
      </c>
      <c r="M540" t="str">
        <f t="shared" si="17"/>
        <v>NL_on_Holland_N-</v>
      </c>
    </row>
    <row r="541" spans="1:13" x14ac:dyDescent="0.35">
      <c r="A541" t="str">
        <f>_xlfn.XLOOKUP(J541,[1]NodeTranslation!$A:$A,[1]NodeTranslation!$B:$B)</f>
        <v>onNL_NW</v>
      </c>
      <c r="B541">
        <f>_xlfn.XLOOKUP(K541,[1]NodeTranslation!$A:$A,[1]NodeTranslation!$B:$B)</f>
        <v>0</v>
      </c>
      <c r="C541">
        <v>145622.03921547101</v>
      </c>
      <c r="D541" t="str">
        <f t="shared" si="16"/>
        <v>onNL_NW-0</v>
      </c>
      <c r="J541" t="s">
        <v>8</v>
      </c>
      <c r="L541">
        <v>145622.03921547101</v>
      </c>
      <c r="M541" t="str">
        <f t="shared" si="17"/>
        <v>NL_on_Holland_N-</v>
      </c>
    </row>
    <row r="542" spans="1:13" x14ac:dyDescent="0.35">
      <c r="A542" t="str">
        <f>_xlfn.XLOOKUP(J542,[1]NodeTranslation!$A:$A,[1]NodeTranslation!$B:$B)</f>
        <v>onNL_NW</v>
      </c>
      <c r="B542">
        <f>_xlfn.XLOOKUP(K542,[1]NodeTranslation!$A:$A,[1]NodeTranslation!$B:$B)</f>
        <v>0</v>
      </c>
      <c r="C542">
        <v>112050.812462159</v>
      </c>
      <c r="D542" t="str">
        <f t="shared" si="16"/>
        <v>onNL_NW-0</v>
      </c>
      <c r="J542" t="s">
        <v>8</v>
      </c>
      <c r="L542">
        <v>112050.812462159</v>
      </c>
      <c r="M542" t="str">
        <f t="shared" si="17"/>
        <v>NL_on_Holland_N-</v>
      </c>
    </row>
    <row r="543" spans="1:13" x14ac:dyDescent="0.35">
      <c r="A543" t="str">
        <f>_xlfn.XLOOKUP(J543,[1]NodeTranslation!$A:$A,[1]NodeTranslation!$B:$B)</f>
        <v>onNL_NW</v>
      </c>
      <c r="B543">
        <f>_xlfn.XLOOKUP(K543,[1]NodeTranslation!$A:$A,[1]NodeTranslation!$B:$B)</f>
        <v>0</v>
      </c>
      <c r="C543">
        <v>98374.122295964102</v>
      </c>
      <c r="D543" t="str">
        <f t="shared" si="16"/>
        <v>onNL_NW-0</v>
      </c>
      <c r="J543" t="s">
        <v>8</v>
      </c>
      <c r="L543">
        <v>98374.122295964102</v>
      </c>
      <c r="M543" t="str">
        <f t="shared" si="17"/>
        <v>NL_on_Holland_N-</v>
      </c>
    </row>
    <row r="544" spans="1:13" x14ac:dyDescent="0.35">
      <c r="A544" t="str">
        <f>_xlfn.XLOOKUP(J544,[1]NodeTranslation!$A:$A,[1]NodeTranslation!$B:$B)</f>
        <v>onNL_NW</v>
      </c>
      <c r="B544">
        <f>_xlfn.XLOOKUP(K544,[1]NodeTranslation!$A:$A,[1]NodeTranslation!$B:$B)</f>
        <v>0</v>
      </c>
      <c r="C544">
        <v>103752.93805857201</v>
      </c>
      <c r="D544" t="str">
        <f t="shared" si="16"/>
        <v>onNL_NW-0</v>
      </c>
      <c r="J544" t="s">
        <v>8</v>
      </c>
      <c r="L544">
        <v>103752.93805857201</v>
      </c>
      <c r="M544" t="str">
        <f t="shared" si="17"/>
        <v>NL_on_Holland_N-</v>
      </c>
    </row>
    <row r="545" spans="1:13" x14ac:dyDescent="0.35">
      <c r="A545" t="str">
        <f>_xlfn.XLOOKUP(J545,[1]NodeTranslation!$A:$A,[1]NodeTranslation!$B:$B)</f>
        <v>onNL_NW</v>
      </c>
      <c r="B545">
        <f>_xlfn.XLOOKUP(K545,[1]NodeTranslation!$A:$A,[1]NodeTranslation!$B:$B)</f>
        <v>0</v>
      </c>
      <c r="C545">
        <v>163330.295064754</v>
      </c>
      <c r="D545" t="str">
        <f t="shared" si="16"/>
        <v>onNL_NW-0</v>
      </c>
      <c r="J545" t="s">
        <v>8</v>
      </c>
      <c r="L545">
        <v>163330.295064754</v>
      </c>
      <c r="M545" t="str">
        <f t="shared" si="17"/>
        <v>NL_on_Holland_N-</v>
      </c>
    </row>
    <row r="546" spans="1:13" x14ac:dyDescent="0.35">
      <c r="A546" t="str">
        <f>_xlfn.XLOOKUP(J546,[1]NodeTranslation!$A:$A,[1]NodeTranslation!$B:$B)</f>
        <v>onNL_NE</v>
      </c>
      <c r="B546" t="str">
        <f>_xlfn.XLOOKUP(K546,[1]NodeTranslation!$A:$A,[1]NodeTranslation!$B:$B)</f>
        <v>ofNL_BO_A</v>
      </c>
      <c r="C546">
        <v>266849.64894678898</v>
      </c>
      <c r="D546" t="str">
        <f t="shared" si="16"/>
        <v>onNL_NE-ofNL_BO_A</v>
      </c>
      <c r="J546" t="s">
        <v>9</v>
      </c>
      <c r="K546" t="s">
        <v>15</v>
      </c>
      <c r="L546">
        <v>266849.64894678898</v>
      </c>
      <c r="M546" t="str">
        <f t="shared" si="17"/>
        <v>NL_on_North-Borssele Alpha</v>
      </c>
    </row>
    <row r="547" spans="1:13" x14ac:dyDescent="0.35">
      <c r="A547" t="str">
        <f>_xlfn.XLOOKUP(J547,[1]NodeTranslation!$A:$A,[1]NodeTranslation!$B:$B)</f>
        <v>onNL_NE</v>
      </c>
      <c r="B547" t="str">
        <f>_xlfn.XLOOKUP(K547,[1]NodeTranslation!$A:$A,[1]NodeTranslation!$B:$B)</f>
        <v>ofNL_KZ_B</v>
      </c>
      <c r="C547">
        <v>172563.22709629801</v>
      </c>
      <c r="D547" t="str">
        <f t="shared" si="16"/>
        <v>onNL_NE-ofNL_KZ_B</v>
      </c>
      <c r="J547" t="s">
        <v>9</v>
      </c>
      <c r="K547" t="s">
        <v>22</v>
      </c>
      <c r="L547">
        <v>172563.22709629801</v>
      </c>
      <c r="M547" t="str">
        <f t="shared" si="17"/>
        <v>NL_on_North-Hollands Kust Zuid Beta</v>
      </c>
    </row>
    <row r="548" spans="1:13" x14ac:dyDescent="0.35">
      <c r="A548" t="str">
        <f>_xlfn.XLOOKUP(J548,[1]NodeTranslation!$A:$A,[1]NodeTranslation!$B:$B)</f>
        <v>onNL_NE</v>
      </c>
      <c r="B548" t="str">
        <f>_xlfn.XLOOKUP(K548,[1]NodeTranslation!$A:$A,[1]NodeTranslation!$B:$B)</f>
        <v>ofNL_IJ_B</v>
      </c>
      <c r="C548">
        <v>189854.363817782</v>
      </c>
      <c r="D548" t="str">
        <f t="shared" si="16"/>
        <v>onNL_NE-ofNL_IJ_B</v>
      </c>
      <c r="J548" t="s">
        <v>9</v>
      </c>
      <c r="K548" t="s">
        <v>13</v>
      </c>
      <c r="L548">
        <v>189854.363817782</v>
      </c>
      <c r="M548" t="str">
        <f t="shared" si="17"/>
        <v>NL_on_North-IJmuiden Ver Beta</v>
      </c>
    </row>
    <row r="549" spans="1:13" x14ac:dyDescent="0.35">
      <c r="A549" t="str">
        <f>_xlfn.XLOOKUP(J549,[1]NodeTranslation!$A:$A,[1]NodeTranslation!$B:$B)</f>
        <v>onNL_NE</v>
      </c>
      <c r="B549" t="str">
        <f>_xlfn.XLOOKUP(K549,[1]NodeTranslation!$A:$A,[1]NodeTranslation!$B:$B)</f>
        <v>ofNL_KZ_A</v>
      </c>
      <c r="C549">
        <v>173653.05097656001</v>
      </c>
      <c r="D549" t="str">
        <f t="shared" si="16"/>
        <v>onNL_NE-ofNL_KZ_A</v>
      </c>
      <c r="J549" t="s">
        <v>9</v>
      </c>
      <c r="K549" t="s">
        <v>23</v>
      </c>
      <c r="L549">
        <v>173653.05097656001</v>
      </c>
      <c r="M549" t="str">
        <f t="shared" si="17"/>
        <v>NL_on_North-Hollands Kust Zuid Alpha</v>
      </c>
    </row>
    <row r="550" spans="1:13" x14ac:dyDescent="0.35">
      <c r="A550" t="str">
        <f>_xlfn.XLOOKUP(J550,[1]NodeTranslation!$A:$A,[1]NodeTranslation!$B:$B)</f>
        <v>onNL_NE</v>
      </c>
      <c r="B550" t="str">
        <f>_xlfn.XLOOKUP(K550,[1]NodeTranslation!$A:$A,[1]NodeTranslation!$B:$B)</f>
        <v>ofNL_IJ_A</v>
      </c>
      <c r="C550">
        <v>182616.001239868</v>
      </c>
      <c r="D550" t="str">
        <f t="shared" si="16"/>
        <v>onNL_NE-ofNL_IJ_A</v>
      </c>
      <c r="J550" t="s">
        <v>9</v>
      </c>
      <c r="K550" t="s">
        <v>14</v>
      </c>
      <c r="L550">
        <v>182616.001239868</v>
      </c>
      <c r="M550" t="str">
        <f t="shared" si="17"/>
        <v>NL_on_North-IJmuiden Ver Alpha</v>
      </c>
    </row>
    <row r="551" spans="1:13" x14ac:dyDescent="0.35">
      <c r="A551" t="str">
        <f>_xlfn.XLOOKUP(J551,[1]NodeTranslation!$A:$A,[1]NodeTranslation!$B:$B)</f>
        <v>onNL_NE</v>
      </c>
      <c r="B551" t="str">
        <f>_xlfn.XLOOKUP(K551,[1]NodeTranslation!$A:$A,[1]NodeTranslation!$B:$B)</f>
        <v>ofNL_BO_B</v>
      </c>
      <c r="C551">
        <v>272353.39301348099</v>
      </c>
      <c r="D551" t="str">
        <f t="shared" si="16"/>
        <v>onNL_NE-ofNL_BO_B</v>
      </c>
      <c r="J551" t="s">
        <v>9</v>
      </c>
      <c r="K551" t="s">
        <v>16</v>
      </c>
      <c r="L551">
        <v>272353.39301348099</v>
      </c>
      <c r="M551" t="str">
        <f t="shared" si="17"/>
        <v>NL_on_North-Borssele Beta</v>
      </c>
    </row>
    <row r="552" spans="1:13" x14ac:dyDescent="0.35">
      <c r="A552" t="str">
        <f>_xlfn.XLOOKUP(J552,[1]NodeTranslation!$A:$A,[1]NodeTranslation!$B:$B)</f>
        <v>onNL_NE</v>
      </c>
      <c r="B552" t="str">
        <f>_xlfn.XLOOKUP(K552,[1]NodeTranslation!$A:$A,[1]NodeTranslation!$B:$B)</f>
        <v>ofNL_IJ_G</v>
      </c>
      <c r="C552">
        <v>172276.07623397501</v>
      </c>
      <c r="D552" t="str">
        <f t="shared" si="16"/>
        <v>onNL_NE-ofNL_IJ_G</v>
      </c>
      <c r="J552" t="s">
        <v>9</v>
      </c>
      <c r="K552" t="s">
        <v>28</v>
      </c>
      <c r="L552">
        <v>172276.07623397501</v>
      </c>
      <c r="M552" t="str">
        <f t="shared" si="17"/>
        <v>NL_on_North-IJmuiden Ver Gamma</v>
      </c>
    </row>
    <row r="553" spans="1:13" x14ac:dyDescent="0.35">
      <c r="A553" t="str">
        <f>_xlfn.XLOOKUP(J553,[1]NodeTranslation!$A:$A,[1]NodeTranslation!$B:$B)</f>
        <v>onNL_NE</v>
      </c>
      <c r="B553" t="str">
        <f>_xlfn.XLOOKUP(K553,[1]NodeTranslation!$A:$A,[1]NodeTranslation!$B:$B)</f>
        <v>onNL_SW</v>
      </c>
      <c r="C553">
        <v>243215.10747729999</v>
      </c>
      <c r="D553" t="str">
        <f t="shared" si="16"/>
        <v>onNL_NE-onNL_SW</v>
      </c>
      <c r="J553" t="s">
        <v>9</v>
      </c>
      <c r="K553" t="s">
        <v>0</v>
      </c>
      <c r="L553">
        <v>243215.10747729999</v>
      </c>
      <c r="M553" t="str">
        <f t="shared" si="17"/>
        <v>NL_on_North-NL_on_Borssele</v>
      </c>
    </row>
    <row r="554" spans="1:13" x14ac:dyDescent="0.35">
      <c r="A554" t="str">
        <f>_xlfn.XLOOKUP(J554,[1]NodeTranslation!$A:$A,[1]NodeTranslation!$B:$B)</f>
        <v>onNL_NE</v>
      </c>
      <c r="B554" t="str">
        <f>_xlfn.XLOOKUP(K554,[1]NodeTranslation!$A:$A,[1]NodeTranslation!$B:$B)</f>
        <v>onNL_CE</v>
      </c>
      <c r="C554">
        <v>177247.90392045799</v>
      </c>
      <c r="D554" t="str">
        <f t="shared" si="16"/>
        <v>onNL_NE-onNL_CE</v>
      </c>
      <c r="J554" t="s">
        <v>9</v>
      </c>
      <c r="K554" t="s">
        <v>1</v>
      </c>
      <c r="L554">
        <v>177247.90392045799</v>
      </c>
      <c r="M554" t="str">
        <f t="shared" si="17"/>
        <v>NL_on_North-NL_on_Brabant</v>
      </c>
    </row>
    <row r="555" spans="1:13" x14ac:dyDescent="0.35">
      <c r="A555" t="str">
        <f>_xlfn.XLOOKUP(J555,[1]NodeTranslation!$A:$A,[1]NodeTranslation!$B:$B)</f>
        <v>onNL_NE</v>
      </c>
      <c r="B555" t="str">
        <f>_xlfn.XLOOKUP(K555,[1]NodeTranslation!$A:$A,[1]NodeTranslation!$B:$B)</f>
        <v>onBE</v>
      </c>
      <c r="C555">
        <v>290798.16447132698</v>
      </c>
      <c r="D555" t="str">
        <f t="shared" si="16"/>
        <v>onNL_NE-onBE</v>
      </c>
      <c r="J555" t="s">
        <v>9</v>
      </c>
      <c r="K555" t="s">
        <v>2</v>
      </c>
      <c r="L555">
        <v>290798.16447132698</v>
      </c>
      <c r="M555" t="str">
        <f t="shared" si="17"/>
        <v>NL_on_North-BE00</v>
      </c>
    </row>
    <row r="556" spans="1:13" x14ac:dyDescent="0.35">
      <c r="A556" t="str">
        <f>_xlfn.XLOOKUP(J556,[1]NodeTranslation!$A:$A,[1]NodeTranslation!$B:$B)</f>
        <v>onNL_NE</v>
      </c>
      <c r="B556" t="str">
        <f>_xlfn.XLOOKUP(K556,[1]NodeTranslation!$A:$A,[1]NodeTranslation!$B:$B)</f>
        <v>onDE</v>
      </c>
      <c r="C556">
        <v>357711.75990695599</v>
      </c>
      <c r="D556" t="str">
        <f t="shared" si="16"/>
        <v>onNL_NE-onDE</v>
      </c>
      <c r="J556" t="s">
        <v>9</v>
      </c>
      <c r="K556" t="s">
        <v>3</v>
      </c>
      <c r="L556">
        <v>357711.75990695599</v>
      </c>
      <c r="M556" t="str">
        <f t="shared" si="17"/>
        <v>NL_on_North-DE00</v>
      </c>
    </row>
    <row r="557" spans="1:13" x14ac:dyDescent="0.35">
      <c r="A557" t="str">
        <f>_xlfn.XLOOKUP(J557,[1]NodeTranslation!$A:$A,[1]NodeTranslation!$B:$B)</f>
        <v>onNL_NE</v>
      </c>
      <c r="B557" t="str">
        <f>_xlfn.XLOOKUP(K557,[1]NodeTranslation!$A:$A,[1]NodeTranslation!$B:$B)</f>
        <v>onUK</v>
      </c>
      <c r="C557">
        <v>611049.64882529306</v>
      </c>
      <c r="D557" t="str">
        <f t="shared" si="16"/>
        <v>onNL_NE-onUK</v>
      </c>
      <c r="J557" t="s">
        <v>9</v>
      </c>
      <c r="K557" t="s">
        <v>4</v>
      </c>
      <c r="L557">
        <v>611049.64882529306</v>
      </c>
      <c r="M557" t="str">
        <f t="shared" si="17"/>
        <v>NL_on_North-UK00</v>
      </c>
    </row>
    <row r="558" spans="1:13" x14ac:dyDescent="0.35">
      <c r="A558" t="str">
        <f>_xlfn.XLOOKUP(J558,[1]NodeTranslation!$A:$A,[1]NodeTranslation!$B:$B)</f>
        <v>onNL_NE</v>
      </c>
      <c r="B558" t="str">
        <f>_xlfn.XLOOKUP(K558,[1]NodeTranslation!$A:$A,[1]NodeTranslation!$B:$B)</f>
        <v>onDKW</v>
      </c>
      <c r="C558">
        <v>398915.19866451801</v>
      </c>
      <c r="D558" t="str">
        <f t="shared" si="16"/>
        <v>onNL_NE-onDKW</v>
      </c>
      <c r="J558" t="s">
        <v>9</v>
      </c>
      <c r="K558" t="s">
        <v>5</v>
      </c>
      <c r="L558">
        <v>398915.19866451801</v>
      </c>
      <c r="M558" t="str">
        <f t="shared" si="17"/>
        <v>NL_on_North-DKW1</v>
      </c>
    </row>
    <row r="559" spans="1:13" x14ac:dyDescent="0.35">
      <c r="A559" t="str">
        <f>_xlfn.XLOOKUP(J559,[1]NodeTranslation!$A:$A,[1]NodeTranslation!$B:$B)</f>
        <v>onNL_NE</v>
      </c>
      <c r="B559" t="str">
        <f>_xlfn.XLOOKUP(K559,[1]NodeTranslation!$A:$A,[1]NodeTranslation!$B:$B)</f>
        <v>onNL_E</v>
      </c>
      <c r="C559">
        <v>93759.706322850703</v>
      </c>
      <c r="D559" t="str">
        <f t="shared" si="16"/>
        <v>onNL_NE-onNL_E</v>
      </c>
      <c r="J559" t="s">
        <v>9</v>
      </c>
      <c r="K559" t="s">
        <v>6</v>
      </c>
      <c r="L559">
        <v>93759.706322850703</v>
      </c>
      <c r="M559" t="str">
        <f t="shared" si="17"/>
        <v>NL_on_North-NL_on_East</v>
      </c>
    </row>
    <row r="560" spans="1:13" x14ac:dyDescent="0.35">
      <c r="A560" t="str">
        <f>_xlfn.XLOOKUP(J560,[1]NodeTranslation!$A:$A,[1]NodeTranslation!$B:$B)</f>
        <v>onNL_NE</v>
      </c>
      <c r="B560" t="str">
        <f>_xlfn.XLOOKUP(K560,[1]NodeTranslation!$A:$A,[1]NodeTranslation!$B:$B)</f>
        <v>onNOS</v>
      </c>
      <c r="C560">
        <v>820502.264707678</v>
      </c>
      <c r="D560" t="str">
        <f t="shared" si="16"/>
        <v>onNL_NE-onNOS</v>
      </c>
      <c r="J560" t="s">
        <v>9</v>
      </c>
      <c r="K560" t="s">
        <v>7</v>
      </c>
      <c r="L560">
        <v>820502.264707678</v>
      </c>
      <c r="M560" t="str">
        <f t="shared" si="17"/>
        <v>NL_on_North-NOS0</v>
      </c>
    </row>
    <row r="561" spans="1:13" x14ac:dyDescent="0.35">
      <c r="A561" t="str">
        <f>_xlfn.XLOOKUP(J561,[1]NodeTranslation!$A:$A,[1]NodeTranslation!$B:$B)</f>
        <v>onNL_NE</v>
      </c>
      <c r="B561" t="str">
        <f>_xlfn.XLOOKUP(K561,[1]NodeTranslation!$A:$A,[1]NodeTranslation!$B:$B)</f>
        <v>onNL_NW</v>
      </c>
      <c r="C561">
        <v>92353.041120699796</v>
      </c>
      <c r="D561" t="str">
        <f t="shared" si="16"/>
        <v>onNL_NE-onNL_NW</v>
      </c>
      <c r="J561" t="s">
        <v>9</v>
      </c>
      <c r="K561" t="s">
        <v>8</v>
      </c>
      <c r="L561">
        <v>92353.041120699796</v>
      </c>
      <c r="M561" t="str">
        <f t="shared" si="17"/>
        <v>NL_on_North-NL_on_Holland_N</v>
      </c>
    </row>
    <row r="562" spans="1:13" x14ac:dyDescent="0.35">
      <c r="A562" t="str">
        <f>_xlfn.XLOOKUP(J562,[1]NodeTranslation!$A:$A,[1]NodeTranslation!$B:$B)</f>
        <v>onNL_NE</v>
      </c>
      <c r="B562" t="str">
        <f>_xlfn.XLOOKUP(K562,[1]NodeTranslation!$A:$A,[1]NodeTranslation!$B:$B)</f>
        <v>onNL_CW</v>
      </c>
      <c r="C562">
        <v>202520.431980544</v>
      </c>
      <c r="D562" t="str">
        <f t="shared" si="16"/>
        <v>onNL_NE-onNL_CW</v>
      </c>
      <c r="J562" t="s">
        <v>9</v>
      </c>
      <c r="K562" t="s">
        <v>10</v>
      </c>
      <c r="L562">
        <v>202520.431980544</v>
      </c>
      <c r="M562" t="str">
        <f t="shared" si="17"/>
        <v>NL_on_North-NL_on_Rilland</v>
      </c>
    </row>
    <row r="563" spans="1:13" x14ac:dyDescent="0.35">
      <c r="A563" t="str">
        <f>_xlfn.XLOOKUP(J563,[1]NodeTranslation!$A:$A,[1]NodeTranslation!$B:$B)</f>
        <v>onNL_NE</v>
      </c>
      <c r="B563" t="str">
        <f>_xlfn.XLOOKUP(K563,[1]NodeTranslation!$A:$A,[1]NodeTranslation!$B:$B)</f>
        <v>onNL_W</v>
      </c>
      <c r="C563">
        <v>160215.71769018899</v>
      </c>
      <c r="D563" t="str">
        <f t="shared" si="16"/>
        <v>onNL_NE-onNL_W</v>
      </c>
      <c r="J563" t="s">
        <v>9</v>
      </c>
      <c r="K563" t="s">
        <v>11</v>
      </c>
      <c r="L563">
        <v>160215.71769018899</v>
      </c>
      <c r="M563" t="str">
        <f t="shared" si="17"/>
        <v>NL_on_North-NL_on_Holland_S</v>
      </c>
    </row>
    <row r="564" spans="1:13" x14ac:dyDescent="0.35">
      <c r="A564" t="str">
        <f>_xlfn.XLOOKUP(J564,[1]NodeTranslation!$A:$A,[1]NodeTranslation!$B:$B)</f>
        <v>onNL_NE</v>
      </c>
      <c r="B564" t="str">
        <f>_xlfn.XLOOKUP(K564,[1]NodeTranslation!$A:$A,[1]NodeTranslation!$B:$B)</f>
        <v>onNL_SE</v>
      </c>
      <c r="C564">
        <v>207090.56842433001</v>
      </c>
      <c r="D564" t="str">
        <f t="shared" si="16"/>
        <v>onNL_NE-onNL_SE</v>
      </c>
      <c r="J564" t="s">
        <v>9</v>
      </c>
      <c r="K564" t="s">
        <v>12</v>
      </c>
      <c r="L564">
        <v>207090.56842433001</v>
      </c>
      <c r="M564" t="str">
        <f t="shared" si="17"/>
        <v>NL_on_North-NL_on_South</v>
      </c>
    </row>
    <row r="565" spans="1:13" x14ac:dyDescent="0.35">
      <c r="A565" t="str">
        <f>_xlfn.XLOOKUP(J565,[1]NodeTranslation!$A:$A,[1]NodeTranslation!$B:$B)</f>
        <v>onNL_NE</v>
      </c>
      <c r="B565" t="str">
        <f>_xlfn.XLOOKUP(K565,[1]NodeTranslation!$A:$A,[1]NodeTranslation!$B:$B)</f>
        <v>ofNL_EG</v>
      </c>
      <c r="C565">
        <v>135391.850425599</v>
      </c>
      <c r="D565" t="str">
        <f t="shared" si="16"/>
        <v>onNL_NE-ofNL_EG</v>
      </c>
      <c r="J565" t="s">
        <v>9</v>
      </c>
      <c r="K565" t="s">
        <v>17</v>
      </c>
      <c r="L565">
        <v>135391.850425599</v>
      </c>
      <c r="M565" t="str">
        <f t="shared" si="17"/>
        <v>NL_on_North-Egmon aan Zee</v>
      </c>
    </row>
    <row r="566" spans="1:13" x14ac:dyDescent="0.35">
      <c r="A566" t="str">
        <f>_xlfn.XLOOKUP(J566,[1]NodeTranslation!$A:$A,[1]NodeTranslation!$B:$B)</f>
        <v>onNL_NE</v>
      </c>
      <c r="B566" t="str">
        <f>_xlfn.XLOOKUP(K566,[1]NodeTranslation!$A:$A,[1]NodeTranslation!$B:$B)</f>
        <v>ofNL_PA</v>
      </c>
      <c r="C566">
        <v>148593.36396863</v>
      </c>
      <c r="D566" t="str">
        <f t="shared" si="16"/>
        <v>onNL_NE-ofNL_PA</v>
      </c>
      <c r="J566" t="s">
        <v>9</v>
      </c>
      <c r="K566" t="s">
        <v>18</v>
      </c>
      <c r="L566">
        <v>148593.36396863</v>
      </c>
      <c r="M566" t="str">
        <f t="shared" si="17"/>
        <v>NL_on_North-Prinses Amalia</v>
      </c>
    </row>
    <row r="567" spans="1:13" x14ac:dyDescent="0.35">
      <c r="A567" t="str">
        <f>_xlfn.XLOOKUP(J567,[1]NodeTranslation!$A:$A,[1]NodeTranslation!$B:$B)</f>
        <v>onNL_NE</v>
      </c>
      <c r="B567" t="str">
        <f>_xlfn.XLOOKUP(K567,[1]NodeTranslation!$A:$A,[1]NodeTranslation!$B:$B)</f>
        <v>ofNL_LU</v>
      </c>
      <c r="C567">
        <v>160764.882758216</v>
      </c>
      <c r="D567" t="str">
        <f t="shared" si="16"/>
        <v>onNL_NE-ofNL_LU</v>
      </c>
      <c r="J567" t="s">
        <v>9</v>
      </c>
      <c r="K567" t="s">
        <v>19</v>
      </c>
      <c r="L567">
        <v>160764.882758216</v>
      </c>
      <c r="M567" t="str">
        <f t="shared" si="17"/>
        <v>NL_on_North-Luchterduinen</v>
      </c>
    </row>
    <row r="568" spans="1:13" x14ac:dyDescent="0.35">
      <c r="A568" t="str">
        <f>_xlfn.XLOOKUP(J568,[1]NodeTranslation!$A:$A,[1]NodeTranslation!$B:$B)</f>
        <v>onNL_NE</v>
      </c>
      <c r="B568" t="str">
        <f>_xlfn.XLOOKUP(K568,[1]NodeTranslation!$A:$A,[1]NodeTranslation!$B:$B)</f>
        <v>ofNL_GE_B</v>
      </c>
      <c r="C568">
        <v>112404.129047093</v>
      </c>
      <c r="D568" t="str">
        <f t="shared" si="16"/>
        <v>onNL_NE-ofNL_GE_B</v>
      </c>
      <c r="J568" t="s">
        <v>9</v>
      </c>
      <c r="K568" t="s">
        <v>20</v>
      </c>
      <c r="L568">
        <v>112404.129047093</v>
      </c>
      <c r="M568" t="str">
        <f t="shared" si="17"/>
        <v>NL_on_North-Gemini II</v>
      </c>
    </row>
    <row r="569" spans="1:13" x14ac:dyDescent="0.35">
      <c r="A569" t="str">
        <f>_xlfn.XLOOKUP(J569,[1]NodeTranslation!$A:$A,[1]NodeTranslation!$B:$B)</f>
        <v>onNL_NE</v>
      </c>
      <c r="B569" t="str">
        <f>_xlfn.XLOOKUP(K569,[1]NodeTranslation!$A:$A,[1]NodeTranslation!$B:$B)</f>
        <v>ofNL_GE_A</v>
      </c>
      <c r="C569">
        <v>110797.684152567</v>
      </c>
      <c r="D569" t="str">
        <f t="shared" si="16"/>
        <v>onNL_NE-ofNL_GE_A</v>
      </c>
      <c r="J569" t="s">
        <v>9</v>
      </c>
      <c r="K569" t="s">
        <v>21</v>
      </c>
      <c r="L569">
        <v>110797.684152567</v>
      </c>
      <c r="M569" t="str">
        <f t="shared" si="17"/>
        <v>NL_on_North-Gemini I</v>
      </c>
    </row>
    <row r="570" spans="1:13" x14ac:dyDescent="0.35">
      <c r="A570" t="str">
        <f>_xlfn.XLOOKUP(J570,[1]NodeTranslation!$A:$A,[1]NodeTranslation!$B:$B)</f>
        <v>onNL_NE</v>
      </c>
      <c r="B570" t="str">
        <f>_xlfn.XLOOKUP(K570,[1]NodeTranslation!$A:$A,[1]NodeTranslation!$B:$B)</f>
        <v>ofNL_KN</v>
      </c>
      <c r="C570">
        <v>141898.62019167599</v>
      </c>
      <c r="D570" t="str">
        <f t="shared" si="16"/>
        <v>onNL_NE-ofNL_KN</v>
      </c>
      <c r="J570" t="s">
        <v>9</v>
      </c>
      <c r="K570" t="s">
        <v>24</v>
      </c>
      <c r="L570">
        <v>141898.62019167599</v>
      </c>
      <c r="M570" t="str">
        <f t="shared" si="17"/>
        <v>NL_on_North-Hollands Kust Noord</v>
      </c>
    </row>
    <row r="571" spans="1:13" x14ac:dyDescent="0.35">
      <c r="A571" t="str">
        <f>_xlfn.XLOOKUP(J571,[1]NodeTranslation!$A:$A,[1]NodeTranslation!$B:$B)</f>
        <v>onNL_NE</v>
      </c>
      <c r="B571" t="str">
        <f>_xlfn.XLOOKUP(K571,[1]NodeTranslation!$A:$A,[1]NodeTranslation!$B:$B)</f>
        <v>ofNL_KW_A</v>
      </c>
      <c r="C571">
        <v>170502.36335420501</v>
      </c>
      <c r="D571" t="str">
        <f t="shared" si="16"/>
        <v>onNL_NE-ofNL_KW_A</v>
      </c>
      <c r="J571" t="s">
        <v>9</v>
      </c>
      <c r="K571" t="s">
        <v>25</v>
      </c>
      <c r="L571">
        <v>170502.36335420501</v>
      </c>
      <c r="M571" t="str">
        <f t="shared" si="17"/>
        <v>NL_on_North-Hollands Kust West Alpha</v>
      </c>
    </row>
    <row r="572" spans="1:13" x14ac:dyDescent="0.35">
      <c r="A572" t="str">
        <f>_xlfn.XLOOKUP(J572,[1]NodeTranslation!$A:$A,[1]NodeTranslation!$B:$B)</f>
        <v>onNL_NE</v>
      </c>
      <c r="B572" t="str">
        <f>_xlfn.XLOOKUP(K572,[1]NodeTranslation!$A:$A,[1]NodeTranslation!$B:$B)</f>
        <v>ofNL_KW_B</v>
      </c>
      <c r="C572">
        <v>179890.29851630301</v>
      </c>
      <c r="D572" t="str">
        <f t="shared" si="16"/>
        <v>onNL_NE-ofNL_KW_B</v>
      </c>
      <c r="J572" t="s">
        <v>9</v>
      </c>
      <c r="K572" t="s">
        <v>26</v>
      </c>
      <c r="L572">
        <v>179890.29851630301</v>
      </c>
      <c r="M572" t="str">
        <f t="shared" si="17"/>
        <v>NL_on_North-Hollands Kust West Beta</v>
      </c>
    </row>
    <row r="573" spans="1:13" x14ac:dyDescent="0.35">
      <c r="A573" t="str">
        <f>_xlfn.XLOOKUP(J573,[1]NodeTranslation!$A:$A,[1]NodeTranslation!$B:$B)</f>
        <v>onNL_NE</v>
      </c>
      <c r="B573">
        <f>_xlfn.XLOOKUP(K573,[1]NodeTranslation!$A:$A,[1]NodeTranslation!$B:$B)</f>
        <v>0</v>
      </c>
      <c r="C573">
        <v>206407.07441153101</v>
      </c>
      <c r="D573" t="str">
        <f t="shared" si="16"/>
        <v>onNL_NE-0</v>
      </c>
      <c r="J573" t="s">
        <v>9</v>
      </c>
      <c r="L573">
        <v>206407.07441153101</v>
      </c>
      <c r="M573" t="str">
        <f t="shared" si="17"/>
        <v>NL_on_North-</v>
      </c>
    </row>
    <row r="574" spans="1:13" x14ac:dyDescent="0.35">
      <c r="A574" t="str">
        <f>_xlfn.XLOOKUP(J574,[1]NodeTranslation!$A:$A,[1]NodeTranslation!$B:$B)</f>
        <v>onNL_NE</v>
      </c>
      <c r="B574">
        <f>_xlfn.XLOOKUP(K574,[1]NodeTranslation!$A:$A,[1]NodeTranslation!$B:$B)</f>
        <v>0</v>
      </c>
      <c r="C574">
        <v>143550.81084519299</v>
      </c>
      <c r="D574" t="str">
        <f t="shared" si="16"/>
        <v>onNL_NE-0</v>
      </c>
      <c r="J574" t="s">
        <v>9</v>
      </c>
      <c r="L574">
        <v>143550.81084519299</v>
      </c>
      <c r="M574" t="str">
        <f t="shared" si="17"/>
        <v>NL_on_North-</v>
      </c>
    </row>
    <row r="575" spans="1:13" x14ac:dyDescent="0.35">
      <c r="A575" t="str">
        <f>_xlfn.XLOOKUP(J575,[1]NodeTranslation!$A:$A,[1]NodeTranslation!$B:$B)</f>
        <v>onNL_NE</v>
      </c>
      <c r="B575">
        <f>_xlfn.XLOOKUP(K575,[1]NodeTranslation!$A:$A,[1]NodeTranslation!$B:$B)</f>
        <v>0</v>
      </c>
      <c r="C575">
        <v>208570.39962675999</v>
      </c>
      <c r="D575" t="str">
        <f t="shared" si="16"/>
        <v>onNL_NE-0</v>
      </c>
      <c r="J575" t="s">
        <v>9</v>
      </c>
      <c r="L575">
        <v>208570.39962675999</v>
      </c>
      <c r="M575" t="str">
        <f t="shared" si="17"/>
        <v>NL_on_North-</v>
      </c>
    </row>
    <row r="576" spans="1:13" x14ac:dyDescent="0.35">
      <c r="A576" t="str">
        <f>_xlfn.XLOOKUP(J576,[1]NodeTranslation!$A:$A,[1]NodeTranslation!$B:$B)</f>
        <v>onNL_NE</v>
      </c>
      <c r="B576">
        <f>_xlfn.XLOOKUP(K576,[1]NodeTranslation!$A:$A,[1]NodeTranslation!$B:$B)</f>
        <v>0</v>
      </c>
      <c r="C576">
        <v>156208.50423409801</v>
      </c>
      <c r="D576" t="str">
        <f t="shared" si="16"/>
        <v>onNL_NE-0</v>
      </c>
      <c r="J576" t="s">
        <v>9</v>
      </c>
      <c r="L576">
        <v>156208.50423409801</v>
      </c>
      <c r="M576" t="str">
        <f t="shared" si="17"/>
        <v>NL_on_North-</v>
      </c>
    </row>
    <row r="577" spans="1:13" x14ac:dyDescent="0.35">
      <c r="A577" t="str">
        <f>_xlfn.XLOOKUP(J577,[1]NodeTranslation!$A:$A,[1]NodeTranslation!$B:$B)</f>
        <v>onNL_NE</v>
      </c>
      <c r="B577">
        <f>_xlfn.XLOOKUP(K577,[1]NodeTranslation!$A:$A,[1]NodeTranslation!$B:$B)</f>
        <v>0</v>
      </c>
      <c r="C577">
        <v>158291.16312514301</v>
      </c>
      <c r="D577" t="str">
        <f t="shared" si="16"/>
        <v>onNL_NE-0</v>
      </c>
      <c r="J577" t="s">
        <v>9</v>
      </c>
      <c r="L577">
        <v>158291.16312514301</v>
      </c>
      <c r="M577" t="str">
        <f t="shared" si="17"/>
        <v>NL_on_North-</v>
      </c>
    </row>
    <row r="578" spans="1:13" x14ac:dyDescent="0.35">
      <c r="A578" t="str">
        <f>_xlfn.XLOOKUP(J578,[1]NodeTranslation!$A:$A,[1]NodeTranslation!$B:$B)</f>
        <v>onNL_NE</v>
      </c>
      <c r="B578">
        <f>_xlfn.XLOOKUP(K578,[1]NodeTranslation!$A:$A,[1]NodeTranslation!$B:$B)</f>
        <v>0</v>
      </c>
      <c r="C578">
        <v>187488.57501107801</v>
      </c>
      <c r="D578" t="str">
        <f t="shared" si="16"/>
        <v>onNL_NE-0</v>
      </c>
      <c r="J578" t="s">
        <v>9</v>
      </c>
      <c r="L578">
        <v>187488.57501107801</v>
      </c>
      <c r="M578" t="str">
        <f t="shared" si="17"/>
        <v>NL_on_North-</v>
      </c>
    </row>
    <row r="579" spans="1:13" x14ac:dyDescent="0.35">
      <c r="A579" t="str">
        <f>_xlfn.XLOOKUP(J579,[1]NodeTranslation!$A:$A,[1]NodeTranslation!$B:$B)</f>
        <v>onNL_NE</v>
      </c>
      <c r="B579">
        <f>_xlfn.XLOOKUP(K579,[1]NodeTranslation!$A:$A,[1]NodeTranslation!$B:$B)</f>
        <v>0</v>
      </c>
      <c r="C579">
        <v>115873.821706517</v>
      </c>
      <c r="D579" t="str">
        <f t="shared" ref="D579:D642" si="18">A579&amp;"-"&amp;B579</f>
        <v>onNL_NE-0</v>
      </c>
      <c r="J579" t="s">
        <v>9</v>
      </c>
      <c r="L579">
        <v>115873.821706517</v>
      </c>
      <c r="M579" t="str">
        <f t="shared" ref="M579:M642" si="19">J579&amp;"-"&amp;K579</f>
        <v>NL_on_North-</v>
      </c>
    </row>
    <row r="580" spans="1:13" x14ac:dyDescent="0.35">
      <c r="A580" t="str">
        <f>_xlfn.XLOOKUP(J580,[1]NodeTranslation!$A:$A,[1]NodeTranslation!$B:$B)</f>
        <v>onNL_CW</v>
      </c>
      <c r="B580" t="str">
        <f>_xlfn.XLOOKUP(K580,[1]NodeTranslation!$A:$A,[1]NodeTranslation!$B:$B)</f>
        <v>ofNL_BO_A</v>
      </c>
      <c r="C580">
        <v>103702.549823889</v>
      </c>
      <c r="D580" t="str">
        <f t="shared" si="18"/>
        <v>onNL_CW-ofNL_BO_A</v>
      </c>
      <c r="J580" t="s">
        <v>10</v>
      </c>
      <c r="K580" t="s">
        <v>15</v>
      </c>
      <c r="L580">
        <v>103702.549823889</v>
      </c>
      <c r="M580" t="str">
        <f t="shared" si="19"/>
        <v>NL_on_Rilland-Borssele Alpha</v>
      </c>
    </row>
    <row r="581" spans="1:13" x14ac:dyDescent="0.35">
      <c r="A581" t="str">
        <f>_xlfn.XLOOKUP(J581,[1]NodeTranslation!$A:$A,[1]NodeTranslation!$B:$B)</f>
        <v>onNL_CW</v>
      </c>
      <c r="B581" t="str">
        <f>_xlfn.XLOOKUP(K581,[1]NodeTranslation!$A:$A,[1]NodeTranslation!$B:$B)</f>
        <v>ofNL_KZ_B</v>
      </c>
      <c r="C581">
        <v>84499.655405782498</v>
      </c>
      <c r="D581" t="str">
        <f t="shared" si="18"/>
        <v>onNL_CW-ofNL_KZ_B</v>
      </c>
      <c r="J581" t="s">
        <v>10</v>
      </c>
      <c r="K581" t="s">
        <v>22</v>
      </c>
      <c r="L581">
        <v>84499.655405782498</v>
      </c>
      <c r="M581" t="str">
        <f t="shared" si="19"/>
        <v>NL_on_Rilland-Hollands Kust Zuid Beta</v>
      </c>
    </row>
    <row r="582" spans="1:13" x14ac:dyDescent="0.35">
      <c r="A582" t="str">
        <f>_xlfn.XLOOKUP(J582,[1]NodeTranslation!$A:$A,[1]NodeTranslation!$B:$B)</f>
        <v>onNL_CW</v>
      </c>
      <c r="B582" t="str">
        <f>_xlfn.XLOOKUP(K582,[1]NodeTranslation!$A:$A,[1]NodeTranslation!$B:$B)</f>
        <v>ofNL_IJ_B</v>
      </c>
      <c r="C582">
        <v>155937.01608164699</v>
      </c>
      <c r="D582" t="str">
        <f t="shared" si="18"/>
        <v>onNL_CW-ofNL_IJ_B</v>
      </c>
      <c r="J582" t="s">
        <v>10</v>
      </c>
      <c r="K582" t="s">
        <v>13</v>
      </c>
      <c r="L582">
        <v>155937.01608164699</v>
      </c>
      <c r="M582" t="str">
        <f t="shared" si="19"/>
        <v>NL_on_Rilland-IJmuiden Ver Beta</v>
      </c>
    </row>
    <row r="583" spans="1:13" x14ac:dyDescent="0.35">
      <c r="A583" t="str">
        <f>_xlfn.XLOOKUP(J583,[1]NodeTranslation!$A:$A,[1]NodeTranslation!$B:$B)</f>
        <v>onNL_CW</v>
      </c>
      <c r="B583" t="str">
        <f>_xlfn.XLOOKUP(K583,[1]NodeTranslation!$A:$A,[1]NodeTranslation!$B:$B)</f>
        <v>ofNL_KZ_A</v>
      </c>
      <c r="C583">
        <v>91753.598831526993</v>
      </c>
      <c r="D583" t="str">
        <f t="shared" si="18"/>
        <v>onNL_CW-ofNL_KZ_A</v>
      </c>
      <c r="J583" t="s">
        <v>10</v>
      </c>
      <c r="K583" t="s">
        <v>23</v>
      </c>
      <c r="L583">
        <v>91753.598831526993</v>
      </c>
      <c r="M583" t="str">
        <f t="shared" si="19"/>
        <v>NL_on_Rilland-Hollands Kust Zuid Alpha</v>
      </c>
    </row>
    <row r="584" spans="1:13" x14ac:dyDescent="0.35">
      <c r="A584" t="str">
        <f>_xlfn.XLOOKUP(J584,[1]NodeTranslation!$A:$A,[1]NodeTranslation!$B:$B)</f>
        <v>onNL_CW</v>
      </c>
      <c r="B584" t="str">
        <f>_xlfn.XLOOKUP(K584,[1]NodeTranslation!$A:$A,[1]NodeTranslation!$B:$B)</f>
        <v>ofNL_IJ_A</v>
      </c>
      <c r="C584">
        <v>162599.16520915399</v>
      </c>
      <c r="D584" t="str">
        <f t="shared" si="18"/>
        <v>onNL_CW-ofNL_IJ_A</v>
      </c>
      <c r="J584" t="s">
        <v>10</v>
      </c>
      <c r="K584" t="s">
        <v>14</v>
      </c>
      <c r="L584">
        <v>162599.16520915399</v>
      </c>
      <c r="M584" t="str">
        <f t="shared" si="19"/>
        <v>NL_on_Rilland-IJmuiden Ver Alpha</v>
      </c>
    </row>
    <row r="585" spans="1:13" x14ac:dyDescent="0.35">
      <c r="A585" t="str">
        <f>_xlfn.XLOOKUP(J585,[1]NodeTranslation!$A:$A,[1]NodeTranslation!$B:$B)</f>
        <v>onNL_CW</v>
      </c>
      <c r="B585" t="str">
        <f>_xlfn.XLOOKUP(K585,[1]NodeTranslation!$A:$A,[1]NodeTranslation!$B:$B)</f>
        <v>ofNL_BO_B</v>
      </c>
      <c r="C585">
        <v>111645.47068167001</v>
      </c>
      <c r="D585" t="str">
        <f t="shared" si="18"/>
        <v>onNL_CW-ofNL_BO_B</v>
      </c>
      <c r="J585" t="s">
        <v>10</v>
      </c>
      <c r="K585" t="s">
        <v>16</v>
      </c>
      <c r="L585">
        <v>111645.47068167001</v>
      </c>
      <c r="M585" t="str">
        <f t="shared" si="19"/>
        <v>NL_on_Rilland-Borssele Beta</v>
      </c>
    </row>
    <row r="586" spans="1:13" x14ac:dyDescent="0.35">
      <c r="A586" t="str">
        <f>_xlfn.XLOOKUP(J586,[1]NodeTranslation!$A:$A,[1]NodeTranslation!$B:$B)</f>
        <v>onNL_CW</v>
      </c>
      <c r="B586" t="str">
        <f>_xlfn.XLOOKUP(K586,[1]NodeTranslation!$A:$A,[1]NodeTranslation!$B:$B)</f>
        <v>ofNL_IJ_G</v>
      </c>
      <c r="C586">
        <v>171310.81794235401</v>
      </c>
      <c r="D586" t="str">
        <f t="shared" si="18"/>
        <v>onNL_CW-ofNL_IJ_G</v>
      </c>
      <c r="J586" t="s">
        <v>10</v>
      </c>
      <c r="K586" t="s">
        <v>28</v>
      </c>
      <c r="L586">
        <v>171310.81794235401</v>
      </c>
      <c r="M586" t="str">
        <f t="shared" si="19"/>
        <v>NL_on_Rilland-IJmuiden Ver Gamma</v>
      </c>
    </row>
    <row r="587" spans="1:13" x14ac:dyDescent="0.35">
      <c r="A587" t="str">
        <f>_xlfn.XLOOKUP(J587,[1]NodeTranslation!$A:$A,[1]NodeTranslation!$B:$B)</f>
        <v>onNL_CW</v>
      </c>
      <c r="B587" t="str">
        <f>_xlfn.XLOOKUP(K587,[1]NodeTranslation!$A:$A,[1]NodeTranslation!$B:$B)</f>
        <v>onNL_SW</v>
      </c>
      <c r="C587">
        <v>50205.090619627801</v>
      </c>
      <c r="D587" t="str">
        <f t="shared" si="18"/>
        <v>onNL_CW-onNL_SW</v>
      </c>
      <c r="J587" t="s">
        <v>10</v>
      </c>
      <c r="K587" t="s">
        <v>0</v>
      </c>
      <c r="L587">
        <v>50205.090619627801</v>
      </c>
      <c r="M587" t="str">
        <f t="shared" si="19"/>
        <v>NL_on_Rilland-NL_on_Borssele</v>
      </c>
    </row>
    <row r="588" spans="1:13" x14ac:dyDescent="0.35">
      <c r="A588" t="str">
        <f>_xlfn.XLOOKUP(J588,[1]NodeTranslation!$A:$A,[1]NodeTranslation!$B:$B)</f>
        <v>onNL_CW</v>
      </c>
      <c r="B588" t="str">
        <f>_xlfn.XLOOKUP(K588,[1]NodeTranslation!$A:$A,[1]NodeTranslation!$B:$B)</f>
        <v>onNL_CE</v>
      </c>
      <c r="C588">
        <v>59079.730653990198</v>
      </c>
      <c r="D588" t="str">
        <f t="shared" si="18"/>
        <v>onNL_CW-onNL_CE</v>
      </c>
      <c r="J588" t="s">
        <v>10</v>
      </c>
      <c r="K588" t="s">
        <v>1</v>
      </c>
      <c r="L588">
        <v>59079.730653990198</v>
      </c>
      <c r="M588" t="str">
        <f t="shared" si="19"/>
        <v>NL_on_Rilland-NL_on_Brabant</v>
      </c>
    </row>
    <row r="589" spans="1:13" x14ac:dyDescent="0.35">
      <c r="A589" t="str">
        <f>_xlfn.XLOOKUP(J589,[1]NodeTranslation!$A:$A,[1]NodeTranslation!$B:$B)</f>
        <v>onNL_CW</v>
      </c>
      <c r="B589" t="str">
        <f>_xlfn.XLOOKUP(K589,[1]NodeTranslation!$A:$A,[1]NodeTranslation!$B:$B)</f>
        <v>onBE</v>
      </c>
      <c r="C589">
        <v>104695.96565878201</v>
      </c>
      <c r="D589" t="str">
        <f t="shared" si="18"/>
        <v>onNL_CW-onBE</v>
      </c>
      <c r="J589" t="s">
        <v>10</v>
      </c>
      <c r="K589" t="s">
        <v>2</v>
      </c>
      <c r="L589">
        <v>104695.96565878201</v>
      </c>
      <c r="M589" t="str">
        <f t="shared" si="19"/>
        <v>NL_on_Rilland-BE00</v>
      </c>
    </row>
    <row r="590" spans="1:13" x14ac:dyDescent="0.35">
      <c r="A590" t="str">
        <f>_xlfn.XLOOKUP(J590,[1]NodeTranslation!$A:$A,[1]NodeTranslation!$B:$B)</f>
        <v>onNL_CW</v>
      </c>
      <c r="B590" t="str">
        <f>_xlfn.XLOOKUP(K590,[1]NodeTranslation!$A:$A,[1]NodeTranslation!$B:$B)</f>
        <v>onDE</v>
      </c>
      <c r="C590">
        <v>409867.57590942201</v>
      </c>
      <c r="D590" t="str">
        <f t="shared" si="18"/>
        <v>onNL_CW-onDE</v>
      </c>
      <c r="J590" t="s">
        <v>10</v>
      </c>
      <c r="K590" t="s">
        <v>3</v>
      </c>
      <c r="L590">
        <v>409867.57590942201</v>
      </c>
      <c r="M590" t="str">
        <f t="shared" si="19"/>
        <v>NL_on_Rilland-DE00</v>
      </c>
    </row>
    <row r="591" spans="1:13" x14ac:dyDescent="0.35">
      <c r="A591" t="str">
        <f>_xlfn.XLOOKUP(J591,[1]NodeTranslation!$A:$A,[1]NodeTranslation!$B:$B)</f>
        <v>onNL_CW</v>
      </c>
      <c r="B591" t="str">
        <f>_xlfn.XLOOKUP(K591,[1]NodeTranslation!$A:$A,[1]NodeTranslation!$B:$B)</f>
        <v>onUK</v>
      </c>
      <c r="C591">
        <v>565523.75685262796</v>
      </c>
      <c r="D591" t="str">
        <f t="shared" si="18"/>
        <v>onNL_CW-onUK</v>
      </c>
      <c r="J591" t="s">
        <v>10</v>
      </c>
      <c r="K591" t="s">
        <v>4</v>
      </c>
      <c r="L591">
        <v>565523.75685262796</v>
      </c>
      <c r="M591" t="str">
        <f t="shared" si="19"/>
        <v>NL_on_Rilland-UK00</v>
      </c>
    </row>
    <row r="592" spans="1:13" x14ac:dyDescent="0.35">
      <c r="A592" t="str">
        <f>_xlfn.XLOOKUP(J592,[1]NodeTranslation!$A:$A,[1]NodeTranslation!$B:$B)</f>
        <v>onNL_CW</v>
      </c>
      <c r="B592" t="str">
        <f>_xlfn.XLOOKUP(K592,[1]NodeTranslation!$A:$A,[1]NodeTranslation!$B:$B)</f>
        <v>onDKW</v>
      </c>
      <c r="C592">
        <v>600521.47754937597</v>
      </c>
      <c r="D592" t="str">
        <f t="shared" si="18"/>
        <v>onNL_CW-onDKW</v>
      </c>
      <c r="J592" t="s">
        <v>10</v>
      </c>
      <c r="K592" t="s">
        <v>5</v>
      </c>
      <c r="L592">
        <v>600521.47754937597</v>
      </c>
      <c r="M592" t="str">
        <f t="shared" si="19"/>
        <v>NL_on_Rilland-DKW1</v>
      </c>
    </row>
    <row r="593" spans="1:13" x14ac:dyDescent="0.35">
      <c r="A593" t="str">
        <f>_xlfn.XLOOKUP(J593,[1]NodeTranslation!$A:$A,[1]NodeTranslation!$B:$B)</f>
        <v>onNL_CW</v>
      </c>
      <c r="B593" t="str">
        <f>_xlfn.XLOOKUP(K593,[1]NodeTranslation!$A:$A,[1]NodeTranslation!$B:$B)</f>
        <v>onNL_E</v>
      </c>
      <c r="C593">
        <v>130226.483020435</v>
      </c>
      <c r="D593" t="str">
        <f t="shared" si="18"/>
        <v>onNL_CW-onNL_E</v>
      </c>
      <c r="J593" t="s">
        <v>10</v>
      </c>
      <c r="K593" t="s">
        <v>6</v>
      </c>
      <c r="L593">
        <v>130226.483020435</v>
      </c>
      <c r="M593" t="str">
        <f t="shared" si="19"/>
        <v>NL_on_Rilland-NL_on_East</v>
      </c>
    </row>
    <row r="594" spans="1:13" x14ac:dyDescent="0.35">
      <c r="A594" t="str">
        <f>_xlfn.XLOOKUP(J594,[1]NodeTranslation!$A:$A,[1]NodeTranslation!$B:$B)</f>
        <v>onNL_CW</v>
      </c>
      <c r="B594" t="str">
        <f>_xlfn.XLOOKUP(K594,[1]NodeTranslation!$A:$A,[1]NodeTranslation!$B:$B)</f>
        <v>onNOS</v>
      </c>
      <c r="C594">
        <v>1005923.06024949</v>
      </c>
      <c r="D594" t="str">
        <f t="shared" si="18"/>
        <v>onNL_CW-onNOS</v>
      </c>
      <c r="J594" t="s">
        <v>10</v>
      </c>
      <c r="K594" t="s">
        <v>7</v>
      </c>
      <c r="L594">
        <v>1005923.06024949</v>
      </c>
      <c r="M594" t="str">
        <f t="shared" si="19"/>
        <v>NL_on_Rilland-NOS0</v>
      </c>
    </row>
    <row r="595" spans="1:13" x14ac:dyDescent="0.35">
      <c r="A595" t="str">
        <f>_xlfn.XLOOKUP(J595,[1]NodeTranslation!$A:$A,[1]NodeTranslation!$B:$B)</f>
        <v>onNL_CW</v>
      </c>
      <c r="B595" t="str">
        <f>_xlfn.XLOOKUP(K595,[1]NodeTranslation!$A:$A,[1]NodeTranslation!$B:$B)</f>
        <v>onNL_NW</v>
      </c>
      <c r="C595">
        <v>119303.911559645</v>
      </c>
      <c r="D595" t="str">
        <f t="shared" si="18"/>
        <v>onNL_CW-onNL_NW</v>
      </c>
      <c r="J595" t="s">
        <v>10</v>
      </c>
      <c r="K595" t="s">
        <v>8</v>
      </c>
      <c r="L595">
        <v>119303.911559645</v>
      </c>
      <c r="M595" t="str">
        <f t="shared" si="19"/>
        <v>NL_on_Rilland-NL_on_Holland_N</v>
      </c>
    </row>
    <row r="596" spans="1:13" x14ac:dyDescent="0.35">
      <c r="A596" t="str">
        <f>_xlfn.XLOOKUP(J596,[1]NodeTranslation!$A:$A,[1]NodeTranslation!$B:$B)</f>
        <v>onNL_CW</v>
      </c>
      <c r="B596" t="str">
        <f>_xlfn.XLOOKUP(K596,[1]NodeTranslation!$A:$A,[1]NodeTranslation!$B:$B)</f>
        <v>onNL_NE</v>
      </c>
      <c r="C596">
        <v>202520.43198054301</v>
      </c>
      <c r="D596" t="str">
        <f t="shared" si="18"/>
        <v>onNL_CW-onNL_NE</v>
      </c>
      <c r="J596" t="s">
        <v>10</v>
      </c>
      <c r="K596" t="s">
        <v>9</v>
      </c>
      <c r="L596">
        <v>202520.43198054301</v>
      </c>
      <c r="M596" t="str">
        <f t="shared" si="19"/>
        <v>NL_on_Rilland-NL_on_North</v>
      </c>
    </row>
    <row r="597" spans="1:13" x14ac:dyDescent="0.35">
      <c r="A597" t="str">
        <f>_xlfn.XLOOKUP(J597,[1]NodeTranslation!$A:$A,[1]NodeTranslation!$B:$B)</f>
        <v>onNL_CW</v>
      </c>
      <c r="B597" t="str">
        <f>_xlfn.XLOOKUP(K597,[1]NodeTranslation!$A:$A,[1]NodeTranslation!$B:$B)</f>
        <v>onNL_W</v>
      </c>
      <c r="C597">
        <v>46910.149427661199</v>
      </c>
      <c r="D597" t="str">
        <f t="shared" si="18"/>
        <v>onNL_CW-onNL_W</v>
      </c>
      <c r="J597" t="s">
        <v>10</v>
      </c>
      <c r="K597" t="s">
        <v>11</v>
      </c>
      <c r="L597">
        <v>46910.149427661199</v>
      </c>
      <c r="M597" t="str">
        <f t="shared" si="19"/>
        <v>NL_on_Rilland-NL_on_Holland_S</v>
      </c>
    </row>
    <row r="598" spans="1:13" x14ac:dyDescent="0.35">
      <c r="A598" t="str">
        <f>_xlfn.XLOOKUP(J598,[1]NodeTranslation!$A:$A,[1]NodeTranslation!$B:$B)</f>
        <v>onNL_CW</v>
      </c>
      <c r="B598" t="str">
        <f>_xlfn.XLOOKUP(K598,[1]NodeTranslation!$A:$A,[1]NodeTranslation!$B:$B)</f>
        <v>onNL_SE</v>
      </c>
      <c r="C598">
        <v>104903.366133339</v>
      </c>
      <c r="D598" t="str">
        <f t="shared" si="18"/>
        <v>onNL_CW-onNL_SE</v>
      </c>
      <c r="J598" t="s">
        <v>10</v>
      </c>
      <c r="K598" t="s">
        <v>12</v>
      </c>
      <c r="L598">
        <v>104903.366133339</v>
      </c>
      <c r="M598" t="str">
        <f t="shared" si="19"/>
        <v>NL_on_Rilland-NL_on_South</v>
      </c>
    </row>
    <row r="599" spans="1:13" x14ac:dyDescent="0.35">
      <c r="A599" t="str">
        <f>_xlfn.XLOOKUP(J599,[1]NodeTranslation!$A:$A,[1]NodeTranslation!$B:$B)</f>
        <v>onNL_CW</v>
      </c>
      <c r="B599" t="str">
        <f>_xlfn.XLOOKUP(K599,[1]NodeTranslation!$A:$A,[1]NodeTranslation!$B:$B)</f>
        <v>ofNL_EG</v>
      </c>
      <c r="C599">
        <v>114803.54762129299</v>
      </c>
      <c r="D599" t="str">
        <f t="shared" si="18"/>
        <v>onNL_CW-ofNL_EG</v>
      </c>
      <c r="J599" t="s">
        <v>10</v>
      </c>
      <c r="K599" t="s">
        <v>17</v>
      </c>
      <c r="L599">
        <v>114803.54762129299</v>
      </c>
      <c r="M599" t="str">
        <f t="shared" si="19"/>
        <v>NL_on_Rilland-Egmon aan Zee</v>
      </c>
    </row>
    <row r="600" spans="1:13" x14ac:dyDescent="0.35">
      <c r="A600" t="str">
        <f>_xlfn.XLOOKUP(J600,[1]NodeTranslation!$A:$A,[1]NodeTranslation!$B:$B)</f>
        <v>onNL_CW</v>
      </c>
      <c r="B600" t="str">
        <f>_xlfn.XLOOKUP(K600,[1]NodeTranslation!$A:$A,[1]NodeTranslation!$B:$B)</f>
        <v>ofNL_PA</v>
      </c>
      <c r="C600">
        <v>114600.729475179</v>
      </c>
      <c r="D600" t="str">
        <f t="shared" si="18"/>
        <v>onNL_CW-ofNL_PA</v>
      </c>
      <c r="J600" t="s">
        <v>10</v>
      </c>
      <c r="K600" t="s">
        <v>18</v>
      </c>
      <c r="L600">
        <v>114600.729475179</v>
      </c>
      <c r="M600" t="str">
        <f t="shared" si="19"/>
        <v>NL_on_Rilland-Prinses Amalia</v>
      </c>
    </row>
    <row r="601" spans="1:13" x14ac:dyDescent="0.35">
      <c r="A601" t="str">
        <f>_xlfn.XLOOKUP(J601,[1]NodeTranslation!$A:$A,[1]NodeTranslation!$B:$B)</f>
        <v>onNL_CW</v>
      </c>
      <c r="B601" t="str">
        <f>_xlfn.XLOOKUP(K601,[1]NodeTranslation!$A:$A,[1]NodeTranslation!$B:$B)</f>
        <v>ofNL_LU</v>
      </c>
      <c r="C601">
        <v>95827.9071385157</v>
      </c>
      <c r="D601" t="str">
        <f t="shared" si="18"/>
        <v>onNL_CW-ofNL_LU</v>
      </c>
      <c r="J601" t="s">
        <v>10</v>
      </c>
      <c r="K601" t="s">
        <v>19</v>
      </c>
      <c r="L601">
        <v>95827.9071385157</v>
      </c>
      <c r="M601" t="str">
        <f t="shared" si="19"/>
        <v>NL_on_Rilland-Luchterduinen</v>
      </c>
    </row>
    <row r="602" spans="1:13" x14ac:dyDescent="0.35">
      <c r="A602" t="str">
        <f>_xlfn.XLOOKUP(J602,[1]NodeTranslation!$A:$A,[1]NodeTranslation!$B:$B)</f>
        <v>onNL_CW</v>
      </c>
      <c r="B602" t="str">
        <f>_xlfn.XLOOKUP(K602,[1]NodeTranslation!$A:$A,[1]NodeTranslation!$B:$B)</f>
        <v>ofNL_GE_B</v>
      </c>
      <c r="C602">
        <v>287759.15135364298</v>
      </c>
      <c r="D602" t="str">
        <f t="shared" si="18"/>
        <v>onNL_CW-ofNL_GE_B</v>
      </c>
      <c r="J602" t="s">
        <v>10</v>
      </c>
      <c r="K602" t="s">
        <v>20</v>
      </c>
      <c r="L602">
        <v>287759.15135364298</v>
      </c>
      <c r="M602" t="str">
        <f t="shared" si="19"/>
        <v>NL_on_Rilland-Gemini II</v>
      </c>
    </row>
    <row r="603" spans="1:13" x14ac:dyDescent="0.35">
      <c r="A603" t="str">
        <f>_xlfn.XLOOKUP(J603,[1]NodeTranslation!$A:$A,[1]NodeTranslation!$B:$B)</f>
        <v>onNL_CW</v>
      </c>
      <c r="B603" t="str">
        <f>_xlfn.XLOOKUP(K603,[1]NodeTranslation!$A:$A,[1]NodeTranslation!$B:$B)</f>
        <v>ofNL_GE_A</v>
      </c>
      <c r="C603">
        <v>291646.26003488398</v>
      </c>
      <c r="D603" t="str">
        <f t="shared" si="18"/>
        <v>onNL_CW-ofNL_GE_A</v>
      </c>
      <c r="J603" t="s">
        <v>10</v>
      </c>
      <c r="K603" t="s">
        <v>21</v>
      </c>
      <c r="L603">
        <v>291646.26003488398</v>
      </c>
      <c r="M603" t="str">
        <f t="shared" si="19"/>
        <v>NL_on_Rilland-Gemini I</v>
      </c>
    </row>
    <row r="604" spans="1:13" x14ac:dyDescent="0.35">
      <c r="A604" t="str">
        <f>_xlfn.XLOOKUP(J604,[1]NodeTranslation!$A:$A,[1]NodeTranslation!$B:$B)</f>
        <v>onNL_CW</v>
      </c>
      <c r="B604" t="str">
        <f>_xlfn.XLOOKUP(K604,[1]NodeTranslation!$A:$A,[1]NodeTranslation!$B:$B)</f>
        <v>ofNL_KN</v>
      </c>
      <c r="C604">
        <v>127504.797647795</v>
      </c>
      <c r="D604" t="str">
        <f t="shared" si="18"/>
        <v>onNL_CW-ofNL_KN</v>
      </c>
      <c r="J604" t="s">
        <v>10</v>
      </c>
      <c r="K604" t="s">
        <v>24</v>
      </c>
      <c r="L604">
        <v>127504.797647795</v>
      </c>
      <c r="M604" t="str">
        <f t="shared" si="19"/>
        <v>NL_on_Rilland-Hollands Kust Noord</v>
      </c>
    </row>
    <row r="605" spans="1:13" x14ac:dyDescent="0.35">
      <c r="A605" t="str">
        <f>_xlfn.XLOOKUP(J605,[1]NodeTranslation!$A:$A,[1]NodeTranslation!$B:$B)</f>
        <v>onNL_CW</v>
      </c>
      <c r="B605" t="str">
        <f>_xlfn.XLOOKUP(K605,[1]NodeTranslation!$A:$A,[1]NodeTranslation!$B:$B)</f>
        <v>ofNL_KW_A</v>
      </c>
      <c r="C605">
        <v>137019.38980645299</v>
      </c>
      <c r="D605" t="str">
        <f t="shared" si="18"/>
        <v>onNL_CW-ofNL_KW_A</v>
      </c>
      <c r="J605" t="s">
        <v>10</v>
      </c>
      <c r="K605" t="s">
        <v>25</v>
      </c>
      <c r="L605">
        <v>137019.38980645299</v>
      </c>
      <c r="M605" t="str">
        <f t="shared" si="19"/>
        <v>NL_on_Rilland-Hollands Kust West Alpha</v>
      </c>
    </row>
    <row r="606" spans="1:13" x14ac:dyDescent="0.35">
      <c r="A606" t="str">
        <f>_xlfn.XLOOKUP(J606,[1]NodeTranslation!$A:$A,[1]NodeTranslation!$B:$B)</f>
        <v>onNL_CW</v>
      </c>
      <c r="B606" t="str">
        <f>_xlfn.XLOOKUP(K606,[1]NodeTranslation!$A:$A,[1]NodeTranslation!$B:$B)</f>
        <v>ofNL_KW_B</v>
      </c>
      <c r="C606">
        <v>131273.044473877</v>
      </c>
      <c r="D606" t="str">
        <f t="shared" si="18"/>
        <v>onNL_CW-ofNL_KW_B</v>
      </c>
      <c r="J606" t="s">
        <v>10</v>
      </c>
      <c r="K606" t="s">
        <v>26</v>
      </c>
      <c r="L606">
        <v>131273.044473877</v>
      </c>
      <c r="M606" t="str">
        <f t="shared" si="19"/>
        <v>NL_on_Rilland-Hollands Kust West Beta</v>
      </c>
    </row>
    <row r="607" spans="1:13" x14ac:dyDescent="0.35">
      <c r="A607" t="str">
        <f>_xlfn.XLOOKUP(J607,[1]NodeTranslation!$A:$A,[1]NodeTranslation!$B:$B)</f>
        <v>onNL_CW</v>
      </c>
      <c r="B607">
        <f>_xlfn.XLOOKUP(K607,[1]NodeTranslation!$A:$A,[1]NodeTranslation!$B:$B)</f>
        <v>0</v>
      </c>
      <c r="C607">
        <v>221946.17291121901</v>
      </c>
      <c r="D607" t="str">
        <f t="shared" si="18"/>
        <v>onNL_CW-0</v>
      </c>
      <c r="J607" t="s">
        <v>10</v>
      </c>
      <c r="L607">
        <v>221946.17291121901</v>
      </c>
      <c r="M607" t="str">
        <f t="shared" si="19"/>
        <v>NL_on_Rilland-</v>
      </c>
    </row>
    <row r="608" spans="1:13" x14ac:dyDescent="0.35">
      <c r="A608" t="str">
        <f>_xlfn.XLOOKUP(J608,[1]NodeTranslation!$A:$A,[1]NodeTranslation!$B:$B)</f>
        <v>onNL_CW</v>
      </c>
      <c r="B608">
        <f>_xlfn.XLOOKUP(K608,[1]NodeTranslation!$A:$A,[1]NodeTranslation!$B:$B)</f>
        <v>0</v>
      </c>
      <c r="C608">
        <v>307664.23538687301</v>
      </c>
      <c r="D608" t="str">
        <f t="shared" si="18"/>
        <v>onNL_CW-0</v>
      </c>
      <c r="J608" t="s">
        <v>10</v>
      </c>
      <c r="L608">
        <v>307664.23538687301</v>
      </c>
      <c r="M608" t="str">
        <f t="shared" si="19"/>
        <v>NL_on_Rilland-</v>
      </c>
    </row>
    <row r="609" spans="1:13" x14ac:dyDescent="0.35">
      <c r="A609" t="str">
        <f>_xlfn.XLOOKUP(J609,[1]NodeTranslation!$A:$A,[1]NodeTranslation!$B:$B)</f>
        <v>onNL_CW</v>
      </c>
      <c r="B609">
        <f>_xlfn.XLOOKUP(K609,[1]NodeTranslation!$A:$A,[1]NodeTranslation!$B:$B)</f>
        <v>0</v>
      </c>
      <c r="C609">
        <v>193467.72291904301</v>
      </c>
      <c r="D609" t="str">
        <f t="shared" si="18"/>
        <v>onNL_CW-0</v>
      </c>
      <c r="J609" t="s">
        <v>10</v>
      </c>
      <c r="L609">
        <v>193467.72291904301</v>
      </c>
      <c r="M609" t="str">
        <f t="shared" si="19"/>
        <v>NL_on_Rilland-</v>
      </c>
    </row>
    <row r="610" spans="1:13" x14ac:dyDescent="0.35">
      <c r="A610" t="str">
        <f>_xlfn.XLOOKUP(J610,[1]NodeTranslation!$A:$A,[1]NodeTranslation!$B:$B)</f>
        <v>onNL_CW</v>
      </c>
      <c r="B610">
        <f>_xlfn.XLOOKUP(K610,[1]NodeTranslation!$A:$A,[1]NodeTranslation!$B:$B)</f>
        <v>0</v>
      </c>
      <c r="C610">
        <v>194998.62483314899</v>
      </c>
      <c r="D610" t="str">
        <f t="shared" si="18"/>
        <v>onNL_CW-0</v>
      </c>
      <c r="J610" t="s">
        <v>10</v>
      </c>
      <c r="L610">
        <v>194998.62483314899</v>
      </c>
      <c r="M610" t="str">
        <f t="shared" si="19"/>
        <v>NL_on_Rilland-</v>
      </c>
    </row>
    <row r="611" spans="1:13" x14ac:dyDescent="0.35">
      <c r="A611" t="str">
        <f>_xlfn.XLOOKUP(J611,[1]NodeTranslation!$A:$A,[1]NodeTranslation!$B:$B)</f>
        <v>onNL_CW</v>
      </c>
      <c r="B611">
        <f>_xlfn.XLOOKUP(K611,[1]NodeTranslation!$A:$A,[1]NodeTranslation!$B:$B)</f>
        <v>0</v>
      </c>
      <c r="C611">
        <v>169592.34658264401</v>
      </c>
      <c r="D611" t="str">
        <f t="shared" si="18"/>
        <v>onNL_CW-0</v>
      </c>
      <c r="J611" t="s">
        <v>10</v>
      </c>
      <c r="L611">
        <v>169592.34658264401</v>
      </c>
      <c r="M611" t="str">
        <f t="shared" si="19"/>
        <v>NL_on_Rilland-</v>
      </c>
    </row>
    <row r="612" spans="1:13" x14ac:dyDescent="0.35">
      <c r="A612" t="str">
        <f>_xlfn.XLOOKUP(J612,[1]NodeTranslation!$A:$A,[1]NodeTranslation!$B:$B)</f>
        <v>onNL_CW</v>
      </c>
      <c r="B612">
        <f>_xlfn.XLOOKUP(K612,[1]NodeTranslation!$A:$A,[1]NodeTranslation!$B:$B)</f>
        <v>0</v>
      </c>
      <c r="C612">
        <v>125761.73073086</v>
      </c>
      <c r="D612" t="str">
        <f t="shared" si="18"/>
        <v>onNL_CW-0</v>
      </c>
      <c r="J612" t="s">
        <v>10</v>
      </c>
      <c r="L612">
        <v>125761.73073086</v>
      </c>
      <c r="M612" t="str">
        <f t="shared" si="19"/>
        <v>NL_on_Rilland-</v>
      </c>
    </row>
    <row r="613" spans="1:13" x14ac:dyDescent="0.35">
      <c r="A613" t="str">
        <f>_xlfn.XLOOKUP(J613,[1]NodeTranslation!$A:$A,[1]NodeTranslation!$B:$B)</f>
        <v>onNL_CW</v>
      </c>
      <c r="B613">
        <f>_xlfn.XLOOKUP(K613,[1]NodeTranslation!$A:$A,[1]NodeTranslation!$B:$B)</f>
        <v>0</v>
      </c>
      <c r="C613">
        <v>281644.17606710899</v>
      </c>
      <c r="D613" t="str">
        <f t="shared" si="18"/>
        <v>onNL_CW-0</v>
      </c>
      <c r="J613" t="s">
        <v>10</v>
      </c>
      <c r="L613">
        <v>281644.17606710899</v>
      </c>
      <c r="M613" t="str">
        <f t="shared" si="19"/>
        <v>NL_on_Rilland-</v>
      </c>
    </row>
    <row r="614" spans="1:13" x14ac:dyDescent="0.35">
      <c r="A614" t="str">
        <f>_xlfn.XLOOKUP(J614,[1]NodeTranslation!$A:$A,[1]NodeTranslation!$B:$B)</f>
        <v>onNL_W</v>
      </c>
      <c r="B614" t="str">
        <f>_xlfn.XLOOKUP(K614,[1]NodeTranslation!$A:$A,[1]NodeTranslation!$B:$B)</f>
        <v>ofNL_BO_A</v>
      </c>
      <c r="C614">
        <v>117490.074404659</v>
      </c>
      <c r="D614" t="str">
        <f t="shared" si="18"/>
        <v>onNL_W-ofNL_BO_A</v>
      </c>
      <c r="J614" t="s">
        <v>11</v>
      </c>
      <c r="K614" t="s">
        <v>15</v>
      </c>
      <c r="L614">
        <v>117490.074404659</v>
      </c>
      <c r="M614" t="str">
        <f t="shared" si="19"/>
        <v>NL_on_Holland_S-Borssele Alpha</v>
      </c>
    </row>
    <row r="615" spans="1:13" x14ac:dyDescent="0.35">
      <c r="A615" t="str">
        <f>_xlfn.XLOOKUP(J615,[1]NodeTranslation!$A:$A,[1]NodeTranslation!$B:$B)</f>
        <v>onNL_W</v>
      </c>
      <c r="B615" t="str">
        <f>_xlfn.XLOOKUP(K615,[1]NodeTranslation!$A:$A,[1]NodeTranslation!$B:$B)</f>
        <v>ofNL_KZ_B</v>
      </c>
      <c r="C615">
        <v>53326.987538476402</v>
      </c>
      <c r="D615" t="str">
        <f t="shared" si="18"/>
        <v>onNL_W-ofNL_KZ_B</v>
      </c>
      <c r="J615" t="s">
        <v>11</v>
      </c>
      <c r="K615" t="s">
        <v>22</v>
      </c>
      <c r="L615">
        <v>53326.987538476402</v>
      </c>
      <c r="M615" t="str">
        <f t="shared" si="19"/>
        <v>NL_on_Holland_S-Hollands Kust Zuid Beta</v>
      </c>
    </row>
    <row r="616" spans="1:13" x14ac:dyDescent="0.35">
      <c r="A616" t="str">
        <f>_xlfn.XLOOKUP(J616,[1]NodeTranslation!$A:$A,[1]NodeTranslation!$B:$B)</f>
        <v>onNL_W</v>
      </c>
      <c r="B616" t="str">
        <f>_xlfn.XLOOKUP(K616,[1]NodeTranslation!$A:$A,[1]NodeTranslation!$B:$B)</f>
        <v>ofNL_IJ_B</v>
      </c>
      <c r="C616">
        <v>123609.996781029</v>
      </c>
      <c r="D616" t="str">
        <f t="shared" si="18"/>
        <v>onNL_W-ofNL_IJ_B</v>
      </c>
      <c r="J616" t="s">
        <v>11</v>
      </c>
      <c r="K616" t="s">
        <v>13</v>
      </c>
      <c r="L616">
        <v>123609.996781029</v>
      </c>
      <c r="M616" t="str">
        <f t="shared" si="19"/>
        <v>NL_on_Holland_S-IJmuiden Ver Beta</v>
      </c>
    </row>
    <row r="617" spans="1:13" x14ac:dyDescent="0.35">
      <c r="A617" t="str">
        <f>_xlfn.XLOOKUP(J617,[1]NodeTranslation!$A:$A,[1]NodeTranslation!$B:$B)</f>
        <v>onNL_W</v>
      </c>
      <c r="B617" t="str">
        <f>_xlfn.XLOOKUP(K617,[1]NodeTranslation!$A:$A,[1]NodeTranslation!$B:$B)</f>
        <v>ofNL_KZ_A</v>
      </c>
      <c r="C617">
        <v>60596.188522896897</v>
      </c>
      <c r="D617" t="str">
        <f t="shared" si="18"/>
        <v>onNL_W-ofNL_KZ_A</v>
      </c>
      <c r="J617" t="s">
        <v>11</v>
      </c>
      <c r="K617" t="s">
        <v>23</v>
      </c>
      <c r="L617">
        <v>60596.188522896897</v>
      </c>
      <c r="M617" t="str">
        <f t="shared" si="19"/>
        <v>NL_on_Holland_S-Hollands Kust Zuid Alpha</v>
      </c>
    </row>
    <row r="618" spans="1:13" x14ac:dyDescent="0.35">
      <c r="A618" t="str">
        <f>_xlfn.XLOOKUP(J618,[1]NodeTranslation!$A:$A,[1]NodeTranslation!$B:$B)</f>
        <v>onNL_W</v>
      </c>
      <c r="B618" t="str">
        <f>_xlfn.XLOOKUP(K618,[1]NodeTranslation!$A:$A,[1]NodeTranslation!$B:$B)</f>
        <v>ofNL_IJ_A</v>
      </c>
      <c r="C618">
        <v>127816.754983997</v>
      </c>
      <c r="D618" t="str">
        <f t="shared" si="18"/>
        <v>onNL_W-ofNL_IJ_A</v>
      </c>
      <c r="J618" t="s">
        <v>11</v>
      </c>
      <c r="K618" t="s">
        <v>14</v>
      </c>
      <c r="L618">
        <v>127816.754983997</v>
      </c>
      <c r="M618" t="str">
        <f t="shared" si="19"/>
        <v>NL_on_Holland_S-IJmuiden Ver Alpha</v>
      </c>
    </row>
    <row r="619" spans="1:13" x14ac:dyDescent="0.35">
      <c r="A619" t="str">
        <f>_xlfn.XLOOKUP(J619,[1]NodeTranslation!$A:$A,[1]NodeTranslation!$B:$B)</f>
        <v>onNL_W</v>
      </c>
      <c r="B619" t="str">
        <f>_xlfn.XLOOKUP(K619,[1]NodeTranslation!$A:$A,[1]NodeTranslation!$B:$B)</f>
        <v>ofNL_BO_B</v>
      </c>
      <c r="C619">
        <v>124576.180972134</v>
      </c>
      <c r="D619" t="str">
        <f t="shared" si="18"/>
        <v>onNL_W-ofNL_BO_B</v>
      </c>
      <c r="J619" t="s">
        <v>11</v>
      </c>
      <c r="K619" t="s">
        <v>16</v>
      </c>
      <c r="L619">
        <v>124576.180972134</v>
      </c>
      <c r="M619" t="str">
        <f t="shared" si="19"/>
        <v>NL_on_Holland_S-Borssele Beta</v>
      </c>
    </row>
    <row r="620" spans="1:13" x14ac:dyDescent="0.35">
      <c r="A620" t="str">
        <f>_xlfn.XLOOKUP(J620,[1]NodeTranslation!$A:$A,[1]NodeTranslation!$B:$B)</f>
        <v>onNL_W</v>
      </c>
      <c r="B620" t="str">
        <f>_xlfn.XLOOKUP(K620,[1]NodeTranslation!$A:$A,[1]NodeTranslation!$B:$B)</f>
        <v>ofNL_IJ_G</v>
      </c>
      <c r="C620">
        <v>133605.792804356</v>
      </c>
      <c r="D620" t="str">
        <f t="shared" si="18"/>
        <v>onNL_W-ofNL_IJ_G</v>
      </c>
      <c r="J620" t="s">
        <v>11</v>
      </c>
      <c r="K620" t="s">
        <v>28</v>
      </c>
      <c r="L620">
        <v>133605.792804356</v>
      </c>
      <c r="M620" t="str">
        <f t="shared" si="19"/>
        <v>NL_on_Holland_S-IJmuiden Ver Gamma</v>
      </c>
    </row>
    <row r="621" spans="1:13" x14ac:dyDescent="0.35">
      <c r="A621" t="str">
        <f>_xlfn.XLOOKUP(J621,[1]NodeTranslation!$A:$A,[1]NodeTranslation!$B:$B)</f>
        <v>onNL_W</v>
      </c>
      <c r="B621" t="str">
        <f>_xlfn.XLOOKUP(K621,[1]NodeTranslation!$A:$A,[1]NodeTranslation!$B:$B)</f>
        <v>onNL_SW</v>
      </c>
      <c r="C621">
        <v>83093.200778342507</v>
      </c>
      <c r="D621" t="str">
        <f t="shared" si="18"/>
        <v>onNL_W-onNL_SW</v>
      </c>
      <c r="J621" t="s">
        <v>11</v>
      </c>
      <c r="K621" t="s">
        <v>0</v>
      </c>
      <c r="L621">
        <v>83093.200778342507</v>
      </c>
      <c r="M621" t="str">
        <f t="shared" si="19"/>
        <v>NL_on_Holland_S-NL_on_Borssele</v>
      </c>
    </row>
    <row r="622" spans="1:13" x14ac:dyDescent="0.35">
      <c r="A622" t="str">
        <f>_xlfn.XLOOKUP(J622,[1]NodeTranslation!$A:$A,[1]NodeTranslation!$B:$B)</f>
        <v>onNL_W</v>
      </c>
      <c r="B622" t="str">
        <f>_xlfn.XLOOKUP(K622,[1]NodeTranslation!$A:$A,[1]NodeTranslation!$B:$B)</f>
        <v>onNL_CE</v>
      </c>
      <c r="C622">
        <v>68354.024510095507</v>
      </c>
      <c r="D622" t="str">
        <f t="shared" si="18"/>
        <v>onNL_W-onNL_CE</v>
      </c>
      <c r="J622" t="s">
        <v>11</v>
      </c>
      <c r="K622" t="s">
        <v>1</v>
      </c>
      <c r="L622">
        <v>68354.024510095507</v>
      </c>
      <c r="M622" t="str">
        <f t="shared" si="19"/>
        <v>NL_on_Holland_S-NL_on_Brabant</v>
      </c>
    </row>
    <row r="623" spans="1:13" x14ac:dyDescent="0.35">
      <c r="A623" t="str">
        <f>_xlfn.XLOOKUP(J623,[1]NodeTranslation!$A:$A,[1]NodeTranslation!$B:$B)</f>
        <v>onNL_W</v>
      </c>
      <c r="B623" t="str">
        <f>_xlfn.XLOOKUP(K623,[1]NodeTranslation!$A:$A,[1]NodeTranslation!$B:$B)</f>
        <v>onBE</v>
      </c>
      <c r="C623">
        <v>150147.77969088301</v>
      </c>
      <c r="D623" t="str">
        <f t="shared" si="18"/>
        <v>onNL_W-onBE</v>
      </c>
      <c r="J623" t="s">
        <v>11</v>
      </c>
      <c r="K623" t="s">
        <v>2</v>
      </c>
      <c r="L623">
        <v>150147.77969088301</v>
      </c>
      <c r="M623" t="str">
        <f t="shared" si="19"/>
        <v>NL_on_Holland_S-BE00</v>
      </c>
    </row>
    <row r="624" spans="1:13" x14ac:dyDescent="0.35">
      <c r="A624" t="str">
        <f>_xlfn.XLOOKUP(J624,[1]NodeTranslation!$A:$A,[1]NodeTranslation!$B:$B)</f>
        <v>onNL_W</v>
      </c>
      <c r="B624" t="str">
        <f>_xlfn.XLOOKUP(K624,[1]NodeTranslation!$A:$A,[1]NodeTranslation!$B:$B)</f>
        <v>onDE</v>
      </c>
      <c r="C624">
        <v>407114.64743731503</v>
      </c>
      <c r="D624" t="str">
        <f t="shared" si="18"/>
        <v>onNL_W-onDE</v>
      </c>
      <c r="J624" t="s">
        <v>11</v>
      </c>
      <c r="K624" t="s">
        <v>3</v>
      </c>
      <c r="L624">
        <v>407114.64743731503</v>
      </c>
      <c r="M624" t="str">
        <f t="shared" si="19"/>
        <v>NL_on_Holland_S-DE00</v>
      </c>
    </row>
    <row r="625" spans="1:13" x14ac:dyDescent="0.35">
      <c r="A625" t="str">
        <f>_xlfn.XLOOKUP(J625,[1]NodeTranslation!$A:$A,[1]NodeTranslation!$B:$B)</f>
        <v>onNL_W</v>
      </c>
      <c r="B625" t="str">
        <f>_xlfn.XLOOKUP(K625,[1]NodeTranslation!$A:$A,[1]NodeTranslation!$B:$B)</f>
        <v>onUK</v>
      </c>
      <c r="C625">
        <v>551716.31086470303</v>
      </c>
      <c r="D625" t="str">
        <f t="shared" si="18"/>
        <v>onNL_W-onUK</v>
      </c>
      <c r="J625" t="s">
        <v>11</v>
      </c>
      <c r="K625" t="s">
        <v>4</v>
      </c>
      <c r="L625">
        <v>551716.31086470303</v>
      </c>
      <c r="M625" t="str">
        <f t="shared" si="19"/>
        <v>NL_on_Holland_S-UK00</v>
      </c>
    </row>
    <row r="626" spans="1:13" x14ac:dyDescent="0.35">
      <c r="A626" t="str">
        <f>_xlfn.XLOOKUP(J626,[1]NodeTranslation!$A:$A,[1]NodeTranslation!$B:$B)</f>
        <v>onNL_W</v>
      </c>
      <c r="B626" t="str">
        <f>_xlfn.XLOOKUP(K626,[1]NodeTranslation!$A:$A,[1]NodeTranslation!$B:$B)</f>
        <v>onDKW</v>
      </c>
      <c r="C626">
        <v>556130.636818217</v>
      </c>
      <c r="D626" t="str">
        <f t="shared" si="18"/>
        <v>onNL_W-onDKW</v>
      </c>
      <c r="J626" t="s">
        <v>11</v>
      </c>
      <c r="K626" t="s">
        <v>5</v>
      </c>
      <c r="L626">
        <v>556130.636818217</v>
      </c>
      <c r="M626" t="str">
        <f t="shared" si="19"/>
        <v>NL_on_Holland_S-DKW1</v>
      </c>
    </row>
    <row r="627" spans="1:13" x14ac:dyDescent="0.35">
      <c r="A627" t="str">
        <f>_xlfn.XLOOKUP(J627,[1]NodeTranslation!$A:$A,[1]NodeTranslation!$B:$B)</f>
        <v>onNL_W</v>
      </c>
      <c r="B627" t="str">
        <f>_xlfn.XLOOKUP(K627,[1]NodeTranslation!$A:$A,[1]NodeTranslation!$B:$B)</f>
        <v>onNL_E</v>
      </c>
      <c r="C627">
        <v>101655.52976573</v>
      </c>
      <c r="D627" t="str">
        <f t="shared" si="18"/>
        <v>onNL_W-onNL_E</v>
      </c>
      <c r="J627" t="s">
        <v>11</v>
      </c>
      <c r="K627" t="s">
        <v>6</v>
      </c>
      <c r="L627">
        <v>101655.52976573</v>
      </c>
      <c r="M627" t="str">
        <f t="shared" si="19"/>
        <v>NL_on_Holland_S-NL_on_East</v>
      </c>
    </row>
    <row r="628" spans="1:13" x14ac:dyDescent="0.35">
      <c r="A628" t="str">
        <f>_xlfn.XLOOKUP(J628,[1]NodeTranslation!$A:$A,[1]NodeTranslation!$B:$B)</f>
        <v>onNL_W</v>
      </c>
      <c r="B628" t="str">
        <f>_xlfn.XLOOKUP(K628,[1]NodeTranslation!$A:$A,[1]NodeTranslation!$B:$B)</f>
        <v>onNOS</v>
      </c>
      <c r="C628">
        <v>959025.04167433397</v>
      </c>
      <c r="D628" t="str">
        <f t="shared" si="18"/>
        <v>onNL_W-onNOS</v>
      </c>
      <c r="J628" t="s">
        <v>11</v>
      </c>
      <c r="K628" t="s">
        <v>7</v>
      </c>
      <c r="L628">
        <v>959025.04167433397</v>
      </c>
      <c r="M628" t="str">
        <f t="shared" si="19"/>
        <v>NL_on_Holland_S-NOS0</v>
      </c>
    </row>
    <row r="629" spans="1:13" x14ac:dyDescent="0.35">
      <c r="A629" t="str">
        <f>_xlfn.XLOOKUP(J629,[1]NodeTranslation!$A:$A,[1]NodeTranslation!$B:$B)</f>
        <v>onNL_W</v>
      </c>
      <c r="B629" t="str">
        <f>_xlfn.XLOOKUP(K629,[1]NodeTranslation!$A:$A,[1]NodeTranslation!$B:$B)</f>
        <v>onNL_NW</v>
      </c>
      <c r="C629">
        <v>73098.190833047207</v>
      </c>
      <c r="D629" t="str">
        <f t="shared" si="18"/>
        <v>onNL_W-onNL_NW</v>
      </c>
      <c r="J629" t="s">
        <v>11</v>
      </c>
      <c r="K629" t="s">
        <v>8</v>
      </c>
      <c r="L629">
        <v>73098.190833047207</v>
      </c>
      <c r="M629" t="str">
        <f t="shared" si="19"/>
        <v>NL_on_Holland_S-NL_on_Holland_N</v>
      </c>
    </row>
    <row r="630" spans="1:13" x14ac:dyDescent="0.35">
      <c r="A630" t="str">
        <f>_xlfn.XLOOKUP(J630,[1]NodeTranslation!$A:$A,[1]NodeTranslation!$B:$B)</f>
        <v>onNL_W</v>
      </c>
      <c r="B630" t="str">
        <f>_xlfn.XLOOKUP(K630,[1]NodeTranslation!$A:$A,[1]NodeTranslation!$B:$B)</f>
        <v>onNL_NE</v>
      </c>
      <c r="C630">
        <v>160215.71769018899</v>
      </c>
      <c r="D630" t="str">
        <f t="shared" si="18"/>
        <v>onNL_W-onNL_NE</v>
      </c>
      <c r="J630" t="s">
        <v>11</v>
      </c>
      <c r="K630" t="s">
        <v>9</v>
      </c>
      <c r="L630">
        <v>160215.71769018899</v>
      </c>
      <c r="M630" t="str">
        <f t="shared" si="19"/>
        <v>NL_on_Holland_S-NL_on_North</v>
      </c>
    </row>
    <row r="631" spans="1:13" x14ac:dyDescent="0.35">
      <c r="A631" t="str">
        <f>_xlfn.XLOOKUP(J631,[1]NodeTranslation!$A:$A,[1]NodeTranslation!$B:$B)</f>
        <v>onNL_W</v>
      </c>
      <c r="B631" t="str">
        <f>_xlfn.XLOOKUP(K631,[1]NodeTranslation!$A:$A,[1]NodeTranslation!$B:$B)</f>
        <v>onNL_CW</v>
      </c>
      <c r="C631">
        <v>46910.149427661403</v>
      </c>
      <c r="D631" t="str">
        <f t="shared" si="18"/>
        <v>onNL_W-onNL_CW</v>
      </c>
      <c r="J631" t="s">
        <v>11</v>
      </c>
      <c r="K631" t="s">
        <v>10</v>
      </c>
      <c r="L631">
        <v>46910.149427661403</v>
      </c>
      <c r="M631" t="str">
        <f t="shared" si="19"/>
        <v>NL_on_Holland_S-NL_on_Rilland</v>
      </c>
    </row>
    <row r="632" spans="1:13" x14ac:dyDescent="0.35">
      <c r="A632" t="str">
        <f>_xlfn.XLOOKUP(J632,[1]NodeTranslation!$A:$A,[1]NodeTranslation!$B:$B)</f>
        <v>onNL_W</v>
      </c>
      <c r="B632" t="str">
        <f>_xlfn.XLOOKUP(K632,[1]NodeTranslation!$A:$A,[1]NodeTranslation!$B:$B)</f>
        <v>onNL_SE</v>
      </c>
      <c r="C632">
        <v>122233.01525185999</v>
      </c>
      <c r="D632" t="str">
        <f t="shared" si="18"/>
        <v>onNL_W-onNL_SE</v>
      </c>
      <c r="J632" t="s">
        <v>11</v>
      </c>
      <c r="K632" t="s">
        <v>12</v>
      </c>
      <c r="L632">
        <v>122233.01525185999</v>
      </c>
      <c r="M632" t="str">
        <f t="shared" si="19"/>
        <v>NL_on_Holland_S-NL_on_South</v>
      </c>
    </row>
    <row r="633" spans="1:13" x14ac:dyDescent="0.35">
      <c r="A633" t="str">
        <f>_xlfn.XLOOKUP(J633,[1]NodeTranslation!$A:$A,[1]NodeTranslation!$B:$B)</f>
        <v>onNL_W</v>
      </c>
      <c r="B633" t="str">
        <f>_xlfn.XLOOKUP(K633,[1]NodeTranslation!$A:$A,[1]NodeTranslation!$B:$B)</f>
        <v>ofNL_EG</v>
      </c>
      <c r="C633">
        <v>71264.063469820801</v>
      </c>
      <c r="D633" t="str">
        <f t="shared" si="18"/>
        <v>onNL_W-ofNL_EG</v>
      </c>
      <c r="J633" t="s">
        <v>11</v>
      </c>
      <c r="K633" t="s">
        <v>17</v>
      </c>
      <c r="L633">
        <v>71264.063469820801</v>
      </c>
      <c r="M633" t="str">
        <f t="shared" si="19"/>
        <v>NL_on_Holland_S-Egmon aan Zee</v>
      </c>
    </row>
    <row r="634" spans="1:13" x14ac:dyDescent="0.35">
      <c r="A634" t="str">
        <f>_xlfn.XLOOKUP(J634,[1]NodeTranslation!$A:$A,[1]NodeTranslation!$B:$B)</f>
        <v>onNL_W</v>
      </c>
      <c r="B634" t="str">
        <f>_xlfn.XLOOKUP(K634,[1]NodeTranslation!$A:$A,[1]NodeTranslation!$B:$B)</f>
        <v>ofNL_PA</v>
      </c>
      <c r="C634">
        <v>74107.170601141595</v>
      </c>
      <c r="D634" t="str">
        <f t="shared" si="18"/>
        <v>onNL_W-ofNL_PA</v>
      </c>
      <c r="J634" t="s">
        <v>11</v>
      </c>
      <c r="K634" t="s">
        <v>18</v>
      </c>
      <c r="L634">
        <v>74107.170601141595</v>
      </c>
      <c r="M634" t="str">
        <f t="shared" si="19"/>
        <v>NL_on_Holland_S-Prinses Amalia</v>
      </c>
    </row>
    <row r="635" spans="1:13" x14ac:dyDescent="0.35">
      <c r="A635" t="str">
        <f>_xlfn.XLOOKUP(J635,[1]NodeTranslation!$A:$A,[1]NodeTranslation!$B:$B)</f>
        <v>onNL_W</v>
      </c>
      <c r="B635" t="str">
        <f>_xlfn.XLOOKUP(K635,[1]NodeTranslation!$A:$A,[1]NodeTranslation!$B:$B)</f>
        <v>ofNL_LU</v>
      </c>
      <c r="C635">
        <v>59062.4576395076</v>
      </c>
      <c r="D635" t="str">
        <f t="shared" si="18"/>
        <v>onNL_W-ofNL_LU</v>
      </c>
      <c r="J635" t="s">
        <v>11</v>
      </c>
      <c r="K635" t="s">
        <v>19</v>
      </c>
      <c r="L635">
        <v>59062.4576395076</v>
      </c>
      <c r="M635" t="str">
        <f t="shared" si="19"/>
        <v>NL_on_Holland_S-Luchterduinen</v>
      </c>
    </row>
    <row r="636" spans="1:13" x14ac:dyDescent="0.35">
      <c r="A636" t="str">
        <f>_xlfn.XLOOKUP(J636,[1]NodeTranslation!$A:$A,[1]NodeTranslation!$B:$B)</f>
        <v>onNL_W</v>
      </c>
      <c r="B636" t="str">
        <f>_xlfn.XLOOKUP(K636,[1]NodeTranslation!$A:$A,[1]NodeTranslation!$B:$B)</f>
        <v>ofNL_GE_B</v>
      </c>
      <c r="C636">
        <v>241071.005421938</v>
      </c>
      <c r="D636" t="str">
        <f t="shared" si="18"/>
        <v>onNL_W-ofNL_GE_B</v>
      </c>
      <c r="J636" t="s">
        <v>11</v>
      </c>
      <c r="K636" t="s">
        <v>20</v>
      </c>
      <c r="L636">
        <v>241071.005421938</v>
      </c>
      <c r="M636" t="str">
        <f t="shared" si="19"/>
        <v>NL_on_Holland_S-Gemini II</v>
      </c>
    </row>
    <row r="637" spans="1:13" x14ac:dyDescent="0.35">
      <c r="A637" t="str">
        <f>_xlfn.XLOOKUP(J637,[1]NodeTranslation!$A:$A,[1]NodeTranslation!$B:$B)</f>
        <v>onNL_W</v>
      </c>
      <c r="B637" t="str">
        <f>_xlfn.XLOOKUP(K637,[1]NodeTranslation!$A:$A,[1]NodeTranslation!$B:$B)</f>
        <v>ofNL_GE_A</v>
      </c>
      <c r="C637">
        <v>245151.86942224801</v>
      </c>
      <c r="D637" t="str">
        <f t="shared" si="18"/>
        <v>onNL_W-ofNL_GE_A</v>
      </c>
      <c r="J637" t="s">
        <v>11</v>
      </c>
      <c r="K637" t="s">
        <v>21</v>
      </c>
      <c r="L637">
        <v>245151.86942224801</v>
      </c>
      <c r="M637" t="str">
        <f t="shared" si="19"/>
        <v>NL_on_Holland_S-Gemini I</v>
      </c>
    </row>
    <row r="638" spans="1:13" x14ac:dyDescent="0.35">
      <c r="A638" t="str">
        <f>_xlfn.XLOOKUP(J638,[1]NodeTranslation!$A:$A,[1]NodeTranslation!$B:$B)</f>
        <v>onNL_W</v>
      </c>
      <c r="B638" t="str">
        <f>_xlfn.XLOOKUP(K638,[1]NodeTranslation!$A:$A,[1]NodeTranslation!$B:$B)</f>
        <v>ofNL_KN</v>
      </c>
      <c r="C638">
        <v>85584.9976920263</v>
      </c>
      <c r="D638" t="str">
        <f t="shared" si="18"/>
        <v>onNL_W-ofNL_KN</v>
      </c>
      <c r="J638" t="s">
        <v>11</v>
      </c>
      <c r="K638" t="s">
        <v>24</v>
      </c>
      <c r="L638">
        <v>85584.9976920263</v>
      </c>
      <c r="M638" t="str">
        <f t="shared" si="19"/>
        <v>NL_on_Holland_S-Hollands Kust Noord</v>
      </c>
    </row>
    <row r="639" spans="1:13" x14ac:dyDescent="0.35">
      <c r="A639" t="str">
        <f>_xlfn.XLOOKUP(J639,[1]NodeTranslation!$A:$A,[1]NodeTranslation!$B:$B)</f>
        <v>onNL_W</v>
      </c>
      <c r="B639" t="str">
        <f>_xlfn.XLOOKUP(K639,[1]NodeTranslation!$A:$A,[1]NodeTranslation!$B:$B)</f>
        <v>ofNL_KW_A</v>
      </c>
      <c r="C639">
        <v>101471.540622548</v>
      </c>
      <c r="D639" t="str">
        <f t="shared" si="18"/>
        <v>onNL_W-ofNL_KW_A</v>
      </c>
      <c r="J639" t="s">
        <v>11</v>
      </c>
      <c r="K639" t="s">
        <v>25</v>
      </c>
      <c r="L639">
        <v>101471.540622548</v>
      </c>
      <c r="M639" t="str">
        <f t="shared" si="19"/>
        <v>NL_on_Holland_S-Hollands Kust West Alpha</v>
      </c>
    </row>
    <row r="640" spans="1:13" x14ac:dyDescent="0.35">
      <c r="A640" t="str">
        <f>_xlfn.XLOOKUP(J640,[1]NodeTranslation!$A:$A,[1]NodeTranslation!$B:$B)</f>
        <v>onNL_W</v>
      </c>
      <c r="B640" t="str">
        <f>_xlfn.XLOOKUP(K640,[1]NodeTranslation!$A:$A,[1]NodeTranslation!$B:$B)</f>
        <v>ofNL_KW_B</v>
      </c>
      <c r="C640">
        <v>98835.658944315699</v>
      </c>
      <c r="D640" t="str">
        <f t="shared" si="18"/>
        <v>onNL_W-ofNL_KW_B</v>
      </c>
      <c r="J640" t="s">
        <v>11</v>
      </c>
      <c r="K640" t="s">
        <v>26</v>
      </c>
      <c r="L640">
        <v>98835.658944315699</v>
      </c>
      <c r="M640" t="str">
        <f t="shared" si="19"/>
        <v>NL_on_Holland_S-Hollands Kust West Beta</v>
      </c>
    </row>
    <row r="641" spans="1:13" x14ac:dyDescent="0.35">
      <c r="A641" t="str">
        <f>_xlfn.XLOOKUP(J641,[1]NodeTranslation!$A:$A,[1]NodeTranslation!$B:$B)</f>
        <v>onNL_W</v>
      </c>
      <c r="B641">
        <f>_xlfn.XLOOKUP(K641,[1]NodeTranslation!$A:$A,[1]NodeTranslation!$B:$B)</f>
        <v>0</v>
      </c>
      <c r="C641">
        <v>185717.44992658001</v>
      </c>
      <c r="D641" t="str">
        <f t="shared" si="18"/>
        <v>onNL_W-0</v>
      </c>
      <c r="J641" t="s">
        <v>11</v>
      </c>
      <c r="L641">
        <v>185717.44992658001</v>
      </c>
      <c r="M641" t="str">
        <f t="shared" si="19"/>
        <v>NL_on_Holland_S-</v>
      </c>
    </row>
    <row r="642" spans="1:13" x14ac:dyDescent="0.35">
      <c r="A642" t="str">
        <f>_xlfn.XLOOKUP(J642,[1]NodeTranslation!$A:$A,[1]NodeTranslation!$B:$B)</f>
        <v>onNL_W</v>
      </c>
      <c r="B642">
        <f>_xlfn.XLOOKUP(K642,[1]NodeTranslation!$A:$A,[1]NodeTranslation!$B:$B)</f>
        <v>0</v>
      </c>
      <c r="C642">
        <v>260754.08906105699</v>
      </c>
      <c r="D642" t="str">
        <f t="shared" si="18"/>
        <v>onNL_W-0</v>
      </c>
      <c r="J642" t="s">
        <v>11</v>
      </c>
      <c r="L642">
        <v>260754.08906105699</v>
      </c>
      <c r="M642" t="str">
        <f t="shared" si="19"/>
        <v>NL_on_Holland_S-</v>
      </c>
    </row>
    <row r="643" spans="1:13" x14ac:dyDescent="0.35">
      <c r="A643" t="str">
        <f>_xlfn.XLOOKUP(J643,[1]NodeTranslation!$A:$A,[1]NodeTranslation!$B:$B)</f>
        <v>onNL_W</v>
      </c>
      <c r="B643">
        <f>_xlfn.XLOOKUP(K643,[1]NodeTranslation!$A:$A,[1]NodeTranslation!$B:$B)</f>
        <v>0</v>
      </c>
      <c r="C643">
        <v>161006.521564044</v>
      </c>
      <c r="D643" t="str">
        <f t="shared" ref="D643:D706" si="20">A643&amp;"-"&amp;B643</f>
        <v>onNL_W-0</v>
      </c>
      <c r="J643" t="s">
        <v>11</v>
      </c>
      <c r="L643">
        <v>161006.521564044</v>
      </c>
      <c r="M643" t="str">
        <f t="shared" ref="M643:M706" si="21">J643&amp;"-"&amp;K643</f>
        <v>NL_on_Holland_S-</v>
      </c>
    </row>
    <row r="644" spans="1:13" x14ac:dyDescent="0.35">
      <c r="A644" t="str">
        <f>_xlfn.XLOOKUP(J644,[1]NodeTranslation!$A:$A,[1]NodeTranslation!$B:$B)</f>
        <v>onNL_W</v>
      </c>
      <c r="B644">
        <f>_xlfn.XLOOKUP(K644,[1]NodeTranslation!$A:$A,[1]NodeTranslation!$B:$B)</f>
        <v>0</v>
      </c>
      <c r="C644">
        <v>153196.85969856899</v>
      </c>
      <c r="D644" t="str">
        <f t="shared" si="20"/>
        <v>onNL_W-0</v>
      </c>
      <c r="J644" t="s">
        <v>11</v>
      </c>
      <c r="L644">
        <v>153196.85969856899</v>
      </c>
      <c r="M644" t="str">
        <f t="shared" si="21"/>
        <v>NL_on_Holland_S-</v>
      </c>
    </row>
    <row r="645" spans="1:13" x14ac:dyDescent="0.35">
      <c r="A645" t="str">
        <f>_xlfn.XLOOKUP(J645,[1]NodeTranslation!$A:$A,[1]NodeTranslation!$B:$B)</f>
        <v>onNL_W</v>
      </c>
      <c r="B645">
        <f>_xlfn.XLOOKUP(K645,[1]NodeTranslation!$A:$A,[1]NodeTranslation!$B:$B)</f>
        <v>0</v>
      </c>
      <c r="C645">
        <v>129470.70179263101</v>
      </c>
      <c r="D645" t="str">
        <f t="shared" si="20"/>
        <v>onNL_W-0</v>
      </c>
      <c r="J645" t="s">
        <v>11</v>
      </c>
      <c r="L645">
        <v>129470.70179263101</v>
      </c>
      <c r="M645" t="str">
        <f t="shared" si="21"/>
        <v>NL_on_Holland_S-</v>
      </c>
    </row>
    <row r="646" spans="1:13" x14ac:dyDescent="0.35">
      <c r="A646" t="str">
        <f>_xlfn.XLOOKUP(J646,[1]NodeTranslation!$A:$A,[1]NodeTranslation!$B:$B)</f>
        <v>onNL_W</v>
      </c>
      <c r="B646">
        <f>_xlfn.XLOOKUP(K646,[1]NodeTranslation!$A:$A,[1]NodeTranslation!$B:$B)</f>
        <v>0</v>
      </c>
      <c r="C646">
        <v>96348.178368929599</v>
      </c>
      <c r="D646" t="str">
        <f t="shared" si="20"/>
        <v>onNL_W-0</v>
      </c>
      <c r="J646" t="s">
        <v>11</v>
      </c>
      <c r="L646">
        <v>96348.178368929599</v>
      </c>
      <c r="M646" t="str">
        <f t="shared" si="21"/>
        <v>NL_on_Holland_S-</v>
      </c>
    </row>
    <row r="647" spans="1:13" x14ac:dyDescent="0.35">
      <c r="A647" t="str">
        <f>_xlfn.XLOOKUP(J647,[1]NodeTranslation!$A:$A,[1]NodeTranslation!$B:$B)</f>
        <v>onNL_W</v>
      </c>
      <c r="B647">
        <f>_xlfn.XLOOKUP(K647,[1]NodeTranslation!$A:$A,[1]NodeTranslation!$B:$B)</f>
        <v>0</v>
      </c>
      <c r="C647">
        <v>234773.42443201199</v>
      </c>
      <c r="D647" t="str">
        <f t="shared" si="20"/>
        <v>onNL_W-0</v>
      </c>
      <c r="J647" t="s">
        <v>11</v>
      </c>
      <c r="L647">
        <v>234773.42443201199</v>
      </c>
      <c r="M647" t="str">
        <f t="shared" si="21"/>
        <v>NL_on_Holland_S-</v>
      </c>
    </row>
    <row r="648" spans="1:13" x14ac:dyDescent="0.35">
      <c r="A648" t="str">
        <f>_xlfn.XLOOKUP(J648,[1]NodeTranslation!$A:$A,[1]NodeTranslation!$B:$B)</f>
        <v>onNL_SE</v>
      </c>
      <c r="B648" t="str">
        <f>_xlfn.XLOOKUP(K648,[1]NodeTranslation!$A:$A,[1]NodeTranslation!$B:$B)</f>
        <v>ofNL_BO_A</v>
      </c>
      <c r="C648">
        <v>206781.43600033599</v>
      </c>
      <c r="D648" t="str">
        <f t="shared" si="20"/>
        <v>onNL_SE-ofNL_BO_A</v>
      </c>
      <c r="J648" t="s">
        <v>12</v>
      </c>
      <c r="K648" t="s">
        <v>15</v>
      </c>
      <c r="L648">
        <v>206781.43600033599</v>
      </c>
      <c r="M648" t="str">
        <f t="shared" si="21"/>
        <v>NL_on_South-Borssele Alpha</v>
      </c>
    </row>
    <row r="649" spans="1:13" x14ac:dyDescent="0.35">
      <c r="A649" t="str">
        <f>_xlfn.XLOOKUP(J649,[1]NodeTranslation!$A:$A,[1]NodeTranslation!$B:$B)</f>
        <v>onNL_SE</v>
      </c>
      <c r="B649" t="str">
        <f>_xlfn.XLOOKUP(K649,[1]NodeTranslation!$A:$A,[1]NodeTranslation!$B:$B)</f>
        <v>ofNL_KZ_B</v>
      </c>
      <c r="C649">
        <v>175234.82130717899</v>
      </c>
      <c r="D649" t="str">
        <f t="shared" si="20"/>
        <v>onNL_SE-ofNL_KZ_B</v>
      </c>
      <c r="J649" t="s">
        <v>12</v>
      </c>
      <c r="K649" t="s">
        <v>22</v>
      </c>
      <c r="L649">
        <v>175234.82130717899</v>
      </c>
      <c r="M649" t="str">
        <f t="shared" si="21"/>
        <v>NL_on_South-Hollands Kust Zuid Beta</v>
      </c>
    </row>
    <row r="650" spans="1:13" x14ac:dyDescent="0.35">
      <c r="A650" t="str">
        <f>_xlfn.XLOOKUP(J650,[1]NodeTranslation!$A:$A,[1]NodeTranslation!$B:$B)</f>
        <v>onNL_SE</v>
      </c>
      <c r="B650" t="str">
        <f>_xlfn.XLOOKUP(K650,[1]NodeTranslation!$A:$A,[1]NodeTranslation!$B:$B)</f>
        <v>ofNL_IJ_B</v>
      </c>
      <c r="C650">
        <v>245709.92052815101</v>
      </c>
      <c r="D650" t="str">
        <f t="shared" si="20"/>
        <v>onNL_SE-ofNL_IJ_B</v>
      </c>
      <c r="J650" t="s">
        <v>12</v>
      </c>
      <c r="K650" t="s">
        <v>13</v>
      </c>
      <c r="L650">
        <v>245709.92052815101</v>
      </c>
      <c r="M650" t="str">
        <f t="shared" si="21"/>
        <v>NL_on_South-IJmuiden Ver Beta</v>
      </c>
    </row>
    <row r="651" spans="1:13" x14ac:dyDescent="0.35">
      <c r="A651" t="str">
        <f>_xlfn.XLOOKUP(J651,[1]NodeTranslation!$A:$A,[1]NodeTranslation!$B:$B)</f>
        <v>onNL_SE</v>
      </c>
      <c r="B651" t="str">
        <f>_xlfn.XLOOKUP(K651,[1]NodeTranslation!$A:$A,[1]NodeTranslation!$B:$B)</f>
        <v>ofNL_KZ_A</v>
      </c>
      <c r="C651">
        <v>182625.750211014</v>
      </c>
      <c r="D651" t="str">
        <f t="shared" si="20"/>
        <v>onNL_SE-ofNL_KZ_A</v>
      </c>
      <c r="J651" t="s">
        <v>12</v>
      </c>
      <c r="K651" t="s">
        <v>23</v>
      </c>
      <c r="L651">
        <v>182625.750211014</v>
      </c>
      <c r="M651" t="str">
        <f t="shared" si="21"/>
        <v>NL_on_South-Hollands Kust Zuid Alpha</v>
      </c>
    </row>
    <row r="652" spans="1:13" x14ac:dyDescent="0.35">
      <c r="A652" t="str">
        <f>_xlfn.XLOOKUP(J652,[1]NodeTranslation!$A:$A,[1]NodeTranslation!$B:$B)</f>
        <v>onNL_SE</v>
      </c>
      <c r="B652" t="str">
        <f>_xlfn.XLOOKUP(K652,[1]NodeTranslation!$A:$A,[1]NodeTranslation!$B:$B)</f>
        <v>ofNL_IJ_A</v>
      </c>
      <c r="C652">
        <v>249302.64244377601</v>
      </c>
      <c r="D652" t="str">
        <f t="shared" si="20"/>
        <v>onNL_SE-ofNL_IJ_A</v>
      </c>
      <c r="J652" t="s">
        <v>12</v>
      </c>
      <c r="K652" t="s">
        <v>14</v>
      </c>
      <c r="L652">
        <v>249302.64244377601</v>
      </c>
      <c r="M652" t="str">
        <f t="shared" si="21"/>
        <v>NL_on_South-IJmuiden Ver Alpha</v>
      </c>
    </row>
    <row r="653" spans="1:13" x14ac:dyDescent="0.35">
      <c r="A653" t="str">
        <f>_xlfn.XLOOKUP(J653,[1]NodeTranslation!$A:$A,[1]NodeTranslation!$B:$B)</f>
        <v>onNL_SE</v>
      </c>
      <c r="B653" t="str">
        <f>_xlfn.XLOOKUP(K653,[1]NodeTranslation!$A:$A,[1]NodeTranslation!$B:$B)</f>
        <v>ofNL_BO_B</v>
      </c>
      <c r="C653">
        <v>214738.11358457</v>
      </c>
      <c r="D653" t="str">
        <f t="shared" si="20"/>
        <v>onNL_SE-ofNL_BO_B</v>
      </c>
      <c r="J653" t="s">
        <v>12</v>
      </c>
      <c r="K653" t="s">
        <v>16</v>
      </c>
      <c r="L653">
        <v>214738.11358457</v>
      </c>
      <c r="M653" t="str">
        <f t="shared" si="21"/>
        <v>NL_on_South-Borssele Beta</v>
      </c>
    </row>
    <row r="654" spans="1:13" x14ac:dyDescent="0.35">
      <c r="A654" t="str">
        <f>_xlfn.XLOOKUP(J654,[1]NodeTranslation!$A:$A,[1]NodeTranslation!$B:$B)</f>
        <v>onNL_SE</v>
      </c>
      <c r="B654" t="str">
        <f>_xlfn.XLOOKUP(K654,[1]NodeTranslation!$A:$A,[1]NodeTranslation!$B:$B)</f>
        <v>ofNL_IJ_G</v>
      </c>
      <c r="C654">
        <v>253500.08240873</v>
      </c>
      <c r="D654" t="str">
        <f t="shared" si="20"/>
        <v>onNL_SE-ofNL_IJ_G</v>
      </c>
      <c r="J654" t="s">
        <v>12</v>
      </c>
      <c r="K654" t="s">
        <v>28</v>
      </c>
      <c r="L654">
        <v>253500.08240873</v>
      </c>
      <c r="M654" t="str">
        <f t="shared" si="21"/>
        <v>NL_on_South-IJmuiden Ver Gamma</v>
      </c>
    </row>
    <row r="655" spans="1:13" x14ac:dyDescent="0.35">
      <c r="A655" t="str">
        <f>_xlfn.XLOOKUP(J655,[1]NodeTranslation!$A:$A,[1]NodeTranslation!$B:$B)</f>
        <v>onNL_SE</v>
      </c>
      <c r="B655" t="str">
        <f>_xlfn.XLOOKUP(K655,[1]NodeTranslation!$A:$A,[1]NodeTranslation!$B:$B)</f>
        <v>onNL_SW</v>
      </c>
      <c r="C655">
        <v>147821.11732788701</v>
      </c>
      <c r="D655" t="str">
        <f t="shared" si="20"/>
        <v>onNL_SE-onNL_SW</v>
      </c>
      <c r="J655" t="s">
        <v>12</v>
      </c>
      <c r="K655" t="s">
        <v>0</v>
      </c>
      <c r="L655">
        <v>147821.11732788701</v>
      </c>
      <c r="M655" t="str">
        <f t="shared" si="21"/>
        <v>NL_on_South-NL_on_Borssele</v>
      </c>
    </row>
    <row r="656" spans="1:13" x14ac:dyDescent="0.35">
      <c r="A656" t="str">
        <f>_xlfn.XLOOKUP(J656,[1]NodeTranslation!$A:$A,[1]NodeTranslation!$B:$B)</f>
        <v>onNL_SE</v>
      </c>
      <c r="B656" t="str">
        <f>_xlfn.XLOOKUP(K656,[1]NodeTranslation!$A:$A,[1]NodeTranslation!$B:$B)</f>
        <v>onNL_CE</v>
      </c>
      <c r="C656">
        <v>53885.367168043696</v>
      </c>
      <c r="D656" t="str">
        <f t="shared" si="20"/>
        <v>onNL_SE-onNL_CE</v>
      </c>
      <c r="J656" t="s">
        <v>12</v>
      </c>
      <c r="K656" t="s">
        <v>1</v>
      </c>
      <c r="L656">
        <v>53885.367168043696</v>
      </c>
      <c r="M656" t="str">
        <f t="shared" si="21"/>
        <v>NL_on_South-NL_on_Brabant</v>
      </c>
    </row>
    <row r="657" spans="1:13" x14ac:dyDescent="0.35">
      <c r="A657" t="str">
        <f>_xlfn.XLOOKUP(J657,[1]NodeTranslation!$A:$A,[1]NodeTranslation!$B:$B)</f>
        <v>onNL_SE</v>
      </c>
      <c r="B657" t="str">
        <f>_xlfn.XLOOKUP(K657,[1]NodeTranslation!$A:$A,[1]NodeTranslation!$B:$B)</f>
        <v>onBE</v>
      </c>
      <c r="C657">
        <v>108929.291688475</v>
      </c>
      <c r="D657" t="str">
        <f t="shared" si="20"/>
        <v>onNL_SE-onBE</v>
      </c>
      <c r="J657" t="s">
        <v>12</v>
      </c>
      <c r="K657" t="s">
        <v>2</v>
      </c>
      <c r="L657">
        <v>108929.291688475</v>
      </c>
      <c r="M657" t="str">
        <f t="shared" si="21"/>
        <v>NL_on_South-BE00</v>
      </c>
    </row>
    <row r="658" spans="1:13" x14ac:dyDescent="0.35">
      <c r="A658" t="str">
        <f>_xlfn.XLOOKUP(J658,[1]NodeTranslation!$A:$A,[1]NodeTranslation!$B:$B)</f>
        <v>onNL_SE</v>
      </c>
      <c r="B658" t="str">
        <f>_xlfn.XLOOKUP(K658,[1]NodeTranslation!$A:$A,[1]NodeTranslation!$B:$B)</f>
        <v>onDE</v>
      </c>
      <c r="C658">
        <v>310920.44369517901</v>
      </c>
      <c r="D658" t="str">
        <f t="shared" si="20"/>
        <v>onNL_SE-onDE</v>
      </c>
      <c r="J658" t="s">
        <v>12</v>
      </c>
      <c r="K658" t="s">
        <v>3</v>
      </c>
      <c r="L658">
        <v>310920.44369517901</v>
      </c>
      <c r="M658" t="str">
        <f t="shared" si="21"/>
        <v>NL_on_South-DE00</v>
      </c>
    </row>
    <row r="659" spans="1:13" x14ac:dyDescent="0.35">
      <c r="A659" t="str">
        <f>_xlfn.XLOOKUP(J659,[1]NodeTranslation!$A:$A,[1]NodeTranslation!$B:$B)</f>
        <v>onNL_SE</v>
      </c>
      <c r="B659" t="str">
        <f>_xlfn.XLOOKUP(K659,[1]NodeTranslation!$A:$A,[1]NodeTranslation!$B:$B)</f>
        <v>onUK</v>
      </c>
      <c r="C659">
        <v>669277.52715109603</v>
      </c>
      <c r="D659" t="str">
        <f t="shared" si="20"/>
        <v>onNL_SE-onUK</v>
      </c>
      <c r="J659" t="s">
        <v>12</v>
      </c>
      <c r="K659" t="s">
        <v>4</v>
      </c>
      <c r="L659">
        <v>669277.52715109603</v>
      </c>
      <c r="M659" t="str">
        <f t="shared" si="21"/>
        <v>NL_on_South-UK00</v>
      </c>
    </row>
    <row r="660" spans="1:13" x14ac:dyDescent="0.35">
      <c r="A660" t="str">
        <f>_xlfn.XLOOKUP(J660,[1]NodeTranslation!$A:$A,[1]NodeTranslation!$B:$B)</f>
        <v>onNL_SE</v>
      </c>
      <c r="B660" t="str">
        <f>_xlfn.XLOOKUP(K660,[1]NodeTranslation!$A:$A,[1]NodeTranslation!$B:$B)</f>
        <v>onDKW</v>
      </c>
      <c r="C660">
        <v>595089.04340319999</v>
      </c>
      <c r="D660" t="str">
        <f t="shared" si="20"/>
        <v>onNL_SE-onDKW</v>
      </c>
      <c r="J660" t="s">
        <v>12</v>
      </c>
      <c r="K660" t="s">
        <v>5</v>
      </c>
      <c r="L660">
        <v>595089.04340319999</v>
      </c>
      <c r="M660" t="str">
        <f t="shared" si="21"/>
        <v>NL_on_South-DKW1</v>
      </c>
    </row>
    <row r="661" spans="1:13" x14ac:dyDescent="0.35">
      <c r="A661" t="str">
        <f>_xlfn.XLOOKUP(J661,[1]NodeTranslation!$A:$A,[1]NodeTranslation!$B:$B)</f>
        <v>onNL_SE</v>
      </c>
      <c r="B661" t="str">
        <f>_xlfn.XLOOKUP(K661,[1]NodeTranslation!$A:$A,[1]NodeTranslation!$B:$B)</f>
        <v>onNL_E</v>
      </c>
      <c r="C661">
        <v>113336.70239906501</v>
      </c>
      <c r="D661" t="str">
        <f t="shared" si="20"/>
        <v>onNL_SE-onNL_E</v>
      </c>
      <c r="J661" t="s">
        <v>12</v>
      </c>
      <c r="K661" t="s">
        <v>6</v>
      </c>
      <c r="L661">
        <v>113336.70239906501</v>
      </c>
      <c r="M661" t="str">
        <f t="shared" si="21"/>
        <v>NL_on_South-NL_on_East</v>
      </c>
    </row>
    <row r="662" spans="1:13" x14ac:dyDescent="0.35">
      <c r="A662" t="str">
        <f>_xlfn.XLOOKUP(J662,[1]NodeTranslation!$A:$A,[1]NodeTranslation!$B:$B)</f>
        <v>onNL_SE</v>
      </c>
      <c r="B662" t="str">
        <f>_xlfn.XLOOKUP(K662,[1]NodeTranslation!$A:$A,[1]NodeTranslation!$B:$B)</f>
        <v>onNOS</v>
      </c>
      <c r="C662">
        <v>1027324.89569546</v>
      </c>
      <c r="D662" t="str">
        <f t="shared" si="20"/>
        <v>onNL_SE-onNOS</v>
      </c>
      <c r="J662" t="s">
        <v>12</v>
      </c>
      <c r="K662" t="s">
        <v>7</v>
      </c>
      <c r="L662">
        <v>1027324.89569546</v>
      </c>
      <c r="M662" t="str">
        <f t="shared" si="21"/>
        <v>NL_on_South-NOS0</v>
      </c>
    </row>
    <row r="663" spans="1:13" x14ac:dyDescent="0.35">
      <c r="A663" t="str">
        <f>_xlfn.XLOOKUP(J663,[1]NodeTranslation!$A:$A,[1]NodeTranslation!$B:$B)</f>
        <v>onNL_SE</v>
      </c>
      <c r="B663" t="str">
        <f>_xlfn.XLOOKUP(K663,[1]NodeTranslation!$A:$A,[1]NodeTranslation!$B:$B)</f>
        <v>onNL_NW</v>
      </c>
      <c r="C663">
        <v>162124.76447838001</v>
      </c>
      <c r="D663" t="str">
        <f t="shared" si="20"/>
        <v>onNL_SE-onNL_NW</v>
      </c>
      <c r="J663" t="s">
        <v>12</v>
      </c>
      <c r="K663" t="s">
        <v>8</v>
      </c>
      <c r="L663">
        <v>162124.76447838001</v>
      </c>
      <c r="M663" t="str">
        <f t="shared" si="21"/>
        <v>NL_on_South-NL_on_Holland_N</v>
      </c>
    </row>
    <row r="664" spans="1:13" x14ac:dyDescent="0.35">
      <c r="A664" t="str">
        <f>_xlfn.XLOOKUP(J664,[1]NodeTranslation!$A:$A,[1]NodeTranslation!$B:$B)</f>
        <v>onNL_SE</v>
      </c>
      <c r="B664" t="str">
        <f>_xlfn.XLOOKUP(K664,[1]NodeTranslation!$A:$A,[1]NodeTranslation!$B:$B)</f>
        <v>onNL_NE</v>
      </c>
      <c r="C664">
        <v>207090.56842433001</v>
      </c>
      <c r="D664" t="str">
        <f t="shared" si="20"/>
        <v>onNL_SE-onNL_NE</v>
      </c>
      <c r="J664" t="s">
        <v>12</v>
      </c>
      <c r="K664" t="s">
        <v>9</v>
      </c>
      <c r="L664">
        <v>207090.56842433001</v>
      </c>
      <c r="M664" t="str">
        <f t="shared" si="21"/>
        <v>NL_on_South-NL_on_North</v>
      </c>
    </row>
    <row r="665" spans="1:13" x14ac:dyDescent="0.35">
      <c r="A665" t="str">
        <f>_xlfn.XLOOKUP(J665,[1]NodeTranslation!$A:$A,[1]NodeTranslation!$B:$B)</f>
        <v>onNL_SE</v>
      </c>
      <c r="B665" t="str">
        <f>_xlfn.XLOOKUP(K665,[1]NodeTranslation!$A:$A,[1]NodeTranslation!$B:$B)</f>
        <v>onNL_CW</v>
      </c>
      <c r="C665">
        <v>104903.366133339</v>
      </c>
      <c r="D665" t="str">
        <f t="shared" si="20"/>
        <v>onNL_SE-onNL_CW</v>
      </c>
      <c r="J665" t="s">
        <v>12</v>
      </c>
      <c r="K665" t="s">
        <v>10</v>
      </c>
      <c r="L665">
        <v>104903.366133339</v>
      </c>
      <c r="M665" t="str">
        <f t="shared" si="21"/>
        <v>NL_on_South-NL_on_Rilland</v>
      </c>
    </row>
    <row r="666" spans="1:13" x14ac:dyDescent="0.35">
      <c r="A666" t="str">
        <f>_xlfn.XLOOKUP(J666,[1]NodeTranslation!$A:$A,[1]NodeTranslation!$B:$B)</f>
        <v>onNL_SE</v>
      </c>
      <c r="B666" t="str">
        <f>_xlfn.XLOOKUP(K666,[1]NodeTranslation!$A:$A,[1]NodeTranslation!$B:$B)</f>
        <v>onNL_W</v>
      </c>
      <c r="C666">
        <v>122233.015251859</v>
      </c>
      <c r="D666" t="str">
        <f t="shared" si="20"/>
        <v>onNL_SE-onNL_W</v>
      </c>
      <c r="J666" t="s">
        <v>12</v>
      </c>
      <c r="K666" t="s">
        <v>11</v>
      </c>
      <c r="L666">
        <v>122233.015251859</v>
      </c>
      <c r="M666" t="str">
        <f t="shared" si="21"/>
        <v>NL_on_South-NL_on_Holland_S</v>
      </c>
    </row>
    <row r="667" spans="1:13" x14ac:dyDescent="0.35">
      <c r="A667" t="str">
        <f>_xlfn.XLOOKUP(J667,[1]NodeTranslation!$A:$A,[1]NodeTranslation!$B:$B)</f>
        <v>onNL_SE</v>
      </c>
      <c r="B667" t="str">
        <f>_xlfn.XLOOKUP(K667,[1]NodeTranslation!$A:$A,[1]NodeTranslation!$B:$B)</f>
        <v>ofNL_EG</v>
      </c>
      <c r="C667">
        <v>187529.42944708801</v>
      </c>
      <c r="D667" t="str">
        <f t="shared" si="20"/>
        <v>onNL_SE-ofNL_EG</v>
      </c>
      <c r="J667" t="s">
        <v>12</v>
      </c>
      <c r="K667" t="s">
        <v>17</v>
      </c>
      <c r="L667">
        <v>187529.42944708801</v>
      </c>
      <c r="M667" t="str">
        <f t="shared" si="21"/>
        <v>NL_on_South-Egmon aan Zee</v>
      </c>
    </row>
    <row r="668" spans="1:13" x14ac:dyDescent="0.35">
      <c r="A668" t="str">
        <f>_xlfn.XLOOKUP(J668,[1]NodeTranslation!$A:$A,[1]NodeTranslation!$B:$B)</f>
        <v>onNL_SE</v>
      </c>
      <c r="B668" t="str">
        <f>_xlfn.XLOOKUP(K668,[1]NodeTranslation!$A:$A,[1]NodeTranslation!$B:$B)</f>
        <v>ofNL_PA</v>
      </c>
      <c r="C668">
        <v>193771.705405374</v>
      </c>
      <c r="D668" t="str">
        <f t="shared" si="20"/>
        <v>onNL_SE-ofNL_PA</v>
      </c>
      <c r="J668" t="s">
        <v>12</v>
      </c>
      <c r="K668" t="s">
        <v>18</v>
      </c>
      <c r="L668">
        <v>193771.705405374</v>
      </c>
      <c r="M668" t="str">
        <f t="shared" si="21"/>
        <v>NL_on_South-Prinses Amalia</v>
      </c>
    </row>
    <row r="669" spans="1:13" x14ac:dyDescent="0.35">
      <c r="A669" t="str">
        <f>_xlfn.XLOOKUP(J669,[1]NodeTranslation!$A:$A,[1]NodeTranslation!$B:$B)</f>
        <v>onNL_SE</v>
      </c>
      <c r="B669" t="str">
        <f>_xlfn.XLOOKUP(K669,[1]NodeTranslation!$A:$A,[1]NodeTranslation!$B:$B)</f>
        <v>ofNL_LU</v>
      </c>
      <c r="C669">
        <v>181020.02052116001</v>
      </c>
      <c r="D669" t="str">
        <f t="shared" si="20"/>
        <v>onNL_SE-ofNL_LU</v>
      </c>
      <c r="J669" t="s">
        <v>12</v>
      </c>
      <c r="K669" t="s">
        <v>19</v>
      </c>
      <c r="L669">
        <v>181020.02052116001</v>
      </c>
      <c r="M669" t="str">
        <f t="shared" si="21"/>
        <v>NL_on_South-Luchterduinen</v>
      </c>
    </row>
    <row r="670" spans="1:13" x14ac:dyDescent="0.35">
      <c r="A670" t="str">
        <f>_xlfn.XLOOKUP(J670,[1]NodeTranslation!$A:$A,[1]NodeTranslation!$B:$B)</f>
        <v>onNL_SE</v>
      </c>
      <c r="B670" t="str">
        <f>_xlfn.XLOOKUP(K670,[1]NodeTranslation!$A:$A,[1]NodeTranslation!$B:$B)</f>
        <v>ofNL_GE_B</v>
      </c>
      <c r="C670">
        <v>314837.706706864</v>
      </c>
      <c r="D670" t="str">
        <f t="shared" si="20"/>
        <v>onNL_SE-ofNL_GE_B</v>
      </c>
      <c r="J670" t="s">
        <v>12</v>
      </c>
      <c r="K670" t="s">
        <v>20</v>
      </c>
      <c r="L670">
        <v>314837.706706864</v>
      </c>
      <c r="M670" t="str">
        <f t="shared" si="21"/>
        <v>NL_on_South-Gemini II</v>
      </c>
    </row>
    <row r="671" spans="1:13" x14ac:dyDescent="0.35">
      <c r="A671" t="str">
        <f>_xlfn.XLOOKUP(J671,[1]NodeTranslation!$A:$A,[1]NodeTranslation!$B:$B)</f>
        <v>onNL_SE</v>
      </c>
      <c r="B671" t="str">
        <f>_xlfn.XLOOKUP(K671,[1]NodeTranslation!$A:$A,[1]NodeTranslation!$B:$B)</f>
        <v>ofNL_GE_A</v>
      </c>
      <c r="C671">
        <v>315326.03614149499</v>
      </c>
      <c r="D671" t="str">
        <f t="shared" si="20"/>
        <v>onNL_SE-ofNL_GE_A</v>
      </c>
      <c r="J671" t="s">
        <v>12</v>
      </c>
      <c r="K671" t="s">
        <v>21</v>
      </c>
      <c r="L671">
        <v>315326.03614149499</v>
      </c>
      <c r="M671" t="str">
        <f t="shared" si="21"/>
        <v>NL_on_South-Gemini I</v>
      </c>
    </row>
    <row r="672" spans="1:13" x14ac:dyDescent="0.35">
      <c r="A672" t="str">
        <f>_xlfn.XLOOKUP(J672,[1]NodeTranslation!$A:$A,[1]NodeTranslation!$B:$B)</f>
        <v>onNL_SE</v>
      </c>
      <c r="B672" t="str">
        <f>_xlfn.XLOOKUP(K672,[1]NodeTranslation!$A:$A,[1]NodeTranslation!$B:$B)</f>
        <v>ofNL_KN</v>
      </c>
      <c r="C672">
        <v>203189.020800767</v>
      </c>
      <c r="D672" t="str">
        <f t="shared" si="20"/>
        <v>onNL_SE-ofNL_KN</v>
      </c>
      <c r="J672" t="s">
        <v>12</v>
      </c>
      <c r="K672" t="s">
        <v>24</v>
      </c>
      <c r="L672">
        <v>203189.020800767</v>
      </c>
      <c r="M672" t="str">
        <f t="shared" si="21"/>
        <v>NL_on_South-Hollands Kust Noord</v>
      </c>
    </row>
    <row r="673" spans="1:13" x14ac:dyDescent="0.35">
      <c r="A673" t="str">
        <f>_xlfn.XLOOKUP(J673,[1]NodeTranslation!$A:$A,[1]NodeTranslation!$B:$B)</f>
        <v>onNL_SE</v>
      </c>
      <c r="B673" t="str">
        <f>_xlfn.XLOOKUP(K673,[1]NodeTranslation!$A:$A,[1]NodeTranslation!$B:$B)</f>
        <v>ofNL_KW_A</v>
      </c>
      <c r="C673">
        <v>223035.67597462601</v>
      </c>
      <c r="D673" t="str">
        <f t="shared" si="20"/>
        <v>onNL_SE-ofNL_KW_A</v>
      </c>
      <c r="J673" t="s">
        <v>12</v>
      </c>
      <c r="K673" t="s">
        <v>25</v>
      </c>
      <c r="L673">
        <v>223035.67597462601</v>
      </c>
      <c r="M673" t="str">
        <f t="shared" si="21"/>
        <v>NL_on_South-Hollands Kust West Alpha</v>
      </c>
    </row>
    <row r="674" spans="1:13" x14ac:dyDescent="0.35">
      <c r="A674" t="str">
        <f>_xlfn.XLOOKUP(J674,[1]NodeTranslation!$A:$A,[1]NodeTranslation!$B:$B)</f>
        <v>onNL_SE</v>
      </c>
      <c r="B674" t="str">
        <f>_xlfn.XLOOKUP(K674,[1]NodeTranslation!$A:$A,[1]NodeTranslation!$B:$B)</f>
        <v>ofNL_KW_B</v>
      </c>
      <c r="C674">
        <v>221027.084230468</v>
      </c>
      <c r="D674" t="str">
        <f t="shared" si="20"/>
        <v>onNL_SE-ofNL_KW_B</v>
      </c>
      <c r="J674" t="s">
        <v>12</v>
      </c>
      <c r="K674" t="s">
        <v>26</v>
      </c>
      <c r="L674">
        <v>221027.084230468</v>
      </c>
      <c r="M674" t="str">
        <f t="shared" si="21"/>
        <v>NL_on_South-Hollands Kust West Beta</v>
      </c>
    </row>
    <row r="675" spans="1:13" x14ac:dyDescent="0.35">
      <c r="A675" t="str">
        <f>_xlfn.XLOOKUP(J675,[1]NodeTranslation!$A:$A,[1]NodeTranslation!$B:$B)</f>
        <v>onNL_SE</v>
      </c>
      <c r="B675">
        <f>_xlfn.XLOOKUP(K675,[1]NodeTranslation!$A:$A,[1]NodeTranslation!$B:$B)</f>
        <v>0</v>
      </c>
      <c r="C675">
        <v>305810.16450754198</v>
      </c>
      <c r="D675" t="str">
        <f t="shared" si="20"/>
        <v>onNL_SE-0</v>
      </c>
      <c r="J675" t="s">
        <v>12</v>
      </c>
      <c r="L675">
        <v>305810.16450754198</v>
      </c>
      <c r="M675" t="str">
        <f t="shared" si="21"/>
        <v>NL_on_South-</v>
      </c>
    </row>
    <row r="676" spans="1:13" x14ac:dyDescent="0.35">
      <c r="A676" t="str">
        <f>_xlfn.XLOOKUP(J676,[1]NodeTranslation!$A:$A,[1]NodeTranslation!$B:$B)</f>
        <v>onNL_SE</v>
      </c>
      <c r="B676">
        <f>_xlfn.XLOOKUP(K676,[1]NodeTranslation!$A:$A,[1]NodeTranslation!$B:$B)</f>
        <v>0</v>
      </c>
      <c r="C676">
        <v>342139.68119642697</v>
      </c>
      <c r="D676" t="str">
        <f t="shared" si="20"/>
        <v>onNL_SE-0</v>
      </c>
      <c r="J676" t="s">
        <v>12</v>
      </c>
      <c r="L676">
        <v>342139.68119642697</v>
      </c>
      <c r="M676" t="str">
        <f t="shared" si="21"/>
        <v>NL_on_South-</v>
      </c>
    </row>
    <row r="677" spans="1:13" x14ac:dyDescent="0.35">
      <c r="A677" t="str">
        <f>_xlfn.XLOOKUP(J677,[1]NodeTranslation!$A:$A,[1]NodeTranslation!$B:$B)</f>
        <v>onNL_SE</v>
      </c>
      <c r="B677">
        <f>_xlfn.XLOOKUP(K677,[1]NodeTranslation!$A:$A,[1]NodeTranslation!$B:$B)</f>
        <v>0</v>
      </c>
      <c r="C677">
        <v>282898.16200192599</v>
      </c>
      <c r="D677" t="str">
        <f t="shared" si="20"/>
        <v>onNL_SE-0</v>
      </c>
      <c r="J677" t="s">
        <v>12</v>
      </c>
      <c r="L677">
        <v>282898.16200192599</v>
      </c>
      <c r="M677" t="str">
        <f t="shared" si="21"/>
        <v>NL_on_South-</v>
      </c>
    </row>
    <row r="678" spans="1:13" x14ac:dyDescent="0.35">
      <c r="A678" t="str">
        <f>_xlfn.XLOOKUP(J678,[1]NodeTranslation!$A:$A,[1]NodeTranslation!$B:$B)</f>
        <v>onNL_SE</v>
      </c>
      <c r="B678">
        <f>_xlfn.XLOOKUP(K678,[1]NodeTranslation!$A:$A,[1]NodeTranslation!$B:$B)</f>
        <v>0</v>
      </c>
      <c r="C678">
        <v>267961.25650336302</v>
      </c>
      <c r="D678" t="str">
        <f t="shared" si="20"/>
        <v>onNL_SE-0</v>
      </c>
      <c r="J678" t="s">
        <v>12</v>
      </c>
      <c r="L678">
        <v>267961.25650336302</v>
      </c>
      <c r="M678" t="str">
        <f t="shared" si="21"/>
        <v>NL_on_South-</v>
      </c>
    </row>
    <row r="679" spans="1:13" x14ac:dyDescent="0.35">
      <c r="A679" t="str">
        <f>_xlfn.XLOOKUP(J679,[1]NodeTranslation!$A:$A,[1]NodeTranslation!$B:$B)</f>
        <v>onNL_SE</v>
      </c>
      <c r="B679">
        <f>_xlfn.XLOOKUP(K679,[1]NodeTranslation!$A:$A,[1]NodeTranslation!$B:$B)</f>
        <v>0</v>
      </c>
      <c r="C679">
        <v>247322.45724740301</v>
      </c>
      <c r="D679" t="str">
        <f t="shared" si="20"/>
        <v>onNL_SE-0</v>
      </c>
      <c r="J679" t="s">
        <v>12</v>
      </c>
      <c r="L679">
        <v>247322.45724740301</v>
      </c>
      <c r="M679" t="str">
        <f t="shared" si="21"/>
        <v>NL_on_South-</v>
      </c>
    </row>
    <row r="680" spans="1:13" x14ac:dyDescent="0.35">
      <c r="A680" t="str">
        <f>_xlfn.XLOOKUP(J680,[1]NodeTranslation!$A:$A,[1]NodeTranslation!$B:$B)</f>
        <v>onNL_SE</v>
      </c>
      <c r="B680">
        <f>_xlfn.XLOOKUP(K680,[1]NodeTranslation!$A:$A,[1]NodeTranslation!$B:$B)</f>
        <v>0</v>
      </c>
      <c r="C680">
        <v>218468.16264544</v>
      </c>
      <c r="D680" t="str">
        <f t="shared" si="20"/>
        <v>onNL_SE-0</v>
      </c>
      <c r="J680" t="s">
        <v>12</v>
      </c>
      <c r="L680">
        <v>218468.16264544</v>
      </c>
      <c r="M680" t="str">
        <f t="shared" si="21"/>
        <v>NL_on_South-</v>
      </c>
    </row>
    <row r="681" spans="1:13" x14ac:dyDescent="0.35">
      <c r="A681" t="str">
        <f>_xlfn.XLOOKUP(J681,[1]NodeTranslation!$A:$A,[1]NodeTranslation!$B:$B)</f>
        <v>onNL_SE</v>
      </c>
      <c r="B681">
        <f>_xlfn.XLOOKUP(K681,[1]NodeTranslation!$A:$A,[1]NodeTranslation!$B:$B)</f>
        <v>0</v>
      </c>
      <c r="C681">
        <v>313941.84200454399</v>
      </c>
      <c r="D681" t="str">
        <f t="shared" si="20"/>
        <v>onNL_SE-0</v>
      </c>
      <c r="J681" t="s">
        <v>12</v>
      </c>
      <c r="L681">
        <v>313941.84200454399</v>
      </c>
      <c r="M681" t="str">
        <f t="shared" si="21"/>
        <v>NL_on_South-</v>
      </c>
    </row>
    <row r="682" spans="1:13" x14ac:dyDescent="0.35">
      <c r="A682" t="str">
        <f>_xlfn.XLOOKUP(J682,[1]NodeTranslation!$A:$A,[1]NodeTranslation!$B:$B)</f>
        <v>ofNL_EG</v>
      </c>
      <c r="B682" t="str">
        <f>_xlfn.XLOOKUP(K682,[1]NodeTranslation!$A:$A,[1]NodeTranslation!$B:$B)</f>
        <v>ofNL_BO_A</v>
      </c>
      <c r="C682">
        <v>137830.49124159801</v>
      </c>
      <c r="D682" t="str">
        <f t="shared" si="20"/>
        <v>ofNL_EG-ofNL_BO_A</v>
      </c>
      <c r="J682" t="s">
        <v>17</v>
      </c>
      <c r="K682" t="s">
        <v>15</v>
      </c>
      <c r="L682">
        <v>137830.49124159801</v>
      </c>
      <c r="M682" t="str">
        <f t="shared" si="21"/>
        <v>Egmon aan Zee-Borssele Alpha</v>
      </c>
    </row>
    <row r="683" spans="1:13" x14ac:dyDescent="0.35">
      <c r="A683" t="str">
        <f>_xlfn.XLOOKUP(J683,[1]NodeTranslation!$A:$A,[1]NodeTranslation!$B:$B)</f>
        <v>ofNL_EG</v>
      </c>
      <c r="B683" t="str">
        <f>_xlfn.XLOOKUP(K683,[1]NodeTranslation!$A:$A,[1]NodeTranslation!$B:$B)</f>
        <v>ofNL_KZ_B</v>
      </c>
      <c r="C683">
        <v>43208.970921841901</v>
      </c>
      <c r="D683" t="str">
        <f t="shared" si="20"/>
        <v>ofNL_EG-ofNL_KZ_B</v>
      </c>
      <c r="J683" t="s">
        <v>17</v>
      </c>
      <c r="K683" t="s">
        <v>22</v>
      </c>
      <c r="L683">
        <v>43208.970921841901</v>
      </c>
      <c r="M683" t="str">
        <f t="shared" si="21"/>
        <v>Egmon aan Zee-Hollands Kust Zuid Beta</v>
      </c>
    </row>
    <row r="684" spans="1:13" x14ac:dyDescent="0.35">
      <c r="A684" t="str">
        <f>_xlfn.XLOOKUP(J684,[1]NodeTranslation!$A:$A,[1]NodeTranslation!$B:$B)</f>
        <v>ofNL_EG</v>
      </c>
      <c r="B684" t="str">
        <f>_xlfn.XLOOKUP(K684,[1]NodeTranslation!$A:$A,[1]NodeTranslation!$B:$B)</f>
        <v>ofNL_IJ_B</v>
      </c>
      <c r="C684">
        <v>67083.116307205593</v>
      </c>
      <c r="D684" t="str">
        <f t="shared" si="20"/>
        <v>ofNL_EG-ofNL_IJ_B</v>
      </c>
      <c r="J684" t="s">
        <v>17</v>
      </c>
      <c r="K684" t="s">
        <v>13</v>
      </c>
      <c r="L684">
        <v>67083.116307205593</v>
      </c>
      <c r="M684" t="str">
        <f t="shared" si="21"/>
        <v>Egmon aan Zee-IJmuiden Ver Beta</v>
      </c>
    </row>
    <row r="685" spans="1:13" x14ac:dyDescent="0.35">
      <c r="A685" t="str">
        <f>_xlfn.XLOOKUP(J685,[1]NodeTranslation!$A:$A,[1]NodeTranslation!$B:$B)</f>
        <v>ofNL_EG</v>
      </c>
      <c r="B685" t="str">
        <f>_xlfn.XLOOKUP(K685,[1]NodeTranslation!$A:$A,[1]NodeTranslation!$B:$B)</f>
        <v>ofNL_KZ_A</v>
      </c>
      <c r="C685">
        <v>41297.457089159798</v>
      </c>
      <c r="D685" t="str">
        <f t="shared" si="20"/>
        <v>ofNL_EG-ofNL_KZ_A</v>
      </c>
      <c r="J685" t="s">
        <v>17</v>
      </c>
      <c r="K685" t="s">
        <v>23</v>
      </c>
      <c r="L685">
        <v>41297.457089159798</v>
      </c>
      <c r="M685" t="str">
        <f t="shared" si="21"/>
        <v>Egmon aan Zee-Hollands Kust Zuid Alpha</v>
      </c>
    </row>
    <row r="686" spans="1:13" x14ac:dyDescent="0.35">
      <c r="A686" t="str">
        <f>_xlfn.XLOOKUP(J686,[1]NodeTranslation!$A:$A,[1]NodeTranslation!$B:$B)</f>
        <v>ofNL_EG</v>
      </c>
      <c r="B686" t="str">
        <f>_xlfn.XLOOKUP(K686,[1]NodeTranslation!$A:$A,[1]NodeTranslation!$B:$B)</f>
        <v>ofNL_IJ_A</v>
      </c>
      <c r="C686">
        <v>66170.037045676101</v>
      </c>
      <c r="D686" t="str">
        <f t="shared" si="20"/>
        <v>ofNL_EG-ofNL_IJ_A</v>
      </c>
      <c r="J686" t="s">
        <v>17</v>
      </c>
      <c r="K686" t="s">
        <v>14</v>
      </c>
      <c r="L686">
        <v>66170.037045676101</v>
      </c>
      <c r="M686" t="str">
        <f t="shared" si="21"/>
        <v>Egmon aan Zee-IJmuiden Ver Alpha</v>
      </c>
    </row>
    <row r="687" spans="1:13" x14ac:dyDescent="0.35">
      <c r="A687" t="str">
        <f>_xlfn.XLOOKUP(J687,[1]NodeTranslation!$A:$A,[1]NodeTranslation!$B:$B)</f>
        <v>ofNL_EG</v>
      </c>
      <c r="B687" t="str">
        <f>_xlfn.XLOOKUP(K687,[1]NodeTranslation!$A:$A,[1]NodeTranslation!$B:$B)</f>
        <v>ofNL_BO_B</v>
      </c>
      <c r="C687">
        <v>142073.74095736901</v>
      </c>
      <c r="D687" t="str">
        <f t="shared" si="20"/>
        <v>ofNL_EG-ofNL_BO_B</v>
      </c>
      <c r="J687" t="s">
        <v>17</v>
      </c>
      <c r="K687" t="s">
        <v>16</v>
      </c>
      <c r="L687">
        <v>142073.74095736901</v>
      </c>
      <c r="M687" t="str">
        <f t="shared" si="21"/>
        <v>Egmon aan Zee-Borssele Beta</v>
      </c>
    </row>
    <row r="688" spans="1:13" x14ac:dyDescent="0.35">
      <c r="A688" t="str">
        <f>_xlfn.XLOOKUP(J688,[1]NodeTranslation!$A:$A,[1]NodeTranslation!$B:$B)</f>
        <v>ofNL_EG</v>
      </c>
      <c r="B688" t="str">
        <f>_xlfn.XLOOKUP(K688,[1]NodeTranslation!$A:$A,[1]NodeTranslation!$B:$B)</f>
        <v>ofNL_IJ_G</v>
      </c>
      <c r="C688">
        <v>66772.230719421394</v>
      </c>
      <c r="D688" t="str">
        <f t="shared" si="20"/>
        <v>ofNL_EG-ofNL_IJ_G</v>
      </c>
      <c r="J688" t="s">
        <v>17</v>
      </c>
      <c r="K688" t="s">
        <v>28</v>
      </c>
      <c r="L688">
        <v>66772.230719421394</v>
      </c>
      <c r="M688" t="str">
        <f t="shared" si="21"/>
        <v>Egmon aan Zee-IJmuiden Ver Gamma</v>
      </c>
    </row>
    <row r="689" spans="1:13" x14ac:dyDescent="0.35">
      <c r="A689" t="str">
        <f>_xlfn.XLOOKUP(J689,[1]NodeTranslation!$A:$A,[1]NodeTranslation!$B:$B)</f>
        <v>ofNL_EG</v>
      </c>
      <c r="B689" t="str">
        <f>_xlfn.XLOOKUP(K689,[1]NodeTranslation!$A:$A,[1]NodeTranslation!$B:$B)</f>
        <v>onNL_SW</v>
      </c>
      <c r="C689">
        <v>133526.81243087901</v>
      </c>
      <c r="D689" t="str">
        <f t="shared" si="20"/>
        <v>ofNL_EG-onNL_SW</v>
      </c>
      <c r="J689" t="s">
        <v>17</v>
      </c>
      <c r="K689" t="s">
        <v>0</v>
      </c>
      <c r="L689">
        <v>133526.81243087901</v>
      </c>
      <c r="M689" t="str">
        <f t="shared" si="21"/>
        <v>Egmon aan Zee-NL_on_Borssele</v>
      </c>
    </row>
    <row r="690" spans="1:13" x14ac:dyDescent="0.35">
      <c r="A690" t="str">
        <f>_xlfn.XLOOKUP(J690,[1]NodeTranslation!$A:$A,[1]NodeTranslation!$B:$B)</f>
        <v>ofNL_EG</v>
      </c>
      <c r="B690" t="str">
        <f>_xlfn.XLOOKUP(K690,[1]NodeTranslation!$A:$A,[1]NodeTranslation!$B:$B)</f>
        <v>onNL_CE</v>
      </c>
      <c r="C690">
        <v>134824.71565655401</v>
      </c>
      <c r="D690" t="str">
        <f t="shared" si="20"/>
        <v>ofNL_EG-onNL_CE</v>
      </c>
      <c r="J690" t="s">
        <v>17</v>
      </c>
      <c r="K690" t="s">
        <v>1</v>
      </c>
      <c r="L690">
        <v>134824.71565655401</v>
      </c>
      <c r="M690" t="str">
        <f t="shared" si="21"/>
        <v>Egmon aan Zee-NL_on_Brabant</v>
      </c>
    </row>
    <row r="691" spans="1:13" x14ac:dyDescent="0.35">
      <c r="A691" t="str">
        <f>_xlfn.XLOOKUP(J691,[1]NodeTranslation!$A:$A,[1]NodeTranslation!$B:$B)</f>
        <v>ofNL_EG</v>
      </c>
      <c r="B691" t="str">
        <f>_xlfn.XLOOKUP(K691,[1]NodeTranslation!$A:$A,[1]NodeTranslation!$B:$B)</f>
        <v>onBE</v>
      </c>
      <c r="C691">
        <v>219499.01903968299</v>
      </c>
      <c r="D691" t="str">
        <f t="shared" si="20"/>
        <v>ofNL_EG-onBE</v>
      </c>
      <c r="J691" t="s">
        <v>17</v>
      </c>
      <c r="K691" t="s">
        <v>2</v>
      </c>
      <c r="L691">
        <v>219499.01903968299</v>
      </c>
      <c r="M691" t="str">
        <f t="shared" si="21"/>
        <v>Egmon aan Zee-BE00</v>
      </c>
    </row>
    <row r="692" spans="1:13" x14ac:dyDescent="0.35">
      <c r="A692" t="str">
        <f>_xlfn.XLOOKUP(J692,[1]NodeTranslation!$A:$A,[1]NodeTranslation!$B:$B)</f>
        <v>ofNL_EG</v>
      </c>
      <c r="B692" t="str">
        <f>_xlfn.XLOOKUP(K692,[1]NodeTranslation!$A:$A,[1]NodeTranslation!$B:$B)</f>
        <v>onDE</v>
      </c>
      <c r="C692">
        <v>445006.69499295001</v>
      </c>
      <c r="D692" t="str">
        <f t="shared" si="20"/>
        <v>ofNL_EG-onDE</v>
      </c>
      <c r="J692" t="s">
        <v>17</v>
      </c>
      <c r="K692" t="s">
        <v>3</v>
      </c>
      <c r="L692">
        <v>445006.69499295001</v>
      </c>
      <c r="M692" t="str">
        <f t="shared" si="21"/>
        <v>Egmon aan Zee-DE00</v>
      </c>
    </row>
    <row r="693" spans="1:13" x14ac:dyDescent="0.35">
      <c r="A693" t="str">
        <f>_xlfn.XLOOKUP(J693,[1]NodeTranslation!$A:$A,[1]NodeTranslation!$B:$B)</f>
        <v>ofNL_EG</v>
      </c>
      <c r="B693" t="str">
        <f>_xlfn.XLOOKUP(K693,[1]NodeTranslation!$A:$A,[1]NodeTranslation!$B:$B)</f>
        <v>onUK</v>
      </c>
      <c r="C693">
        <v>505941.04401047801</v>
      </c>
      <c r="D693" t="str">
        <f t="shared" si="20"/>
        <v>ofNL_EG-onUK</v>
      </c>
      <c r="J693" t="s">
        <v>17</v>
      </c>
      <c r="K693" t="s">
        <v>4</v>
      </c>
      <c r="L693">
        <v>505941.04401047801</v>
      </c>
      <c r="M693" t="str">
        <f t="shared" si="21"/>
        <v>Egmon aan Zee-UK00</v>
      </c>
    </row>
    <row r="694" spans="1:13" x14ac:dyDescent="0.35">
      <c r="A694" t="str">
        <f>_xlfn.XLOOKUP(J694,[1]NodeTranslation!$A:$A,[1]NodeTranslation!$B:$B)</f>
        <v>ofNL_EG</v>
      </c>
      <c r="B694" t="str">
        <f>_xlfn.XLOOKUP(K694,[1]NodeTranslation!$A:$A,[1]NodeTranslation!$B:$B)</f>
        <v>onDKW</v>
      </c>
      <c r="C694">
        <v>510863.94442436198</v>
      </c>
      <c r="D694" t="str">
        <f t="shared" si="20"/>
        <v>ofNL_EG-onDKW</v>
      </c>
      <c r="J694" t="s">
        <v>17</v>
      </c>
      <c r="K694" t="s">
        <v>5</v>
      </c>
      <c r="L694">
        <v>510863.94442436198</v>
      </c>
      <c r="M694" t="str">
        <f t="shared" si="21"/>
        <v>Egmon aan Zee-DKW1</v>
      </c>
    </row>
    <row r="695" spans="1:13" x14ac:dyDescent="0.35">
      <c r="A695" t="str">
        <f>_xlfn.XLOOKUP(J695,[1]NodeTranslation!$A:$A,[1]NodeTranslation!$B:$B)</f>
        <v>ofNL_EG</v>
      </c>
      <c r="B695" t="str">
        <f>_xlfn.XLOOKUP(K695,[1]NodeTranslation!$A:$A,[1]NodeTranslation!$B:$B)</f>
        <v>onNL_E</v>
      </c>
      <c r="C695">
        <v>124559.214322318</v>
      </c>
      <c r="D695" t="str">
        <f t="shared" si="20"/>
        <v>ofNL_EG-onNL_E</v>
      </c>
      <c r="J695" t="s">
        <v>17</v>
      </c>
      <c r="K695" t="s">
        <v>6</v>
      </c>
      <c r="L695">
        <v>124559.214322318</v>
      </c>
      <c r="M695" t="str">
        <f t="shared" si="21"/>
        <v>Egmon aan Zee-NL_on_East</v>
      </c>
    </row>
    <row r="696" spans="1:13" x14ac:dyDescent="0.35">
      <c r="A696" t="str">
        <f>_xlfn.XLOOKUP(J696,[1]NodeTranslation!$A:$A,[1]NodeTranslation!$B:$B)</f>
        <v>ofNL_EG</v>
      </c>
      <c r="B696" t="str">
        <f>_xlfn.XLOOKUP(K696,[1]NodeTranslation!$A:$A,[1]NodeTranslation!$B:$B)</f>
        <v>onNOS</v>
      </c>
      <c r="C696">
        <v>897604.39525471895</v>
      </c>
      <c r="D696" t="str">
        <f t="shared" si="20"/>
        <v>ofNL_EG-onNOS</v>
      </c>
      <c r="J696" t="s">
        <v>17</v>
      </c>
      <c r="K696" t="s">
        <v>7</v>
      </c>
      <c r="L696">
        <v>897604.39525471895</v>
      </c>
      <c r="M696" t="str">
        <f t="shared" si="21"/>
        <v>Egmon aan Zee-NOS0</v>
      </c>
    </row>
    <row r="697" spans="1:13" x14ac:dyDescent="0.35">
      <c r="A697" t="str">
        <f>_xlfn.XLOOKUP(J697,[1]NodeTranslation!$A:$A,[1]NodeTranslation!$B:$B)</f>
        <v>ofNL_EG</v>
      </c>
      <c r="B697" t="str">
        <f>_xlfn.XLOOKUP(K697,[1]NodeTranslation!$A:$A,[1]NodeTranslation!$B:$B)</f>
        <v>onNL_NW</v>
      </c>
      <c r="C697">
        <v>50323.481819978901</v>
      </c>
      <c r="D697" t="str">
        <f t="shared" si="20"/>
        <v>ofNL_EG-onNL_NW</v>
      </c>
      <c r="J697" t="s">
        <v>17</v>
      </c>
      <c r="K697" t="s">
        <v>8</v>
      </c>
      <c r="L697">
        <v>50323.481819978901</v>
      </c>
      <c r="M697" t="str">
        <f t="shared" si="21"/>
        <v>Egmon aan Zee-NL_on_Holland_N</v>
      </c>
    </row>
    <row r="698" spans="1:13" x14ac:dyDescent="0.35">
      <c r="A698" t="str">
        <f>_xlfn.XLOOKUP(J698,[1]NodeTranslation!$A:$A,[1]NodeTranslation!$B:$B)</f>
        <v>ofNL_EG</v>
      </c>
      <c r="B698" t="str">
        <f>_xlfn.XLOOKUP(K698,[1]NodeTranslation!$A:$A,[1]NodeTranslation!$B:$B)</f>
        <v>onNL_NE</v>
      </c>
      <c r="C698">
        <v>135391.850425599</v>
      </c>
      <c r="D698" t="str">
        <f t="shared" si="20"/>
        <v>ofNL_EG-onNL_NE</v>
      </c>
      <c r="J698" t="s">
        <v>17</v>
      </c>
      <c r="K698" t="s">
        <v>9</v>
      </c>
      <c r="L698">
        <v>135391.850425599</v>
      </c>
      <c r="M698" t="str">
        <f t="shared" si="21"/>
        <v>Egmon aan Zee-NL_on_North</v>
      </c>
    </row>
    <row r="699" spans="1:13" x14ac:dyDescent="0.35">
      <c r="A699" t="str">
        <f>_xlfn.XLOOKUP(J699,[1]NodeTranslation!$A:$A,[1]NodeTranslation!$B:$B)</f>
        <v>ofNL_EG</v>
      </c>
      <c r="B699" t="str">
        <f>_xlfn.XLOOKUP(K699,[1]NodeTranslation!$A:$A,[1]NodeTranslation!$B:$B)</f>
        <v>onNL_CW</v>
      </c>
      <c r="C699">
        <v>114803.54762129299</v>
      </c>
      <c r="D699" t="str">
        <f t="shared" si="20"/>
        <v>ofNL_EG-onNL_CW</v>
      </c>
      <c r="J699" t="s">
        <v>17</v>
      </c>
      <c r="K699" t="s">
        <v>10</v>
      </c>
      <c r="L699">
        <v>114803.54762129299</v>
      </c>
      <c r="M699" t="str">
        <f t="shared" si="21"/>
        <v>Egmon aan Zee-NL_on_Rilland</v>
      </c>
    </row>
    <row r="700" spans="1:13" x14ac:dyDescent="0.35">
      <c r="A700" t="str">
        <f>_xlfn.XLOOKUP(J700,[1]NodeTranslation!$A:$A,[1]NodeTranslation!$B:$B)</f>
        <v>ofNL_EG</v>
      </c>
      <c r="B700" t="str">
        <f>_xlfn.XLOOKUP(K700,[1]NodeTranslation!$A:$A,[1]NodeTranslation!$B:$B)</f>
        <v>onNL_W</v>
      </c>
      <c r="C700">
        <v>71264.063469820598</v>
      </c>
      <c r="D700" t="str">
        <f t="shared" si="20"/>
        <v>ofNL_EG-onNL_W</v>
      </c>
      <c r="J700" t="s">
        <v>17</v>
      </c>
      <c r="K700" t="s">
        <v>11</v>
      </c>
      <c r="L700">
        <v>71264.063469820598</v>
      </c>
      <c r="M700" t="str">
        <f t="shared" si="21"/>
        <v>Egmon aan Zee-NL_on_Holland_S</v>
      </c>
    </row>
    <row r="701" spans="1:13" x14ac:dyDescent="0.35">
      <c r="A701" t="str">
        <f>_xlfn.XLOOKUP(J701,[1]NodeTranslation!$A:$A,[1]NodeTranslation!$B:$B)</f>
        <v>ofNL_EG</v>
      </c>
      <c r="B701" t="str">
        <f>_xlfn.XLOOKUP(K701,[1]NodeTranslation!$A:$A,[1]NodeTranslation!$B:$B)</f>
        <v>onNL_SE</v>
      </c>
      <c r="C701">
        <v>187529.42944708801</v>
      </c>
      <c r="D701" t="str">
        <f t="shared" si="20"/>
        <v>ofNL_EG-onNL_SE</v>
      </c>
      <c r="J701" t="s">
        <v>17</v>
      </c>
      <c r="K701" t="s">
        <v>12</v>
      </c>
      <c r="L701">
        <v>187529.42944708801</v>
      </c>
      <c r="M701" t="str">
        <f t="shared" si="21"/>
        <v>Egmon aan Zee-NL_on_South</v>
      </c>
    </row>
    <row r="702" spans="1:13" x14ac:dyDescent="0.35">
      <c r="A702" t="str">
        <f>_xlfn.XLOOKUP(J702,[1]NodeTranslation!$A:$A,[1]NodeTranslation!$B:$B)</f>
        <v>ofNL_EG</v>
      </c>
      <c r="B702" t="str">
        <f>_xlfn.XLOOKUP(K702,[1]NodeTranslation!$A:$A,[1]NodeTranslation!$B:$B)</f>
        <v>ofNL_PA</v>
      </c>
      <c r="C702">
        <v>13545.3486691287</v>
      </c>
      <c r="D702" t="str">
        <f t="shared" si="20"/>
        <v>ofNL_EG-ofNL_PA</v>
      </c>
      <c r="J702" t="s">
        <v>17</v>
      </c>
      <c r="K702" t="s">
        <v>18</v>
      </c>
      <c r="L702">
        <v>13545.3486691287</v>
      </c>
      <c r="M702" t="str">
        <f t="shared" si="21"/>
        <v>Egmon aan Zee-Prinses Amalia</v>
      </c>
    </row>
    <row r="703" spans="1:13" x14ac:dyDescent="0.35">
      <c r="A703" t="str">
        <f>_xlfn.XLOOKUP(J703,[1]NodeTranslation!$A:$A,[1]NodeTranslation!$B:$B)</f>
        <v>ofNL_EG</v>
      </c>
      <c r="B703" t="str">
        <f>_xlfn.XLOOKUP(K703,[1]NodeTranslation!$A:$A,[1]NodeTranslation!$B:$B)</f>
        <v>ofNL_LU</v>
      </c>
      <c r="C703">
        <v>28461.364978426602</v>
      </c>
      <c r="D703" t="str">
        <f t="shared" si="20"/>
        <v>ofNL_EG-ofNL_LU</v>
      </c>
      <c r="J703" t="s">
        <v>17</v>
      </c>
      <c r="K703" t="s">
        <v>19</v>
      </c>
      <c r="L703">
        <v>28461.364978426602</v>
      </c>
      <c r="M703" t="str">
        <f t="shared" si="21"/>
        <v>Egmon aan Zee-Luchterduinen</v>
      </c>
    </row>
    <row r="704" spans="1:13" x14ac:dyDescent="0.35">
      <c r="A704" t="str">
        <f>_xlfn.XLOOKUP(J704,[1]NodeTranslation!$A:$A,[1]NodeTranslation!$B:$B)</f>
        <v>ofNL_EG</v>
      </c>
      <c r="B704" t="str">
        <f>_xlfn.XLOOKUP(K704,[1]NodeTranslation!$A:$A,[1]NodeTranslation!$B:$B)</f>
        <v>ofNL_GE_B</v>
      </c>
      <c r="C704">
        <v>186428.58855031099</v>
      </c>
      <c r="D704" t="str">
        <f t="shared" si="20"/>
        <v>ofNL_EG-ofNL_GE_B</v>
      </c>
      <c r="J704" t="s">
        <v>17</v>
      </c>
      <c r="K704" t="s">
        <v>20</v>
      </c>
      <c r="L704">
        <v>186428.58855031099</v>
      </c>
      <c r="M704" t="str">
        <f t="shared" si="21"/>
        <v>Egmon aan Zee-Gemini II</v>
      </c>
    </row>
    <row r="705" spans="1:13" x14ac:dyDescent="0.35">
      <c r="A705" t="str">
        <f>_xlfn.XLOOKUP(J705,[1]NodeTranslation!$A:$A,[1]NodeTranslation!$B:$B)</f>
        <v>ofNL_EG</v>
      </c>
      <c r="B705" t="str">
        <f>_xlfn.XLOOKUP(K705,[1]NodeTranslation!$A:$A,[1]NodeTranslation!$B:$B)</f>
        <v>ofNL_GE_A</v>
      </c>
      <c r="C705">
        <v>192472.21622564999</v>
      </c>
      <c r="D705" t="str">
        <f t="shared" si="20"/>
        <v>ofNL_EG-ofNL_GE_A</v>
      </c>
      <c r="J705" t="s">
        <v>17</v>
      </c>
      <c r="K705" t="s">
        <v>21</v>
      </c>
      <c r="L705">
        <v>192472.21622564999</v>
      </c>
      <c r="M705" t="str">
        <f t="shared" si="21"/>
        <v>Egmon aan Zee-Gemini I</v>
      </c>
    </row>
    <row r="706" spans="1:13" x14ac:dyDescent="0.35">
      <c r="A706" t="str">
        <f>_xlfn.XLOOKUP(J706,[1]NodeTranslation!$A:$A,[1]NodeTranslation!$B:$B)</f>
        <v>ofNL_EG</v>
      </c>
      <c r="B706" t="str">
        <f>_xlfn.XLOOKUP(K706,[1]NodeTranslation!$A:$A,[1]NodeTranslation!$B:$B)</f>
        <v>ofNL_KN</v>
      </c>
      <c r="C706">
        <v>15846.217298657901</v>
      </c>
      <c r="D706" t="str">
        <f t="shared" si="20"/>
        <v>ofNL_EG-ofNL_KN</v>
      </c>
      <c r="J706" t="s">
        <v>17</v>
      </c>
      <c r="K706" t="s">
        <v>24</v>
      </c>
      <c r="L706">
        <v>15846.217298657901</v>
      </c>
      <c r="M706" t="str">
        <f t="shared" si="21"/>
        <v>Egmon aan Zee-Hollands Kust Noord</v>
      </c>
    </row>
    <row r="707" spans="1:13" x14ac:dyDescent="0.35">
      <c r="A707" t="str">
        <f>_xlfn.XLOOKUP(J707,[1]NodeTranslation!$A:$A,[1]NodeTranslation!$B:$B)</f>
        <v>ofNL_EG</v>
      </c>
      <c r="B707" t="str">
        <f>_xlfn.XLOOKUP(K707,[1]NodeTranslation!$A:$A,[1]NodeTranslation!$B:$B)</f>
        <v>ofNL_KW_A</v>
      </c>
      <c r="C707">
        <v>42964.767757164002</v>
      </c>
      <c r="D707" t="str">
        <f t="shared" ref="D707:D770" si="22">A707&amp;"-"&amp;B707</f>
        <v>ofNL_EG-ofNL_KW_A</v>
      </c>
      <c r="J707" t="s">
        <v>17</v>
      </c>
      <c r="K707" t="s">
        <v>25</v>
      </c>
      <c r="L707">
        <v>42964.767757164002</v>
      </c>
      <c r="M707" t="str">
        <f t="shared" ref="M707:M770" si="23">J707&amp;"-"&amp;K707</f>
        <v>Egmon aan Zee-Hollands Kust West Alpha</v>
      </c>
    </row>
    <row r="708" spans="1:13" x14ac:dyDescent="0.35">
      <c r="A708" t="str">
        <f>_xlfn.XLOOKUP(J708,[1]NodeTranslation!$A:$A,[1]NodeTranslation!$B:$B)</f>
        <v>ofNL_EG</v>
      </c>
      <c r="B708" t="str">
        <f>_xlfn.XLOOKUP(K708,[1]NodeTranslation!$A:$A,[1]NodeTranslation!$B:$B)</f>
        <v>ofNL_KW_B</v>
      </c>
      <c r="C708">
        <v>48337.349708611997</v>
      </c>
      <c r="D708" t="str">
        <f t="shared" si="22"/>
        <v>ofNL_EG-ofNL_KW_B</v>
      </c>
      <c r="J708" t="s">
        <v>17</v>
      </c>
      <c r="K708" t="s">
        <v>26</v>
      </c>
      <c r="L708">
        <v>48337.349708611997</v>
      </c>
      <c r="M708" t="str">
        <f t="shared" si="23"/>
        <v>Egmon aan Zee-Hollands Kust West Beta</v>
      </c>
    </row>
    <row r="709" spans="1:13" x14ac:dyDescent="0.35">
      <c r="A709" t="str">
        <f>_xlfn.XLOOKUP(J709,[1]NodeTranslation!$A:$A,[1]NodeTranslation!$B:$B)</f>
        <v>ofNL_EG</v>
      </c>
      <c r="B709">
        <f>_xlfn.XLOOKUP(K709,[1]NodeTranslation!$A:$A,[1]NodeTranslation!$B:$B)</f>
        <v>0</v>
      </c>
      <c r="C709">
        <v>118733.85266061001</v>
      </c>
      <c r="D709" t="str">
        <f t="shared" si="22"/>
        <v>ofNL_EG-0</v>
      </c>
      <c r="J709" t="s">
        <v>17</v>
      </c>
      <c r="L709">
        <v>118733.85266061001</v>
      </c>
      <c r="M709" t="str">
        <f t="shared" si="23"/>
        <v>Egmon aan Zee-</v>
      </c>
    </row>
    <row r="710" spans="1:13" x14ac:dyDescent="0.35">
      <c r="A710" t="str">
        <f>_xlfn.XLOOKUP(J710,[1]NodeTranslation!$A:$A,[1]NodeTranslation!$B:$B)</f>
        <v>ofNL_EG</v>
      </c>
      <c r="B710">
        <f>_xlfn.XLOOKUP(K710,[1]NodeTranslation!$A:$A,[1]NodeTranslation!$B:$B)</f>
        <v>0</v>
      </c>
      <c r="C710">
        <v>200658.75444033899</v>
      </c>
      <c r="D710" t="str">
        <f t="shared" si="22"/>
        <v>ofNL_EG-0</v>
      </c>
      <c r="J710" t="s">
        <v>17</v>
      </c>
      <c r="L710">
        <v>200658.75444033899</v>
      </c>
      <c r="M710" t="str">
        <f t="shared" si="23"/>
        <v>Egmon aan Zee-</v>
      </c>
    </row>
    <row r="711" spans="1:13" x14ac:dyDescent="0.35">
      <c r="A711" t="str">
        <f>_xlfn.XLOOKUP(J711,[1]NodeTranslation!$A:$A,[1]NodeTranslation!$B:$B)</f>
        <v>ofNL_EG</v>
      </c>
      <c r="B711">
        <f>_xlfn.XLOOKUP(K711,[1]NodeTranslation!$A:$A,[1]NodeTranslation!$B:$B)</f>
        <v>0</v>
      </c>
      <c r="C711">
        <v>100122.902332649</v>
      </c>
      <c r="D711" t="str">
        <f t="shared" si="22"/>
        <v>ofNL_EG-0</v>
      </c>
      <c r="J711" t="s">
        <v>17</v>
      </c>
      <c r="L711">
        <v>100122.902332649</v>
      </c>
      <c r="M711" t="str">
        <f t="shared" si="23"/>
        <v>Egmon aan Zee-</v>
      </c>
    </row>
    <row r="712" spans="1:13" x14ac:dyDescent="0.35">
      <c r="A712" t="str">
        <f>_xlfn.XLOOKUP(J712,[1]NodeTranslation!$A:$A,[1]NodeTranslation!$B:$B)</f>
        <v>ofNL_EG</v>
      </c>
      <c r="B712">
        <f>_xlfn.XLOOKUP(K712,[1]NodeTranslation!$A:$A,[1]NodeTranslation!$B:$B)</f>
        <v>0</v>
      </c>
      <c r="C712">
        <v>82078.612033989004</v>
      </c>
      <c r="D712" t="str">
        <f t="shared" si="22"/>
        <v>ofNL_EG-0</v>
      </c>
      <c r="J712" t="s">
        <v>17</v>
      </c>
      <c r="L712">
        <v>82078.612033989004</v>
      </c>
      <c r="M712" t="str">
        <f t="shared" si="23"/>
        <v>Egmon aan Zee-</v>
      </c>
    </row>
    <row r="713" spans="1:13" x14ac:dyDescent="0.35">
      <c r="A713" t="str">
        <f>_xlfn.XLOOKUP(J713,[1]NodeTranslation!$A:$A,[1]NodeTranslation!$B:$B)</f>
        <v>ofNL_EG</v>
      </c>
      <c r="B713">
        <f>_xlfn.XLOOKUP(K713,[1]NodeTranslation!$A:$A,[1]NodeTranslation!$B:$B)</f>
        <v>0</v>
      </c>
      <c r="C713">
        <v>59797.892529909303</v>
      </c>
      <c r="D713" t="str">
        <f t="shared" si="22"/>
        <v>ofNL_EG-0</v>
      </c>
      <c r="J713" t="s">
        <v>17</v>
      </c>
      <c r="L713">
        <v>59797.892529909303</v>
      </c>
      <c r="M713" t="str">
        <f t="shared" si="23"/>
        <v>Egmon aan Zee-</v>
      </c>
    </row>
    <row r="714" spans="1:13" x14ac:dyDescent="0.35">
      <c r="A714" t="str">
        <f>_xlfn.XLOOKUP(J714,[1]NodeTranslation!$A:$A,[1]NodeTranslation!$B:$B)</f>
        <v>ofNL_EG</v>
      </c>
      <c r="B714">
        <f>_xlfn.XLOOKUP(K714,[1]NodeTranslation!$A:$A,[1]NodeTranslation!$B:$B)</f>
        <v>0</v>
      </c>
      <c r="C714">
        <v>53715.824863438502</v>
      </c>
      <c r="D714" t="str">
        <f t="shared" si="22"/>
        <v>ofNL_EG-0</v>
      </c>
      <c r="J714" t="s">
        <v>17</v>
      </c>
      <c r="L714">
        <v>53715.824863438502</v>
      </c>
      <c r="M714" t="str">
        <f t="shared" si="23"/>
        <v>Egmon aan Zee-</v>
      </c>
    </row>
    <row r="715" spans="1:13" x14ac:dyDescent="0.35">
      <c r="A715" t="str">
        <f>_xlfn.XLOOKUP(J715,[1]NodeTranslation!$A:$A,[1]NodeTranslation!$B:$B)</f>
        <v>ofNL_EG</v>
      </c>
      <c r="B715">
        <f>_xlfn.XLOOKUP(K715,[1]NodeTranslation!$A:$A,[1]NodeTranslation!$B:$B)</f>
        <v>0</v>
      </c>
      <c r="C715">
        <v>177202.333136756</v>
      </c>
      <c r="D715" t="str">
        <f t="shared" si="22"/>
        <v>ofNL_EG-0</v>
      </c>
      <c r="J715" t="s">
        <v>17</v>
      </c>
      <c r="L715">
        <v>177202.333136756</v>
      </c>
      <c r="M715" t="str">
        <f t="shared" si="23"/>
        <v>Egmon aan Zee-</v>
      </c>
    </row>
    <row r="716" spans="1:13" x14ac:dyDescent="0.35">
      <c r="A716" t="str">
        <f>_xlfn.XLOOKUP(J716,[1]NodeTranslation!$A:$A,[1]NodeTranslation!$B:$B)</f>
        <v>ofNL_PA</v>
      </c>
      <c r="B716" t="str">
        <f>_xlfn.XLOOKUP(K716,[1]NodeTranslation!$A:$A,[1]NodeTranslation!$B:$B)</f>
        <v>ofNL_BO_A</v>
      </c>
      <c r="C716">
        <v>127486.808353902</v>
      </c>
      <c r="D716" t="str">
        <f t="shared" si="22"/>
        <v>ofNL_PA-ofNL_BO_A</v>
      </c>
      <c r="J716" t="s">
        <v>18</v>
      </c>
      <c r="K716" t="s">
        <v>15</v>
      </c>
      <c r="L716">
        <v>127486.808353902</v>
      </c>
      <c r="M716" t="str">
        <f t="shared" si="23"/>
        <v>Prinses Amalia-Borssele Alpha</v>
      </c>
    </row>
    <row r="717" spans="1:13" x14ac:dyDescent="0.35">
      <c r="A717" t="str">
        <f>_xlfn.XLOOKUP(J717,[1]NodeTranslation!$A:$A,[1]NodeTranslation!$B:$B)</f>
        <v>ofNL_PA</v>
      </c>
      <c r="B717" t="str">
        <f>_xlfn.XLOOKUP(K717,[1]NodeTranslation!$A:$A,[1]NodeTranslation!$B:$B)</f>
        <v>ofNL_KZ_B</v>
      </c>
      <c r="C717">
        <v>35726.311613256999</v>
      </c>
      <c r="D717" t="str">
        <f t="shared" si="22"/>
        <v>ofNL_PA-ofNL_KZ_B</v>
      </c>
      <c r="J717" t="s">
        <v>18</v>
      </c>
      <c r="K717" t="s">
        <v>22</v>
      </c>
      <c r="L717">
        <v>35726.311613256999</v>
      </c>
      <c r="M717" t="str">
        <f t="shared" si="23"/>
        <v>Prinses Amalia-Hollands Kust Zuid Beta</v>
      </c>
    </row>
    <row r="718" spans="1:13" x14ac:dyDescent="0.35">
      <c r="A718" t="str">
        <f>_xlfn.XLOOKUP(J718,[1]NodeTranslation!$A:$A,[1]NodeTranslation!$B:$B)</f>
        <v>ofNL_PA</v>
      </c>
      <c r="B718" t="str">
        <f>_xlfn.XLOOKUP(K718,[1]NodeTranslation!$A:$A,[1]NodeTranslation!$B:$B)</f>
        <v>ofNL_IJ_B</v>
      </c>
      <c r="C718">
        <v>55731.861399959402</v>
      </c>
      <c r="D718" t="str">
        <f t="shared" si="22"/>
        <v>ofNL_PA-ofNL_IJ_B</v>
      </c>
      <c r="J718" t="s">
        <v>18</v>
      </c>
      <c r="K718" t="s">
        <v>13</v>
      </c>
      <c r="L718">
        <v>55731.861399959402</v>
      </c>
      <c r="M718" t="str">
        <f t="shared" si="23"/>
        <v>Prinses Amalia-IJmuiden Ver Beta</v>
      </c>
    </row>
    <row r="719" spans="1:13" x14ac:dyDescent="0.35">
      <c r="A719" t="str">
        <f>_xlfn.XLOOKUP(J719,[1]NodeTranslation!$A:$A,[1]NodeTranslation!$B:$B)</f>
        <v>ofNL_PA</v>
      </c>
      <c r="B719" t="str">
        <f>_xlfn.XLOOKUP(K719,[1]NodeTranslation!$A:$A,[1]NodeTranslation!$B:$B)</f>
        <v>ofNL_KZ_A</v>
      </c>
      <c r="C719">
        <v>31882.897009828201</v>
      </c>
      <c r="D719" t="str">
        <f t="shared" si="22"/>
        <v>ofNL_PA-ofNL_KZ_A</v>
      </c>
      <c r="J719" t="s">
        <v>18</v>
      </c>
      <c r="K719" t="s">
        <v>23</v>
      </c>
      <c r="L719">
        <v>31882.897009828201</v>
      </c>
      <c r="M719" t="str">
        <f t="shared" si="23"/>
        <v>Prinses Amalia-Hollands Kust Zuid Alpha</v>
      </c>
    </row>
    <row r="720" spans="1:13" x14ac:dyDescent="0.35">
      <c r="A720" t="str">
        <f>_xlfn.XLOOKUP(J720,[1]NodeTranslation!$A:$A,[1]NodeTranslation!$B:$B)</f>
        <v>ofNL_PA</v>
      </c>
      <c r="B720" t="str">
        <f>_xlfn.XLOOKUP(K720,[1]NodeTranslation!$A:$A,[1]NodeTranslation!$B:$B)</f>
        <v>ofNL_IJ_A</v>
      </c>
      <c r="C720">
        <v>56470.527714176496</v>
      </c>
      <c r="D720" t="str">
        <f t="shared" si="22"/>
        <v>ofNL_PA-ofNL_IJ_A</v>
      </c>
      <c r="J720" t="s">
        <v>18</v>
      </c>
      <c r="K720" t="s">
        <v>14</v>
      </c>
      <c r="L720">
        <v>56470.527714176496</v>
      </c>
      <c r="M720" t="str">
        <f t="shared" si="23"/>
        <v>Prinses Amalia-IJmuiden Ver Alpha</v>
      </c>
    </row>
    <row r="721" spans="1:13" x14ac:dyDescent="0.35">
      <c r="A721" t="str">
        <f>_xlfn.XLOOKUP(J721,[1]NodeTranslation!$A:$A,[1]NodeTranslation!$B:$B)</f>
        <v>ofNL_PA</v>
      </c>
      <c r="B721" t="str">
        <f>_xlfn.XLOOKUP(K721,[1]NodeTranslation!$A:$A,[1]NodeTranslation!$B:$B)</f>
        <v>ofNL_BO_B</v>
      </c>
      <c r="C721">
        <v>131296.91259570001</v>
      </c>
      <c r="D721" t="str">
        <f t="shared" si="22"/>
        <v>ofNL_PA-ofNL_BO_B</v>
      </c>
      <c r="J721" t="s">
        <v>18</v>
      </c>
      <c r="K721" t="s">
        <v>16</v>
      </c>
      <c r="L721">
        <v>131296.91259570001</v>
      </c>
      <c r="M721" t="str">
        <f t="shared" si="23"/>
        <v>Prinses Amalia-Borssele Beta</v>
      </c>
    </row>
    <row r="722" spans="1:13" x14ac:dyDescent="0.35">
      <c r="A722" t="str">
        <f>_xlfn.XLOOKUP(J722,[1]NodeTranslation!$A:$A,[1]NodeTranslation!$B:$B)</f>
        <v>ofNL_PA</v>
      </c>
      <c r="B722" t="str">
        <f>_xlfn.XLOOKUP(K722,[1]NodeTranslation!$A:$A,[1]NodeTranslation!$B:$B)</f>
        <v>ofNL_IJ_G</v>
      </c>
      <c r="C722">
        <v>59830.358925236302</v>
      </c>
      <c r="D722" t="str">
        <f t="shared" si="22"/>
        <v>ofNL_PA-ofNL_IJ_G</v>
      </c>
      <c r="J722" t="s">
        <v>18</v>
      </c>
      <c r="K722" t="s">
        <v>28</v>
      </c>
      <c r="L722">
        <v>59830.358925236302</v>
      </c>
      <c r="M722" t="str">
        <f t="shared" si="23"/>
        <v>Prinses Amalia-IJmuiden Ver Gamma</v>
      </c>
    </row>
    <row r="723" spans="1:13" x14ac:dyDescent="0.35">
      <c r="A723" t="str">
        <f>_xlfn.XLOOKUP(J723,[1]NodeTranslation!$A:$A,[1]NodeTranslation!$B:$B)</f>
        <v>ofNL_PA</v>
      </c>
      <c r="B723" t="str">
        <f>_xlfn.XLOOKUP(K723,[1]NodeTranslation!$A:$A,[1]NodeTranslation!$B:$B)</f>
        <v>onNL_SW</v>
      </c>
      <c r="C723">
        <v>128184.22819891</v>
      </c>
      <c r="D723" t="str">
        <f t="shared" si="22"/>
        <v>ofNL_PA-onNL_SW</v>
      </c>
      <c r="J723" t="s">
        <v>18</v>
      </c>
      <c r="K723" t="s">
        <v>0</v>
      </c>
      <c r="L723">
        <v>128184.22819891</v>
      </c>
      <c r="M723" t="str">
        <f t="shared" si="23"/>
        <v>Prinses Amalia-NL_on_Borssele</v>
      </c>
    </row>
    <row r="724" spans="1:13" x14ac:dyDescent="0.35">
      <c r="A724" t="str">
        <f>_xlfn.XLOOKUP(J724,[1]NodeTranslation!$A:$A,[1]NodeTranslation!$B:$B)</f>
        <v>ofNL_PA</v>
      </c>
      <c r="B724" t="str">
        <f>_xlfn.XLOOKUP(K724,[1]NodeTranslation!$A:$A,[1]NodeTranslation!$B:$B)</f>
        <v>onNL_CE</v>
      </c>
      <c r="C724">
        <v>140372.21053138599</v>
      </c>
      <c r="D724" t="str">
        <f t="shared" si="22"/>
        <v>ofNL_PA-onNL_CE</v>
      </c>
      <c r="J724" t="s">
        <v>18</v>
      </c>
      <c r="K724" t="s">
        <v>1</v>
      </c>
      <c r="L724">
        <v>140372.21053138599</v>
      </c>
      <c r="M724" t="str">
        <f t="shared" si="23"/>
        <v>Prinses Amalia-NL_on_Brabant</v>
      </c>
    </row>
    <row r="725" spans="1:13" x14ac:dyDescent="0.35">
      <c r="A725" t="str">
        <f>_xlfn.XLOOKUP(J725,[1]NodeTranslation!$A:$A,[1]NodeTranslation!$B:$B)</f>
        <v>ofNL_PA</v>
      </c>
      <c r="B725" t="str">
        <f>_xlfn.XLOOKUP(K725,[1]NodeTranslation!$A:$A,[1]NodeTranslation!$B:$B)</f>
        <v>onBE</v>
      </c>
      <c r="C725">
        <v>218941.829368954</v>
      </c>
      <c r="D725" t="str">
        <f t="shared" si="22"/>
        <v>ofNL_PA-onBE</v>
      </c>
      <c r="J725" t="s">
        <v>18</v>
      </c>
      <c r="K725" t="s">
        <v>2</v>
      </c>
      <c r="L725">
        <v>218941.829368954</v>
      </c>
      <c r="M725" t="str">
        <f t="shared" si="23"/>
        <v>Prinses Amalia-BE00</v>
      </c>
    </row>
    <row r="726" spans="1:13" x14ac:dyDescent="0.35">
      <c r="A726" t="str">
        <f>_xlfn.XLOOKUP(J726,[1]NodeTranslation!$A:$A,[1]NodeTranslation!$B:$B)</f>
        <v>ofNL_PA</v>
      </c>
      <c r="B726" t="str">
        <f>_xlfn.XLOOKUP(K726,[1]NodeTranslation!$A:$A,[1]NodeTranslation!$B:$B)</f>
        <v>onDE</v>
      </c>
      <c r="C726">
        <v>456872.46459545498</v>
      </c>
      <c r="D726" t="str">
        <f t="shared" si="22"/>
        <v>ofNL_PA-onDE</v>
      </c>
      <c r="J726" t="s">
        <v>18</v>
      </c>
      <c r="K726" t="s">
        <v>3</v>
      </c>
      <c r="L726">
        <v>456872.46459545498</v>
      </c>
      <c r="M726" t="str">
        <f t="shared" si="23"/>
        <v>Prinses Amalia-DE00</v>
      </c>
    </row>
    <row r="727" spans="1:13" x14ac:dyDescent="0.35">
      <c r="A727" t="str">
        <f>_xlfn.XLOOKUP(J727,[1]NodeTranslation!$A:$A,[1]NodeTranslation!$B:$B)</f>
        <v>ofNL_PA</v>
      </c>
      <c r="B727" t="str">
        <f>_xlfn.XLOOKUP(K727,[1]NodeTranslation!$A:$A,[1]NodeTranslation!$B:$B)</f>
        <v>onUK</v>
      </c>
      <c r="C727">
        <v>494269.874341494</v>
      </c>
      <c r="D727" t="str">
        <f t="shared" si="22"/>
        <v>ofNL_PA-onUK</v>
      </c>
      <c r="J727" t="s">
        <v>18</v>
      </c>
      <c r="K727" t="s">
        <v>4</v>
      </c>
      <c r="L727">
        <v>494269.874341494</v>
      </c>
      <c r="M727" t="str">
        <f t="shared" si="23"/>
        <v>Prinses Amalia-UK00</v>
      </c>
    </row>
    <row r="728" spans="1:13" x14ac:dyDescent="0.35">
      <c r="A728" t="str">
        <f>_xlfn.XLOOKUP(J728,[1]NodeTranslation!$A:$A,[1]NodeTranslation!$B:$B)</f>
        <v>ofNL_PA</v>
      </c>
      <c r="B728" t="str">
        <f>_xlfn.XLOOKUP(K728,[1]NodeTranslation!$A:$A,[1]NodeTranslation!$B:$B)</f>
        <v>onDKW</v>
      </c>
      <c r="C728">
        <v>520811.505443495</v>
      </c>
      <c r="D728" t="str">
        <f t="shared" si="22"/>
        <v>ofNL_PA-onDKW</v>
      </c>
      <c r="J728" t="s">
        <v>18</v>
      </c>
      <c r="K728" t="s">
        <v>5</v>
      </c>
      <c r="L728">
        <v>520811.505443495</v>
      </c>
      <c r="M728" t="str">
        <f t="shared" si="23"/>
        <v>Prinses Amalia-DKW1</v>
      </c>
    </row>
    <row r="729" spans="1:13" x14ac:dyDescent="0.35">
      <c r="A729" t="str">
        <f>_xlfn.XLOOKUP(J729,[1]NodeTranslation!$A:$A,[1]NodeTranslation!$B:$B)</f>
        <v>ofNL_PA</v>
      </c>
      <c r="B729" t="str">
        <f>_xlfn.XLOOKUP(K729,[1]NodeTranslation!$A:$A,[1]NodeTranslation!$B:$B)</f>
        <v>onNL_E</v>
      </c>
      <c r="C729">
        <v>136619.69311955699</v>
      </c>
      <c r="D729" t="str">
        <f t="shared" si="22"/>
        <v>ofNL_PA-onNL_E</v>
      </c>
      <c r="J729" t="s">
        <v>18</v>
      </c>
      <c r="K729" t="s">
        <v>6</v>
      </c>
      <c r="L729">
        <v>136619.69311955699</v>
      </c>
      <c r="M729" t="str">
        <f t="shared" si="23"/>
        <v>Prinses Amalia-NL_on_East</v>
      </c>
    </row>
    <row r="730" spans="1:13" x14ac:dyDescent="0.35">
      <c r="A730" t="str">
        <f>_xlfn.XLOOKUP(J730,[1]NodeTranslation!$A:$A,[1]NodeTranslation!$B:$B)</f>
        <v>ofNL_PA</v>
      </c>
      <c r="B730" t="str">
        <f>_xlfn.XLOOKUP(K730,[1]NodeTranslation!$A:$A,[1]NodeTranslation!$B:$B)</f>
        <v>onNOS</v>
      </c>
      <c r="C730">
        <v>903360.97088041506</v>
      </c>
      <c r="D730" t="str">
        <f t="shared" si="22"/>
        <v>ofNL_PA-onNOS</v>
      </c>
      <c r="J730" t="s">
        <v>18</v>
      </c>
      <c r="K730" t="s">
        <v>7</v>
      </c>
      <c r="L730">
        <v>903360.97088041506</v>
      </c>
      <c r="M730" t="str">
        <f t="shared" si="23"/>
        <v>Prinses Amalia-NOS0</v>
      </c>
    </row>
    <row r="731" spans="1:13" x14ac:dyDescent="0.35">
      <c r="A731" t="str">
        <f>_xlfn.XLOOKUP(J731,[1]NodeTranslation!$A:$A,[1]NodeTranslation!$B:$B)</f>
        <v>ofNL_PA</v>
      </c>
      <c r="B731" t="str">
        <f>_xlfn.XLOOKUP(K731,[1]NodeTranslation!$A:$A,[1]NodeTranslation!$B:$B)</f>
        <v>onNL_NW</v>
      </c>
      <c r="C731">
        <v>63650.737104006803</v>
      </c>
      <c r="D731" t="str">
        <f t="shared" si="22"/>
        <v>ofNL_PA-onNL_NW</v>
      </c>
      <c r="J731" t="s">
        <v>18</v>
      </c>
      <c r="K731" t="s">
        <v>8</v>
      </c>
      <c r="L731">
        <v>63650.737104006803</v>
      </c>
      <c r="M731" t="str">
        <f t="shared" si="23"/>
        <v>Prinses Amalia-NL_on_Holland_N</v>
      </c>
    </row>
    <row r="732" spans="1:13" x14ac:dyDescent="0.35">
      <c r="A732" t="str">
        <f>_xlfn.XLOOKUP(J732,[1]NodeTranslation!$A:$A,[1]NodeTranslation!$B:$B)</f>
        <v>ofNL_PA</v>
      </c>
      <c r="B732" t="str">
        <f>_xlfn.XLOOKUP(K732,[1]NodeTranslation!$A:$A,[1]NodeTranslation!$B:$B)</f>
        <v>onNL_NE</v>
      </c>
      <c r="C732">
        <v>148593.36396863</v>
      </c>
      <c r="D732" t="str">
        <f t="shared" si="22"/>
        <v>ofNL_PA-onNL_NE</v>
      </c>
      <c r="J732" t="s">
        <v>18</v>
      </c>
      <c r="K732" t="s">
        <v>9</v>
      </c>
      <c r="L732">
        <v>148593.36396863</v>
      </c>
      <c r="M732" t="str">
        <f t="shared" si="23"/>
        <v>Prinses Amalia-NL_on_North</v>
      </c>
    </row>
    <row r="733" spans="1:13" x14ac:dyDescent="0.35">
      <c r="A733" t="str">
        <f>_xlfn.XLOOKUP(J733,[1]NodeTranslation!$A:$A,[1]NodeTranslation!$B:$B)</f>
        <v>ofNL_PA</v>
      </c>
      <c r="B733" t="str">
        <f>_xlfn.XLOOKUP(K733,[1]NodeTranslation!$A:$A,[1]NodeTranslation!$B:$B)</f>
        <v>onNL_CW</v>
      </c>
      <c r="C733">
        <v>114600.729475179</v>
      </c>
      <c r="D733" t="str">
        <f t="shared" si="22"/>
        <v>ofNL_PA-onNL_CW</v>
      </c>
      <c r="J733" t="s">
        <v>18</v>
      </c>
      <c r="K733" t="s">
        <v>10</v>
      </c>
      <c r="L733">
        <v>114600.729475179</v>
      </c>
      <c r="M733" t="str">
        <f t="shared" si="23"/>
        <v>Prinses Amalia-NL_on_Rilland</v>
      </c>
    </row>
    <row r="734" spans="1:13" x14ac:dyDescent="0.35">
      <c r="A734" t="str">
        <f>_xlfn.XLOOKUP(J734,[1]NodeTranslation!$A:$A,[1]NodeTranslation!$B:$B)</f>
        <v>ofNL_PA</v>
      </c>
      <c r="B734" t="str">
        <f>_xlfn.XLOOKUP(K734,[1]NodeTranslation!$A:$A,[1]NodeTranslation!$B:$B)</f>
        <v>onNL_W</v>
      </c>
      <c r="C734">
        <v>74107.170601141202</v>
      </c>
      <c r="D734" t="str">
        <f t="shared" si="22"/>
        <v>ofNL_PA-onNL_W</v>
      </c>
      <c r="J734" t="s">
        <v>18</v>
      </c>
      <c r="K734" t="s">
        <v>11</v>
      </c>
      <c r="L734">
        <v>74107.170601141202</v>
      </c>
      <c r="M734" t="str">
        <f t="shared" si="23"/>
        <v>Prinses Amalia-NL_on_Holland_S</v>
      </c>
    </row>
    <row r="735" spans="1:13" x14ac:dyDescent="0.35">
      <c r="A735" t="str">
        <f>_xlfn.XLOOKUP(J735,[1]NodeTranslation!$A:$A,[1]NodeTranslation!$B:$B)</f>
        <v>ofNL_PA</v>
      </c>
      <c r="B735" t="str">
        <f>_xlfn.XLOOKUP(K735,[1]NodeTranslation!$A:$A,[1]NodeTranslation!$B:$B)</f>
        <v>onNL_SE</v>
      </c>
      <c r="C735">
        <v>193771.705405374</v>
      </c>
      <c r="D735" t="str">
        <f t="shared" si="22"/>
        <v>ofNL_PA-onNL_SE</v>
      </c>
      <c r="J735" t="s">
        <v>18</v>
      </c>
      <c r="K735" t="s">
        <v>12</v>
      </c>
      <c r="L735">
        <v>193771.705405374</v>
      </c>
      <c r="M735" t="str">
        <f t="shared" si="23"/>
        <v>Prinses Amalia-NL_on_South</v>
      </c>
    </row>
    <row r="736" spans="1:13" x14ac:dyDescent="0.35">
      <c r="A736" t="str">
        <f>_xlfn.XLOOKUP(J736,[1]NodeTranslation!$A:$A,[1]NodeTranslation!$B:$B)</f>
        <v>ofNL_PA</v>
      </c>
      <c r="B736" t="str">
        <f>_xlfn.XLOOKUP(K736,[1]NodeTranslation!$A:$A,[1]NodeTranslation!$B:$B)</f>
        <v>ofNL_EG</v>
      </c>
      <c r="C736">
        <v>13545.3486691286</v>
      </c>
      <c r="D736" t="str">
        <f t="shared" si="22"/>
        <v>ofNL_PA-ofNL_EG</v>
      </c>
      <c r="J736" t="s">
        <v>18</v>
      </c>
      <c r="K736" t="s">
        <v>17</v>
      </c>
      <c r="L736">
        <v>13545.3486691286</v>
      </c>
      <c r="M736" t="str">
        <f t="shared" si="23"/>
        <v>Prinses Amalia-Egmon aan Zee</v>
      </c>
    </row>
    <row r="737" spans="1:13" x14ac:dyDescent="0.35">
      <c r="A737" t="str">
        <f>_xlfn.XLOOKUP(J737,[1]NodeTranslation!$A:$A,[1]NodeTranslation!$B:$B)</f>
        <v>ofNL_PA</v>
      </c>
      <c r="B737" t="str">
        <f>_xlfn.XLOOKUP(K737,[1]NodeTranslation!$A:$A,[1]NodeTranslation!$B:$B)</f>
        <v>ofNL_LU</v>
      </c>
      <c r="C737">
        <v>20752.6918271133</v>
      </c>
      <c r="D737" t="str">
        <f t="shared" si="22"/>
        <v>ofNL_PA-ofNL_LU</v>
      </c>
      <c r="J737" t="s">
        <v>18</v>
      </c>
      <c r="K737" t="s">
        <v>19</v>
      </c>
      <c r="L737">
        <v>20752.6918271133</v>
      </c>
      <c r="M737" t="str">
        <f t="shared" si="23"/>
        <v>Prinses Amalia-Luchterduinen</v>
      </c>
    </row>
    <row r="738" spans="1:13" x14ac:dyDescent="0.35">
      <c r="A738" t="str">
        <f>_xlfn.XLOOKUP(J738,[1]NodeTranslation!$A:$A,[1]NodeTranslation!$B:$B)</f>
        <v>ofNL_PA</v>
      </c>
      <c r="B738" t="str">
        <f>_xlfn.XLOOKUP(K738,[1]NodeTranslation!$A:$A,[1]NodeTranslation!$B:$B)</f>
        <v>ofNL_GE_B</v>
      </c>
      <c r="C738">
        <v>195357.033934106</v>
      </c>
      <c r="D738" t="str">
        <f t="shared" si="22"/>
        <v>ofNL_PA-ofNL_GE_B</v>
      </c>
      <c r="J738" t="s">
        <v>18</v>
      </c>
      <c r="K738" t="s">
        <v>20</v>
      </c>
      <c r="L738">
        <v>195357.033934106</v>
      </c>
      <c r="M738" t="str">
        <f t="shared" si="23"/>
        <v>Prinses Amalia-Gemini II</v>
      </c>
    </row>
    <row r="739" spans="1:13" x14ac:dyDescent="0.35">
      <c r="A739" t="str">
        <f>_xlfn.XLOOKUP(J739,[1]NodeTranslation!$A:$A,[1]NodeTranslation!$B:$B)</f>
        <v>ofNL_PA</v>
      </c>
      <c r="B739" t="str">
        <f>_xlfn.XLOOKUP(K739,[1]NodeTranslation!$A:$A,[1]NodeTranslation!$B:$B)</f>
        <v>ofNL_GE_A</v>
      </c>
      <c r="C739">
        <v>201824.04340374301</v>
      </c>
      <c r="D739" t="str">
        <f t="shared" si="22"/>
        <v>ofNL_PA-ofNL_GE_A</v>
      </c>
      <c r="J739" t="s">
        <v>18</v>
      </c>
      <c r="K739" t="s">
        <v>21</v>
      </c>
      <c r="L739">
        <v>201824.04340374301</v>
      </c>
      <c r="M739" t="str">
        <f t="shared" si="23"/>
        <v>Prinses Amalia-Gemini I</v>
      </c>
    </row>
    <row r="740" spans="1:13" x14ac:dyDescent="0.35">
      <c r="A740" t="str">
        <f>_xlfn.XLOOKUP(J740,[1]NodeTranslation!$A:$A,[1]NodeTranslation!$B:$B)</f>
        <v>ofNL_PA</v>
      </c>
      <c r="B740" t="str">
        <f>_xlfn.XLOOKUP(K740,[1]NodeTranslation!$A:$A,[1]NodeTranslation!$B:$B)</f>
        <v>ofNL_KN</v>
      </c>
      <c r="C740">
        <v>13772.072885617799</v>
      </c>
      <c r="D740" t="str">
        <f t="shared" si="22"/>
        <v>ofNL_PA-ofNL_KN</v>
      </c>
      <c r="J740" t="s">
        <v>18</v>
      </c>
      <c r="K740" t="s">
        <v>24</v>
      </c>
      <c r="L740">
        <v>13772.072885617799</v>
      </c>
      <c r="M740" t="str">
        <f t="shared" si="23"/>
        <v>Prinses Amalia-Hollands Kust Noord</v>
      </c>
    </row>
    <row r="741" spans="1:13" x14ac:dyDescent="0.35">
      <c r="A741" t="str">
        <f>_xlfn.XLOOKUP(J741,[1]NodeTranslation!$A:$A,[1]NodeTranslation!$B:$B)</f>
        <v>ofNL_PA</v>
      </c>
      <c r="B741" t="str">
        <f>_xlfn.XLOOKUP(K741,[1]NodeTranslation!$A:$A,[1]NodeTranslation!$B:$B)</f>
        <v>ofNL_KW_A</v>
      </c>
      <c r="C741">
        <v>31439.864236957699</v>
      </c>
      <c r="D741" t="str">
        <f t="shared" si="22"/>
        <v>ofNL_PA-ofNL_KW_A</v>
      </c>
      <c r="J741" t="s">
        <v>18</v>
      </c>
      <c r="K741" t="s">
        <v>25</v>
      </c>
      <c r="L741">
        <v>31439.864236957699</v>
      </c>
      <c r="M741" t="str">
        <f t="shared" si="23"/>
        <v>Prinses Amalia-Hollands Kust West Alpha</v>
      </c>
    </row>
    <row r="742" spans="1:13" x14ac:dyDescent="0.35">
      <c r="A742" t="str">
        <f>_xlfn.XLOOKUP(J742,[1]NodeTranslation!$A:$A,[1]NodeTranslation!$B:$B)</f>
        <v>ofNL_PA</v>
      </c>
      <c r="B742" t="str">
        <f>_xlfn.XLOOKUP(K742,[1]NodeTranslation!$A:$A,[1]NodeTranslation!$B:$B)</f>
        <v>ofNL_KW_B</v>
      </c>
      <c r="C742">
        <v>35281.120612169201</v>
      </c>
      <c r="D742" t="str">
        <f t="shared" si="22"/>
        <v>ofNL_PA-ofNL_KW_B</v>
      </c>
      <c r="J742" t="s">
        <v>18</v>
      </c>
      <c r="K742" t="s">
        <v>26</v>
      </c>
      <c r="L742">
        <v>35281.120612169201</v>
      </c>
      <c r="M742" t="str">
        <f t="shared" si="23"/>
        <v>Prinses Amalia-Hollands Kust West Beta</v>
      </c>
    </row>
    <row r="743" spans="1:13" x14ac:dyDescent="0.35">
      <c r="A743" t="str">
        <f>_xlfn.XLOOKUP(J743,[1]NodeTranslation!$A:$A,[1]NodeTranslation!$B:$B)</f>
        <v>ofNL_PA</v>
      </c>
      <c r="B743">
        <f>_xlfn.XLOOKUP(K743,[1]NodeTranslation!$A:$A,[1]NodeTranslation!$B:$B)</f>
        <v>0</v>
      </c>
      <c r="C743">
        <v>112141.970857345</v>
      </c>
      <c r="D743" t="str">
        <f t="shared" si="22"/>
        <v>ofNL_PA-0</v>
      </c>
      <c r="J743" t="s">
        <v>18</v>
      </c>
      <c r="L743">
        <v>112141.970857345</v>
      </c>
      <c r="M743" t="str">
        <f t="shared" si="23"/>
        <v>Prinses Amalia-</v>
      </c>
    </row>
    <row r="744" spans="1:13" x14ac:dyDescent="0.35">
      <c r="A744" t="str">
        <f>_xlfn.XLOOKUP(J744,[1]NodeTranslation!$A:$A,[1]NodeTranslation!$B:$B)</f>
        <v>ofNL_PA</v>
      </c>
      <c r="B744">
        <f>_xlfn.XLOOKUP(K744,[1]NodeTranslation!$A:$A,[1]NodeTranslation!$B:$B)</f>
        <v>0</v>
      </c>
      <c r="C744">
        <v>207918.26174095599</v>
      </c>
      <c r="D744" t="str">
        <f t="shared" si="22"/>
        <v>ofNL_PA-0</v>
      </c>
      <c r="J744" t="s">
        <v>18</v>
      </c>
      <c r="L744">
        <v>207918.26174095599</v>
      </c>
      <c r="M744" t="str">
        <f t="shared" si="23"/>
        <v>Prinses Amalia-</v>
      </c>
    </row>
    <row r="745" spans="1:13" x14ac:dyDescent="0.35">
      <c r="A745" t="str">
        <f>_xlfn.XLOOKUP(J745,[1]NodeTranslation!$A:$A,[1]NodeTranslation!$B:$B)</f>
        <v>ofNL_PA</v>
      </c>
      <c r="B745">
        <f>_xlfn.XLOOKUP(K745,[1]NodeTranslation!$A:$A,[1]NodeTranslation!$B:$B)</f>
        <v>0</v>
      </c>
      <c r="C745">
        <v>90594.350647529296</v>
      </c>
      <c r="D745" t="str">
        <f t="shared" si="22"/>
        <v>ofNL_PA-0</v>
      </c>
      <c r="J745" t="s">
        <v>18</v>
      </c>
      <c r="L745">
        <v>90594.350647529296</v>
      </c>
      <c r="M745" t="str">
        <f t="shared" si="23"/>
        <v>Prinses Amalia-</v>
      </c>
    </row>
    <row r="746" spans="1:13" x14ac:dyDescent="0.35">
      <c r="A746" t="str">
        <f>_xlfn.XLOOKUP(J746,[1]NodeTranslation!$A:$A,[1]NodeTranslation!$B:$B)</f>
        <v>ofNL_PA</v>
      </c>
      <c r="B746">
        <f>_xlfn.XLOOKUP(K746,[1]NodeTranslation!$A:$A,[1]NodeTranslation!$B:$B)</f>
        <v>0</v>
      </c>
      <c r="C746">
        <v>80398.105283812198</v>
      </c>
      <c r="D746" t="str">
        <f t="shared" si="22"/>
        <v>ofNL_PA-0</v>
      </c>
      <c r="J746" t="s">
        <v>18</v>
      </c>
      <c r="L746">
        <v>80398.105283812198</v>
      </c>
      <c r="M746" t="str">
        <f t="shared" si="23"/>
        <v>Prinses Amalia-</v>
      </c>
    </row>
    <row r="747" spans="1:13" x14ac:dyDescent="0.35">
      <c r="A747" t="str">
        <f>_xlfn.XLOOKUP(J747,[1]NodeTranslation!$A:$A,[1]NodeTranslation!$B:$B)</f>
        <v>ofNL_PA</v>
      </c>
      <c r="B747">
        <f>_xlfn.XLOOKUP(K747,[1]NodeTranslation!$A:$A,[1]NodeTranslation!$B:$B)</f>
        <v>0</v>
      </c>
      <c r="C747">
        <v>55499.9787762825</v>
      </c>
      <c r="D747" t="str">
        <f t="shared" si="22"/>
        <v>ofNL_PA-0</v>
      </c>
      <c r="J747" t="s">
        <v>18</v>
      </c>
      <c r="L747">
        <v>55499.9787762825</v>
      </c>
      <c r="M747" t="str">
        <f t="shared" si="23"/>
        <v>Prinses Amalia-</v>
      </c>
    </row>
    <row r="748" spans="1:13" x14ac:dyDescent="0.35">
      <c r="A748" t="str">
        <f>_xlfn.XLOOKUP(J748,[1]NodeTranslation!$A:$A,[1]NodeTranslation!$B:$B)</f>
        <v>ofNL_PA</v>
      </c>
      <c r="B748">
        <f>_xlfn.XLOOKUP(K748,[1]NodeTranslation!$A:$A,[1]NodeTranslation!$B:$B)</f>
        <v>0</v>
      </c>
      <c r="C748">
        <v>40196.7046414453</v>
      </c>
      <c r="D748" t="str">
        <f t="shared" si="22"/>
        <v>ofNL_PA-0</v>
      </c>
      <c r="J748" t="s">
        <v>18</v>
      </c>
      <c r="L748">
        <v>40196.7046414453</v>
      </c>
      <c r="M748" t="str">
        <f t="shared" si="23"/>
        <v>Prinses Amalia-</v>
      </c>
    </row>
    <row r="749" spans="1:13" x14ac:dyDescent="0.35">
      <c r="A749" t="str">
        <f>_xlfn.XLOOKUP(J749,[1]NodeTranslation!$A:$A,[1]NodeTranslation!$B:$B)</f>
        <v>ofNL_PA</v>
      </c>
      <c r="B749">
        <f>_xlfn.XLOOKUP(K749,[1]NodeTranslation!$A:$A,[1]NodeTranslation!$B:$B)</f>
        <v>0</v>
      </c>
      <c r="C749">
        <v>185414.49559926</v>
      </c>
      <c r="D749" t="str">
        <f t="shared" si="22"/>
        <v>ofNL_PA-0</v>
      </c>
      <c r="J749" t="s">
        <v>18</v>
      </c>
      <c r="L749">
        <v>185414.49559926</v>
      </c>
      <c r="M749" t="str">
        <f t="shared" si="23"/>
        <v>Prinses Amalia-</v>
      </c>
    </row>
    <row r="750" spans="1:13" x14ac:dyDescent="0.35">
      <c r="A750" t="str">
        <f>_xlfn.XLOOKUP(J750,[1]NodeTranslation!$A:$A,[1]NodeTranslation!$B:$B)</f>
        <v>ofNL_LU</v>
      </c>
      <c r="B750" t="str">
        <f>_xlfn.XLOOKUP(K750,[1]NodeTranslation!$A:$A,[1]NodeTranslation!$B:$B)</f>
        <v>ofNL_BO_A</v>
      </c>
      <c r="C750">
        <v>109492.407053503</v>
      </c>
      <c r="D750" t="str">
        <f t="shared" si="22"/>
        <v>ofNL_LU-ofNL_BO_A</v>
      </c>
      <c r="J750" t="s">
        <v>19</v>
      </c>
      <c r="K750" t="s">
        <v>15</v>
      </c>
      <c r="L750">
        <v>109492.407053503</v>
      </c>
      <c r="M750" t="str">
        <f t="shared" si="23"/>
        <v>Luchterduinen-Borssele Alpha</v>
      </c>
    </row>
    <row r="751" spans="1:13" x14ac:dyDescent="0.35">
      <c r="A751" t="str">
        <f>_xlfn.XLOOKUP(J751,[1]NodeTranslation!$A:$A,[1]NodeTranslation!$B:$B)</f>
        <v>ofNL_LU</v>
      </c>
      <c r="B751" t="str">
        <f>_xlfn.XLOOKUP(K751,[1]NodeTranslation!$A:$A,[1]NodeTranslation!$B:$B)</f>
        <v>ofNL_KZ_B</v>
      </c>
      <c r="C751">
        <v>15124.5563425215</v>
      </c>
      <c r="D751" t="str">
        <f t="shared" si="22"/>
        <v>ofNL_LU-ofNL_KZ_B</v>
      </c>
      <c r="J751" t="s">
        <v>19</v>
      </c>
      <c r="K751" t="s">
        <v>22</v>
      </c>
      <c r="L751">
        <v>15124.5563425215</v>
      </c>
      <c r="M751" t="str">
        <f t="shared" si="23"/>
        <v>Luchterduinen-Hollands Kust Zuid Beta</v>
      </c>
    </row>
    <row r="752" spans="1:13" x14ac:dyDescent="0.35">
      <c r="A752" t="str">
        <f>_xlfn.XLOOKUP(J752,[1]NodeTranslation!$A:$A,[1]NodeTranslation!$B:$B)</f>
        <v>ofNL_LU</v>
      </c>
      <c r="B752" t="str">
        <f>_xlfn.XLOOKUP(K752,[1]NodeTranslation!$A:$A,[1]NodeTranslation!$B:$B)</f>
        <v>ofNL_IJ_B</v>
      </c>
      <c r="C752">
        <v>64699.238743226699</v>
      </c>
      <c r="D752" t="str">
        <f t="shared" si="22"/>
        <v>ofNL_LU-ofNL_IJ_B</v>
      </c>
      <c r="J752" t="s">
        <v>19</v>
      </c>
      <c r="K752" t="s">
        <v>13</v>
      </c>
      <c r="L752">
        <v>64699.238743226699</v>
      </c>
      <c r="M752" t="str">
        <f t="shared" si="23"/>
        <v>Luchterduinen-IJmuiden Ver Beta</v>
      </c>
    </row>
    <row r="753" spans="1:13" x14ac:dyDescent="0.35">
      <c r="A753" t="str">
        <f>_xlfn.XLOOKUP(J753,[1]NodeTranslation!$A:$A,[1]NodeTranslation!$B:$B)</f>
        <v>ofNL_LU</v>
      </c>
      <c r="B753" t="str">
        <f>_xlfn.XLOOKUP(K753,[1]NodeTranslation!$A:$A,[1]NodeTranslation!$B:$B)</f>
        <v>ofNL_KZ_A</v>
      </c>
      <c r="C753">
        <v>13098.137732634001</v>
      </c>
      <c r="D753" t="str">
        <f t="shared" si="22"/>
        <v>ofNL_LU-ofNL_KZ_A</v>
      </c>
      <c r="J753" t="s">
        <v>19</v>
      </c>
      <c r="K753" t="s">
        <v>23</v>
      </c>
      <c r="L753">
        <v>13098.137732634001</v>
      </c>
      <c r="M753" t="str">
        <f t="shared" si="23"/>
        <v>Luchterduinen-Hollands Kust Zuid Alpha</v>
      </c>
    </row>
    <row r="754" spans="1:13" x14ac:dyDescent="0.35">
      <c r="A754" t="str">
        <f>_xlfn.XLOOKUP(J754,[1]NodeTranslation!$A:$A,[1]NodeTranslation!$B:$B)</f>
        <v>ofNL_LU</v>
      </c>
      <c r="B754" t="str">
        <f>_xlfn.XLOOKUP(K754,[1]NodeTranslation!$A:$A,[1]NodeTranslation!$B:$B)</f>
        <v>ofNL_IJ_A</v>
      </c>
      <c r="C754">
        <v>68829.540827100398</v>
      </c>
      <c r="D754" t="str">
        <f t="shared" si="22"/>
        <v>ofNL_LU-ofNL_IJ_A</v>
      </c>
      <c r="J754" t="s">
        <v>19</v>
      </c>
      <c r="K754" t="s">
        <v>14</v>
      </c>
      <c r="L754">
        <v>68829.540827100398</v>
      </c>
      <c r="M754" t="str">
        <f t="shared" si="23"/>
        <v>Luchterduinen-IJmuiden Ver Alpha</v>
      </c>
    </row>
    <row r="755" spans="1:13" x14ac:dyDescent="0.35">
      <c r="A755" t="str">
        <f>_xlfn.XLOOKUP(J755,[1]NodeTranslation!$A:$A,[1]NodeTranslation!$B:$B)</f>
        <v>ofNL_LU</v>
      </c>
      <c r="B755" t="str">
        <f>_xlfn.XLOOKUP(K755,[1]NodeTranslation!$A:$A,[1]NodeTranslation!$B:$B)</f>
        <v>ofNL_BO_B</v>
      </c>
      <c r="C755">
        <v>113917.630942075</v>
      </c>
      <c r="D755" t="str">
        <f t="shared" si="22"/>
        <v>ofNL_LU-ofNL_BO_B</v>
      </c>
      <c r="J755" t="s">
        <v>19</v>
      </c>
      <c r="K755" t="s">
        <v>16</v>
      </c>
      <c r="L755">
        <v>113917.630942075</v>
      </c>
      <c r="M755" t="str">
        <f t="shared" si="23"/>
        <v>Luchterduinen-Borssele Beta</v>
      </c>
    </row>
    <row r="756" spans="1:13" x14ac:dyDescent="0.35">
      <c r="A756" t="str">
        <f>_xlfn.XLOOKUP(J756,[1]NodeTranslation!$A:$A,[1]NodeTranslation!$B:$B)</f>
        <v>ofNL_LU</v>
      </c>
      <c r="B756" t="str">
        <f>_xlfn.XLOOKUP(K756,[1]NodeTranslation!$A:$A,[1]NodeTranslation!$B:$B)</f>
        <v>ofNL_IJ_G</v>
      </c>
      <c r="C756">
        <v>75773.686438333403</v>
      </c>
      <c r="D756" t="str">
        <f t="shared" si="22"/>
        <v>ofNL_LU-ofNL_IJ_G</v>
      </c>
      <c r="J756" t="s">
        <v>19</v>
      </c>
      <c r="K756" t="s">
        <v>28</v>
      </c>
      <c r="L756">
        <v>75773.686438333403</v>
      </c>
      <c r="M756" t="str">
        <f t="shared" si="23"/>
        <v>Luchterduinen-IJmuiden Ver Gamma</v>
      </c>
    </row>
    <row r="757" spans="1:13" x14ac:dyDescent="0.35">
      <c r="A757" t="str">
        <f>_xlfn.XLOOKUP(J757,[1]NodeTranslation!$A:$A,[1]NodeTranslation!$B:$B)</f>
        <v>ofNL_LU</v>
      </c>
      <c r="B757" t="str">
        <f>_xlfn.XLOOKUP(K757,[1]NodeTranslation!$A:$A,[1]NodeTranslation!$B:$B)</f>
        <v>onNL_SW</v>
      </c>
      <c r="C757">
        <v>107431.562616585</v>
      </c>
      <c r="D757" t="str">
        <f t="shared" si="22"/>
        <v>ofNL_LU-onNL_SW</v>
      </c>
      <c r="J757" t="s">
        <v>19</v>
      </c>
      <c r="K757" t="s">
        <v>0</v>
      </c>
      <c r="L757">
        <v>107431.562616585</v>
      </c>
      <c r="M757" t="str">
        <f t="shared" si="23"/>
        <v>Luchterduinen-NL_on_Borssele</v>
      </c>
    </row>
    <row r="758" spans="1:13" x14ac:dyDescent="0.35">
      <c r="A758" t="str">
        <f>_xlfn.XLOOKUP(J758,[1]NodeTranslation!$A:$A,[1]NodeTranslation!$B:$B)</f>
        <v>ofNL_LU</v>
      </c>
      <c r="B758" t="str">
        <f>_xlfn.XLOOKUP(K758,[1]NodeTranslation!$A:$A,[1]NodeTranslation!$B:$B)</f>
        <v>onNL_CE</v>
      </c>
      <c r="C758">
        <v>127162.20846872</v>
      </c>
      <c r="D758" t="str">
        <f t="shared" si="22"/>
        <v>ofNL_LU-onNL_CE</v>
      </c>
      <c r="J758" t="s">
        <v>19</v>
      </c>
      <c r="K758" t="s">
        <v>1</v>
      </c>
      <c r="L758">
        <v>127162.20846872</v>
      </c>
      <c r="M758" t="str">
        <f t="shared" si="23"/>
        <v>Luchterduinen-NL_on_Brabant</v>
      </c>
    </row>
    <row r="759" spans="1:13" x14ac:dyDescent="0.35">
      <c r="A759" t="str">
        <f>_xlfn.XLOOKUP(J759,[1]NodeTranslation!$A:$A,[1]NodeTranslation!$B:$B)</f>
        <v>ofNL_LU</v>
      </c>
      <c r="B759" t="str">
        <f>_xlfn.XLOOKUP(K759,[1]NodeTranslation!$A:$A,[1]NodeTranslation!$B:$B)</f>
        <v>onBE</v>
      </c>
      <c r="C759">
        <v>199540.405197852</v>
      </c>
      <c r="D759" t="str">
        <f t="shared" si="22"/>
        <v>ofNL_LU-onBE</v>
      </c>
      <c r="J759" t="s">
        <v>19</v>
      </c>
      <c r="K759" t="s">
        <v>2</v>
      </c>
      <c r="L759">
        <v>199540.405197852</v>
      </c>
      <c r="M759" t="str">
        <f t="shared" si="23"/>
        <v>Luchterduinen-BE00</v>
      </c>
    </row>
    <row r="760" spans="1:13" x14ac:dyDescent="0.35">
      <c r="A760" t="str">
        <f>_xlfn.XLOOKUP(J760,[1]NodeTranslation!$A:$A,[1]NodeTranslation!$B:$B)</f>
        <v>ofNL_LU</v>
      </c>
      <c r="B760" t="str">
        <f>_xlfn.XLOOKUP(K760,[1]NodeTranslation!$A:$A,[1]NodeTranslation!$B:$B)</f>
        <v>onDE</v>
      </c>
      <c r="C760">
        <v>454436.820463126</v>
      </c>
      <c r="D760" t="str">
        <f t="shared" si="22"/>
        <v>ofNL_LU-onDE</v>
      </c>
      <c r="J760" t="s">
        <v>19</v>
      </c>
      <c r="K760" t="s">
        <v>3</v>
      </c>
      <c r="L760">
        <v>454436.820463126</v>
      </c>
      <c r="M760" t="str">
        <f t="shared" si="23"/>
        <v>Luchterduinen-DE00</v>
      </c>
    </row>
    <row r="761" spans="1:13" x14ac:dyDescent="0.35">
      <c r="A761" t="str">
        <f>_xlfn.XLOOKUP(J761,[1]NodeTranslation!$A:$A,[1]NodeTranslation!$B:$B)</f>
        <v>ofNL_LU</v>
      </c>
      <c r="B761" t="str">
        <f>_xlfn.XLOOKUP(K761,[1]NodeTranslation!$A:$A,[1]NodeTranslation!$B:$B)</f>
        <v>onUK</v>
      </c>
      <c r="C761">
        <v>498469.46796820202</v>
      </c>
      <c r="D761" t="str">
        <f t="shared" si="22"/>
        <v>ofNL_LU-onUK</v>
      </c>
      <c r="J761" t="s">
        <v>19</v>
      </c>
      <c r="K761" t="s">
        <v>4</v>
      </c>
      <c r="L761">
        <v>498469.46796820202</v>
      </c>
      <c r="M761" t="str">
        <f t="shared" si="23"/>
        <v>Luchterduinen-UK00</v>
      </c>
    </row>
    <row r="762" spans="1:13" x14ac:dyDescent="0.35">
      <c r="A762" t="str">
        <f>_xlfn.XLOOKUP(J762,[1]NodeTranslation!$A:$A,[1]NodeTranslation!$B:$B)</f>
        <v>ofNL_LU</v>
      </c>
      <c r="B762" t="str">
        <f>_xlfn.XLOOKUP(K762,[1]NodeTranslation!$A:$A,[1]NodeTranslation!$B:$B)</f>
        <v>onDKW</v>
      </c>
      <c r="C762">
        <v>539325.22664934199</v>
      </c>
      <c r="D762" t="str">
        <f t="shared" si="22"/>
        <v>ofNL_LU-onDKW</v>
      </c>
      <c r="J762" t="s">
        <v>19</v>
      </c>
      <c r="K762" t="s">
        <v>5</v>
      </c>
      <c r="L762">
        <v>539325.22664934199</v>
      </c>
      <c r="M762" t="str">
        <f t="shared" si="23"/>
        <v>Luchterduinen-DKW1</v>
      </c>
    </row>
    <row r="763" spans="1:13" x14ac:dyDescent="0.35">
      <c r="A763" t="str">
        <f>_xlfn.XLOOKUP(J763,[1]NodeTranslation!$A:$A,[1]NodeTranslation!$B:$B)</f>
        <v>ofNL_LU</v>
      </c>
      <c r="B763" t="str">
        <f>_xlfn.XLOOKUP(K763,[1]NodeTranslation!$A:$A,[1]NodeTranslation!$B:$B)</f>
        <v>onNL_E</v>
      </c>
      <c r="C763">
        <v>136255.11839999899</v>
      </c>
      <c r="D763" t="str">
        <f t="shared" si="22"/>
        <v>ofNL_LU-onNL_E</v>
      </c>
      <c r="J763" t="s">
        <v>19</v>
      </c>
      <c r="K763" t="s">
        <v>6</v>
      </c>
      <c r="L763">
        <v>136255.11839999899</v>
      </c>
      <c r="M763" t="str">
        <f t="shared" si="23"/>
        <v>Luchterduinen-NL_on_East</v>
      </c>
    </row>
    <row r="764" spans="1:13" x14ac:dyDescent="0.35">
      <c r="A764" t="str">
        <f>_xlfn.XLOOKUP(J764,[1]NodeTranslation!$A:$A,[1]NodeTranslation!$B:$B)</f>
        <v>ofNL_LU</v>
      </c>
      <c r="B764" t="str">
        <f>_xlfn.XLOOKUP(K764,[1]NodeTranslation!$A:$A,[1]NodeTranslation!$B:$B)</f>
        <v>onNOS</v>
      </c>
      <c r="C764">
        <v>924031.936073196</v>
      </c>
      <c r="D764" t="str">
        <f t="shared" si="22"/>
        <v>ofNL_LU-onNOS</v>
      </c>
      <c r="J764" t="s">
        <v>19</v>
      </c>
      <c r="K764" t="s">
        <v>7</v>
      </c>
      <c r="L764">
        <v>924031.936073196</v>
      </c>
      <c r="M764" t="str">
        <f t="shared" si="23"/>
        <v>Luchterduinen-NOS0</v>
      </c>
    </row>
    <row r="765" spans="1:13" x14ac:dyDescent="0.35">
      <c r="A765" t="str">
        <f>_xlfn.XLOOKUP(J765,[1]NodeTranslation!$A:$A,[1]NodeTranslation!$B:$B)</f>
        <v>ofNL_LU</v>
      </c>
      <c r="B765" t="str">
        <f>_xlfn.XLOOKUP(K765,[1]NodeTranslation!$A:$A,[1]NodeTranslation!$B:$B)</f>
        <v>onNL_NW</v>
      </c>
      <c r="C765">
        <v>70692.978273871195</v>
      </c>
      <c r="D765" t="str">
        <f t="shared" si="22"/>
        <v>ofNL_LU-onNL_NW</v>
      </c>
      <c r="J765" t="s">
        <v>19</v>
      </c>
      <c r="K765" t="s">
        <v>8</v>
      </c>
      <c r="L765">
        <v>70692.978273871195</v>
      </c>
      <c r="M765" t="str">
        <f t="shared" si="23"/>
        <v>Luchterduinen-NL_on_Holland_N</v>
      </c>
    </row>
    <row r="766" spans="1:13" x14ac:dyDescent="0.35">
      <c r="A766" t="str">
        <f>_xlfn.XLOOKUP(J766,[1]NodeTranslation!$A:$A,[1]NodeTranslation!$B:$B)</f>
        <v>ofNL_LU</v>
      </c>
      <c r="B766" t="str">
        <f>_xlfn.XLOOKUP(K766,[1]NodeTranslation!$A:$A,[1]NodeTranslation!$B:$B)</f>
        <v>onNL_NE</v>
      </c>
      <c r="C766">
        <v>160764.882758216</v>
      </c>
      <c r="D766" t="str">
        <f t="shared" si="22"/>
        <v>ofNL_LU-onNL_NE</v>
      </c>
      <c r="J766" t="s">
        <v>19</v>
      </c>
      <c r="K766" t="s">
        <v>9</v>
      </c>
      <c r="L766">
        <v>160764.882758216</v>
      </c>
      <c r="M766" t="str">
        <f t="shared" si="23"/>
        <v>Luchterduinen-NL_on_North</v>
      </c>
    </row>
    <row r="767" spans="1:13" x14ac:dyDescent="0.35">
      <c r="A767" t="str">
        <f>_xlfn.XLOOKUP(J767,[1]NodeTranslation!$A:$A,[1]NodeTranslation!$B:$B)</f>
        <v>ofNL_LU</v>
      </c>
      <c r="B767" t="str">
        <f>_xlfn.XLOOKUP(K767,[1]NodeTranslation!$A:$A,[1]NodeTranslation!$B:$B)</f>
        <v>onNL_CW</v>
      </c>
      <c r="C767">
        <v>95827.907138515802</v>
      </c>
      <c r="D767" t="str">
        <f t="shared" si="22"/>
        <v>ofNL_LU-onNL_CW</v>
      </c>
      <c r="J767" t="s">
        <v>19</v>
      </c>
      <c r="K767" t="s">
        <v>10</v>
      </c>
      <c r="L767">
        <v>95827.907138515802</v>
      </c>
      <c r="M767" t="str">
        <f t="shared" si="23"/>
        <v>Luchterduinen-NL_on_Rilland</v>
      </c>
    </row>
    <row r="768" spans="1:13" x14ac:dyDescent="0.35">
      <c r="A768" t="str">
        <f>_xlfn.XLOOKUP(J768,[1]NodeTranslation!$A:$A,[1]NodeTranslation!$B:$B)</f>
        <v>ofNL_LU</v>
      </c>
      <c r="B768" t="str">
        <f>_xlfn.XLOOKUP(K768,[1]NodeTranslation!$A:$A,[1]NodeTranslation!$B:$B)</f>
        <v>onNL_W</v>
      </c>
      <c r="C768">
        <v>59062.457639507797</v>
      </c>
      <c r="D768" t="str">
        <f t="shared" si="22"/>
        <v>ofNL_LU-onNL_W</v>
      </c>
      <c r="J768" t="s">
        <v>19</v>
      </c>
      <c r="K768" t="s">
        <v>11</v>
      </c>
      <c r="L768">
        <v>59062.457639507797</v>
      </c>
      <c r="M768" t="str">
        <f t="shared" si="23"/>
        <v>Luchterduinen-NL_on_Holland_S</v>
      </c>
    </row>
    <row r="769" spans="1:13" x14ac:dyDescent="0.35">
      <c r="A769" t="str">
        <f>_xlfn.XLOOKUP(J769,[1]NodeTranslation!$A:$A,[1]NodeTranslation!$B:$B)</f>
        <v>ofNL_LU</v>
      </c>
      <c r="B769" t="str">
        <f>_xlfn.XLOOKUP(K769,[1]NodeTranslation!$A:$A,[1]NodeTranslation!$B:$B)</f>
        <v>onNL_SE</v>
      </c>
      <c r="C769">
        <v>181020.02052116001</v>
      </c>
      <c r="D769" t="str">
        <f t="shared" si="22"/>
        <v>ofNL_LU-onNL_SE</v>
      </c>
      <c r="J769" t="s">
        <v>19</v>
      </c>
      <c r="K769" t="s">
        <v>12</v>
      </c>
      <c r="L769">
        <v>181020.02052116001</v>
      </c>
      <c r="M769" t="str">
        <f t="shared" si="23"/>
        <v>Luchterduinen-NL_on_South</v>
      </c>
    </row>
    <row r="770" spans="1:13" x14ac:dyDescent="0.35">
      <c r="A770" t="str">
        <f>_xlfn.XLOOKUP(J770,[1]NodeTranslation!$A:$A,[1]NodeTranslation!$B:$B)</f>
        <v>ofNL_LU</v>
      </c>
      <c r="B770" t="str">
        <f>_xlfn.XLOOKUP(K770,[1]NodeTranslation!$A:$A,[1]NodeTranslation!$B:$B)</f>
        <v>ofNL_EG</v>
      </c>
      <c r="C770">
        <v>28461.3649784263</v>
      </c>
      <c r="D770" t="str">
        <f t="shared" si="22"/>
        <v>ofNL_LU-ofNL_EG</v>
      </c>
      <c r="J770" t="s">
        <v>19</v>
      </c>
      <c r="K770" t="s">
        <v>17</v>
      </c>
      <c r="L770">
        <v>28461.3649784263</v>
      </c>
      <c r="M770" t="str">
        <f t="shared" si="23"/>
        <v>Luchterduinen-Egmon aan Zee</v>
      </c>
    </row>
    <row r="771" spans="1:13" x14ac:dyDescent="0.35">
      <c r="A771" t="str">
        <f>_xlfn.XLOOKUP(J771,[1]NodeTranslation!$A:$A,[1]NodeTranslation!$B:$B)</f>
        <v>ofNL_LU</v>
      </c>
      <c r="B771" t="str">
        <f>_xlfn.XLOOKUP(K771,[1]NodeTranslation!$A:$A,[1]NodeTranslation!$B:$B)</f>
        <v>ofNL_PA</v>
      </c>
      <c r="C771">
        <v>20752.6918271135</v>
      </c>
      <c r="D771" t="str">
        <f t="shared" ref="D771:D834" si="24">A771&amp;"-"&amp;B771</f>
        <v>ofNL_LU-ofNL_PA</v>
      </c>
      <c r="J771" t="s">
        <v>19</v>
      </c>
      <c r="K771" t="s">
        <v>18</v>
      </c>
      <c r="L771">
        <v>20752.6918271135</v>
      </c>
      <c r="M771" t="str">
        <f t="shared" ref="M771:M834" si="25">J771&amp;"-"&amp;K771</f>
        <v>Luchterduinen-Prinses Amalia</v>
      </c>
    </row>
    <row r="772" spans="1:13" x14ac:dyDescent="0.35">
      <c r="A772" t="str">
        <f>_xlfn.XLOOKUP(J772,[1]NodeTranslation!$A:$A,[1]NodeTranslation!$B:$B)</f>
        <v>ofNL_LU</v>
      </c>
      <c r="B772" t="str">
        <f>_xlfn.XLOOKUP(K772,[1]NodeTranslation!$A:$A,[1]NodeTranslation!$B:$B)</f>
        <v>ofNL_GE_B</v>
      </c>
      <c r="C772">
        <v>214695.311083401</v>
      </c>
      <c r="D772" t="str">
        <f t="shared" si="24"/>
        <v>ofNL_LU-ofNL_GE_B</v>
      </c>
      <c r="J772" t="s">
        <v>19</v>
      </c>
      <c r="K772" t="s">
        <v>20</v>
      </c>
      <c r="L772">
        <v>214695.311083401</v>
      </c>
      <c r="M772" t="str">
        <f t="shared" si="25"/>
        <v>Luchterduinen-Gemini II</v>
      </c>
    </row>
    <row r="773" spans="1:13" x14ac:dyDescent="0.35">
      <c r="A773" t="str">
        <f>_xlfn.XLOOKUP(J773,[1]NodeTranslation!$A:$A,[1]NodeTranslation!$B:$B)</f>
        <v>ofNL_LU</v>
      </c>
      <c r="B773" t="str">
        <f>_xlfn.XLOOKUP(K773,[1]NodeTranslation!$A:$A,[1]NodeTranslation!$B:$B)</f>
        <v>ofNL_GE_A</v>
      </c>
      <c r="C773">
        <v>220851.456154051</v>
      </c>
      <c r="D773" t="str">
        <f t="shared" si="24"/>
        <v>ofNL_LU-ofNL_GE_A</v>
      </c>
      <c r="J773" t="s">
        <v>19</v>
      </c>
      <c r="K773" t="s">
        <v>21</v>
      </c>
      <c r="L773">
        <v>220851.456154051</v>
      </c>
      <c r="M773" t="str">
        <f t="shared" si="25"/>
        <v>Luchterduinen-Gemini I</v>
      </c>
    </row>
    <row r="774" spans="1:13" x14ac:dyDescent="0.35">
      <c r="A774" t="str">
        <f>_xlfn.XLOOKUP(J774,[1]NodeTranslation!$A:$A,[1]NodeTranslation!$B:$B)</f>
        <v>ofNL_LU</v>
      </c>
      <c r="B774" t="str">
        <f>_xlfn.XLOOKUP(K774,[1]NodeTranslation!$A:$A,[1]NodeTranslation!$B:$B)</f>
        <v>ofNL_KN</v>
      </c>
      <c r="C774">
        <v>34522.637539640004</v>
      </c>
      <c r="D774" t="str">
        <f t="shared" si="24"/>
        <v>ofNL_LU-ofNL_KN</v>
      </c>
      <c r="J774" t="s">
        <v>19</v>
      </c>
      <c r="K774" t="s">
        <v>24</v>
      </c>
      <c r="L774">
        <v>34522.637539640004</v>
      </c>
      <c r="M774" t="str">
        <f t="shared" si="25"/>
        <v>Luchterduinen-Hollands Kust Noord</v>
      </c>
    </row>
    <row r="775" spans="1:13" x14ac:dyDescent="0.35">
      <c r="A775" t="str">
        <f>_xlfn.XLOOKUP(J775,[1]NodeTranslation!$A:$A,[1]NodeTranslation!$B:$B)</f>
        <v>ofNL_LU</v>
      </c>
      <c r="B775" t="str">
        <f>_xlfn.XLOOKUP(K775,[1]NodeTranslation!$A:$A,[1]NodeTranslation!$B:$B)</f>
        <v>ofNL_KW_A</v>
      </c>
      <c r="C775">
        <v>42509.502492765103</v>
      </c>
      <c r="D775" t="str">
        <f t="shared" si="24"/>
        <v>ofNL_LU-ofNL_KW_A</v>
      </c>
      <c r="J775" t="s">
        <v>19</v>
      </c>
      <c r="K775" t="s">
        <v>25</v>
      </c>
      <c r="L775">
        <v>42509.502492765103</v>
      </c>
      <c r="M775" t="str">
        <f t="shared" si="25"/>
        <v>Luchterduinen-Hollands Kust West Alpha</v>
      </c>
    </row>
    <row r="776" spans="1:13" x14ac:dyDescent="0.35">
      <c r="A776" t="str">
        <f>_xlfn.XLOOKUP(J776,[1]NodeTranslation!$A:$A,[1]NodeTranslation!$B:$B)</f>
        <v>ofNL_LU</v>
      </c>
      <c r="B776" t="str">
        <f>_xlfn.XLOOKUP(K776,[1]NodeTranslation!$A:$A,[1]NodeTranslation!$B:$B)</f>
        <v>ofNL_KW_B</v>
      </c>
      <c r="C776">
        <v>40224.068770617203</v>
      </c>
      <c r="D776" t="str">
        <f t="shared" si="24"/>
        <v>ofNL_LU-ofNL_KW_B</v>
      </c>
      <c r="J776" t="s">
        <v>19</v>
      </c>
      <c r="K776" t="s">
        <v>26</v>
      </c>
      <c r="L776">
        <v>40224.068770617203</v>
      </c>
      <c r="M776" t="str">
        <f t="shared" si="25"/>
        <v>Luchterduinen-Hollands Kust West Beta</v>
      </c>
    </row>
    <row r="777" spans="1:13" x14ac:dyDescent="0.35">
      <c r="A777" t="str">
        <f>_xlfn.XLOOKUP(J777,[1]NodeTranslation!$A:$A,[1]NodeTranslation!$B:$B)</f>
        <v>ofNL_LU</v>
      </c>
      <c r="B777">
        <f>_xlfn.XLOOKUP(K777,[1]NodeTranslation!$A:$A,[1]NodeTranslation!$B:$B)</f>
        <v>0</v>
      </c>
      <c r="C777">
        <v>127312.61001238201</v>
      </c>
      <c r="D777" t="str">
        <f t="shared" si="24"/>
        <v>ofNL_LU-0</v>
      </c>
      <c r="J777" t="s">
        <v>19</v>
      </c>
      <c r="L777">
        <v>127312.61001238201</v>
      </c>
      <c r="M777" t="str">
        <f t="shared" si="25"/>
        <v>Luchterduinen-</v>
      </c>
    </row>
    <row r="778" spans="1:13" x14ac:dyDescent="0.35">
      <c r="A778" t="str">
        <f>_xlfn.XLOOKUP(J778,[1]NodeTranslation!$A:$A,[1]NodeTranslation!$B:$B)</f>
        <v>ofNL_LU</v>
      </c>
      <c r="B778">
        <f>_xlfn.XLOOKUP(K778,[1]NodeTranslation!$A:$A,[1]NodeTranslation!$B:$B)</f>
        <v>0</v>
      </c>
      <c r="C778">
        <v>228140.883614928</v>
      </c>
      <c r="D778" t="str">
        <f t="shared" si="24"/>
        <v>ofNL_LU-0</v>
      </c>
      <c r="J778" t="s">
        <v>19</v>
      </c>
      <c r="L778">
        <v>228140.883614928</v>
      </c>
      <c r="M778" t="str">
        <f t="shared" si="25"/>
        <v>Luchterduinen-</v>
      </c>
    </row>
    <row r="779" spans="1:13" x14ac:dyDescent="0.35">
      <c r="A779" t="str">
        <f>_xlfn.XLOOKUP(J779,[1]NodeTranslation!$A:$A,[1]NodeTranslation!$B:$B)</f>
        <v>ofNL_LU</v>
      </c>
      <c r="B779">
        <f>_xlfn.XLOOKUP(K779,[1]NodeTranslation!$A:$A,[1]NodeTranslation!$B:$B)</f>
        <v>0</v>
      </c>
      <c r="C779">
        <v>101960.04117606601</v>
      </c>
      <c r="D779" t="str">
        <f t="shared" si="24"/>
        <v>ofNL_LU-0</v>
      </c>
      <c r="J779" t="s">
        <v>19</v>
      </c>
      <c r="L779">
        <v>101960.04117606601</v>
      </c>
      <c r="M779" t="str">
        <f t="shared" si="25"/>
        <v>Luchterduinen-</v>
      </c>
    </row>
    <row r="780" spans="1:13" x14ac:dyDescent="0.35">
      <c r="A780" t="str">
        <f>_xlfn.XLOOKUP(J780,[1]NodeTranslation!$A:$A,[1]NodeTranslation!$B:$B)</f>
        <v>ofNL_LU</v>
      </c>
      <c r="B780">
        <f>_xlfn.XLOOKUP(K780,[1]NodeTranslation!$A:$A,[1]NodeTranslation!$B:$B)</f>
        <v>0</v>
      </c>
      <c r="C780">
        <v>99859.301224056602</v>
      </c>
      <c r="D780" t="str">
        <f t="shared" si="24"/>
        <v>ofNL_LU-0</v>
      </c>
      <c r="J780" t="s">
        <v>19</v>
      </c>
      <c r="L780">
        <v>99859.301224056602</v>
      </c>
      <c r="M780" t="str">
        <f t="shared" si="25"/>
        <v>Luchterduinen-</v>
      </c>
    </row>
    <row r="781" spans="1:13" x14ac:dyDescent="0.35">
      <c r="A781" t="str">
        <f>_xlfn.XLOOKUP(J781,[1]NodeTranslation!$A:$A,[1]NodeTranslation!$B:$B)</f>
        <v>ofNL_LU</v>
      </c>
      <c r="B781">
        <f>_xlfn.XLOOKUP(K781,[1]NodeTranslation!$A:$A,[1]NodeTranslation!$B:$B)</f>
        <v>0</v>
      </c>
      <c r="C781">
        <v>73867.988454154605</v>
      </c>
      <c r="D781" t="str">
        <f t="shared" si="24"/>
        <v>ofNL_LU-0</v>
      </c>
      <c r="J781" t="s">
        <v>19</v>
      </c>
      <c r="L781">
        <v>73867.988454154605</v>
      </c>
      <c r="M781" t="str">
        <f t="shared" si="25"/>
        <v>Luchterduinen-</v>
      </c>
    </row>
    <row r="782" spans="1:13" x14ac:dyDescent="0.35">
      <c r="A782" t="str">
        <f>_xlfn.XLOOKUP(J782,[1]NodeTranslation!$A:$A,[1]NodeTranslation!$B:$B)</f>
        <v>ofNL_LU</v>
      </c>
      <c r="B782">
        <f>_xlfn.XLOOKUP(K782,[1]NodeTranslation!$A:$A,[1]NodeTranslation!$B:$B)</f>
        <v>0</v>
      </c>
      <c r="C782">
        <v>39737.196057303299</v>
      </c>
      <c r="D782" t="str">
        <f t="shared" si="24"/>
        <v>ofNL_LU-0</v>
      </c>
      <c r="J782" t="s">
        <v>19</v>
      </c>
      <c r="L782">
        <v>39737.196057303299</v>
      </c>
      <c r="M782" t="str">
        <f t="shared" si="25"/>
        <v>Luchterduinen-</v>
      </c>
    </row>
    <row r="783" spans="1:13" x14ac:dyDescent="0.35">
      <c r="A783" t="str">
        <f>_xlfn.XLOOKUP(J783,[1]NodeTranslation!$A:$A,[1]NodeTranslation!$B:$B)</f>
        <v>ofNL_LU</v>
      </c>
      <c r="B783">
        <f>_xlfn.XLOOKUP(K783,[1]NodeTranslation!$A:$A,[1]NodeTranslation!$B:$B)</f>
        <v>0</v>
      </c>
      <c r="C783">
        <v>205188.85733652601</v>
      </c>
      <c r="D783" t="str">
        <f t="shared" si="24"/>
        <v>ofNL_LU-0</v>
      </c>
      <c r="J783" t="s">
        <v>19</v>
      </c>
      <c r="L783">
        <v>205188.85733652601</v>
      </c>
      <c r="M783" t="str">
        <f t="shared" si="25"/>
        <v>Luchterduinen-</v>
      </c>
    </row>
    <row r="784" spans="1:13" x14ac:dyDescent="0.35">
      <c r="A784" t="str">
        <f>_xlfn.XLOOKUP(J784,[1]NodeTranslation!$A:$A,[1]NodeTranslation!$B:$B)</f>
        <v>ofNL_GE_B</v>
      </c>
      <c r="B784" t="str">
        <f>_xlfn.XLOOKUP(K784,[1]NodeTranslation!$A:$A,[1]NodeTranslation!$B:$B)</f>
        <v>ofNL_BO_A</v>
      </c>
      <c r="C784">
        <v>322536.73936725099</v>
      </c>
      <c r="D784" t="str">
        <f t="shared" si="24"/>
        <v>ofNL_GE_B-ofNL_BO_A</v>
      </c>
      <c r="J784" t="s">
        <v>20</v>
      </c>
      <c r="K784" t="s">
        <v>15</v>
      </c>
      <c r="L784">
        <v>322536.73936725099</v>
      </c>
      <c r="M784" t="str">
        <f t="shared" si="25"/>
        <v>Gemini II-Borssele Alpha</v>
      </c>
    </row>
    <row r="785" spans="1:13" x14ac:dyDescent="0.35">
      <c r="A785" t="str">
        <f>_xlfn.XLOOKUP(J785,[1]NodeTranslation!$A:$A,[1]NodeTranslation!$B:$B)</f>
        <v>ofNL_GE_B</v>
      </c>
      <c r="B785" t="str">
        <f>_xlfn.XLOOKUP(K785,[1]NodeTranslation!$A:$A,[1]NodeTranslation!$B:$B)</f>
        <v>ofNL_KZ_B</v>
      </c>
      <c r="C785">
        <v>229621.891767177</v>
      </c>
      <c r="D785" t="str">
        <f t="shared" si="24"/>
        <v>ofNL_GE_B-ofNL_KZ_B</v>
      </c>
      <c r="J785" t="s">
        <v>20</v>
      </c>
      <c r="K785" t="s">
        <v>22</v>
      </c>
      <c r="L785">
        <v>229621.891767177</v>
      </c>
      <c r="M785" t="str">
        <f t="shared" si="25"/>
        <v>Gemini II-Hollands Kust Zuid Beta</v>
      </c>
    </row>
    <row r="786" spans="1:13" x14ac:dyDescent="0.35">
      <c r="A786" t="str">
        <f>_xlfn.XLOOKUP(J786,[1]NodeTranslation!$A:$A,[1]NodeTranslation!$B:$B)</f>
        <v>ofNL_GE_B</v>
      </c>
      <c r="B786" t="str">
        <f>_xlfn.XLOOKUP(K786,[1]NodeTranslation!$A:$A,[1]NodeTranslation!$B:$B)</f>
        <v>ofNL_IJ_B</v>
      </c>
      <c r="C786">
        <v>208723.144407735</v>
      </c>
      <c r="D786" t="str">
        <f t="shared" si="24"/>
        <v>ofNL_GE_B-ofNL_IJ_B</v>
      </c>
      <c r="J786" t="s">
        <v>20</v>
      </c>
      <c r="K786" t="s">
        <v>13</v>
      </c>
      <c r="L786">
        <v>208723.144407735</v>
      </c>
      <c r="M786" t="str">
        <f t="shared" si="25"/>
        <v>Gemini II-IJmuiden Ver Beta</v>
      </c>
    </row>
    <row r="787" spans="1:13" x14ac:dyDescent="0.35">
      <c r="A787" t="str">
        <f>_xlfn.XLOOKUP(J787,[1]NodeTranslation!$A:$A,[1]NodeTranslation!$B:$B)</f>
        <v>ofNL_GE_B</v>
      </c>
      <c r="B787" t="str">
        <f>_xlfn.XLOOKUP(K787,[1]NodeTranslation!$A:$A,[1]NodeTranslation!$B:$B)</f>
        <v>ofNL_KZ_A</v>
      </c>
      <c r="C787">
        <v>227039.78546119999</v>
      </c>
      <c r="D787" t="str">
        <f t="shared" si="24"/>
        <v>ofNL_GE_B-ofNL_KZ_A</v>
      </c>
      <c r="J787" t="s">
        <v>20</v>
      </c>
      <c r="K787" t="s">
        <v>23</v>
      </c>
      <c r="L787">
        <v>227039.78546119999</v>
      </c>
      <c r="M787" t="str">
        <f t="shared" si="25"/>
        <v>Gemini II-Hollands Kust Zuid Alpha</v>
      </c>
    </row>
    <row r="788" spans="1:13" x14ac:dyDescent="0.35">
      <c r="A788" t="str">
        <f>_xlfn.XLOOKUP(J788,[1]NodeTranslation!$A:$A,[1]NodeTranslation!$B:$B)</f>
        <v>ofNL_GE_B</v>
      </c>
      <c r="B788" t="str">
        <f>_xlfn.XLOOKUP(K788,[1]NodeTranslation!$A:$A,[1]NodeTranslation!$B:$B)</f>
        <v>ofNL_IJ_A</v>
      </c>
      <c r="C788">
        <v>197471.28322342099</v>
      </c>
      <c r="D788" t="str">
        <f t="shared" si="24"/>
        <v>ofNL_GE_B-ofNL_IJ_A</v>
      </c>
      <c r="J788" t="s">
        <v>20</v>
      </c>
      <c r="K788" t="s">
        <v>14</v>
      </c>
      <c r="L788">
        <v>197471.28322342099</v>
      </c>
      <c r="M788" t="str">
        <f t="shared" si="25"/>
        <v>Gemini II-IJmuiden Ver Alpha</v>
      </c>
    </row>
    <row r="789" spans="1:13" x14ac:dyDescent="0.35">
      <c r="A789" t="str">
        <f>_xlfn.XLOOKUP(J789,[1]NodeTranslation!$A:$A,[1]NodeTranslation!$B:$B)</f>
        <v>ofNL_GE_B</v>
      </c>
      <c r="B789" t="str">
        <f>_xlfn.XLOOKUP(K789,[1]NodeTranslation!$A:$A,[1]NodeTranslation!$B:$B)</f>
        <v>ofNL_BO_B</v>
      </c>
      <c r="C789">
        <v>325847.70182348101</v>
      </c>
      <c r="D789" t="str">
        <f t="shared" si="24"/>
        <v>ofNL_GE_B-ofNL_BO_B</v>
      </c>
      <c r="J789" t="s">
        <v>20</v>
      </c>
      <c r="K789" t="s">
        <v>16</v>
      </c>
      <c r="L789">
        <v>325847.70182348101</v>
      </c>
      <c r="M789" t="str">
        <f t="shared" si="25"/>
        <v>Gemini II-Borssele Beta</v>
      </c>
    </row>
    <row r="790" spans="1:13" x14ac:dyDescent="0.35">
      <c r="A790" t="str">
        <f>_xlfn.XLOOKUP(J790,[1]NodeTranslation!$A:$A,[1]NodeTranslation!$B:$B)</f>
        <v>ofNL_GE_B</v>
      </c>
      <c r="B790" t="str">
        <f>_xlfn.XLOOKUP(K790,[1]NodeTranslation!$A:$A,[1]NodeTranslation!$B:$B)</f>
        <v>ofNL_IJ_G</v>
      </c>
      <c r="C790">
        <v>181778.98749401001</v>
      </c>
      <c r="D790" t="str">
        <f t="shared" si="24"/>
        <v>ofNL_GE_B-ofNL_IJ_G</v>
      </c>
      <c r="J790" t="s">
        <v>20</v>
      </c>
      <c r="K790" t="s">
        <v>28</v>
      </c>
      <c r="L790">
        <v>181778.98749401001</v>
      </c>
      <c r="M790" t="str">
        <f t="shared" si="25"/>
        <v>Gemini II-IJmuiden Ver Gamma</v>
      </c>
    </row>
    <row r="791" spans="1:13" x14ac:dyDescent="0.35">
      <c r="A791" t="str">
        <f>_xlfn.XLOOKUP(J791,[1]NodeTranslation!$A:$A,[1]NodeTranslation!$B:$B)</f>
        <v>ofNL_GE_B</v>
      </c>
      <c r="B791" t="str">
        <f>_xlfn.XLOOKUP(K791,[1]NodeTranslation!$A:$A,[1]NodeTranslation!$B:$B)</f>
        <v>onNL_SW</v>
      </c>
      <c r="C791">
        <v>317714.16780100699</v>
      </c>
      <c r="D791" t="str">
        <f t="shared" si="24"/>
        <v>ofNL_GE_B-onNL_SW</v>
      </c>
      <c r="J791" t="s">
        <v>20</v>
      </c>
      <c r="K791" t="s">
        <v>0</v>
      </c>
      <c r="L791">
        <v>317714.16780100699</v>
      </c>
      <c r="M791" t="str">
        <f t="shared" si="25"/>
        <v>Gemini II-NL_on_Borssele</v>
      </c>
    </row>
    <row r="792" spans="1:13" x14ac:dyDescent="0.35">
      <c r="A792" t="str">
        <f>_xlfn.XLOOKUP(J792,[1]NodeTranslation!$A:$A,[1]NodeTranslation!$B:$B)</f>
        <v>ofNL_GE_B</v>
      </c>
      <c r="B792" t="str">
        <f>_xlfn.XLOOKUP(K792,[1]NodeTranslation!$A:$A,[1]NodeTranslation!$B:$B)</f>
        <v>onNL_CE</v>
      </c>
      <c r="C792">
        <v>277663.46775450499</v>
      </c>
      <c r="D792" t="str">
        <f t="shared" si="24"/>
        <v>ofNL_GE_B-onNL_CE</v>
      </c>
      <c r="J792" t="s">
        <v>20</v>
      </c>
      <c r="K792" t="s">
        <v>1</v>
      </c>
      <c r="L792">
        <v>277663.46775450499</v>
      </c>
      <c r="M792" t="str">
        <f t="shared" si="25"/>
        <v>Gemini II-NL_on_Brabant</v>
      </c>
    </row>
    <row r="793" spans="1:13" x14ac:dyDescent="0.35">
      <c r="A793" t="str">
        <f>_xlfn.XLOOKUP(J793,[1]NodeTranslation!$A:$A,[1]NodeTranslation!$B:$B)</f>
        <v>ofNL_GE_B</v>
      </c>
      <c r="B793" t="str">
        <f>_xlfn.XLOOKUP(K793,[1]NodeTranslation!$A:$A,[1]NodeTranslation!$B:$B)</f>
        <v>onBE</v>
      </c>
      <c r="C793">
        <v>386660.590101749</v>
      </c>
      <c r="D793" t="str">
        <f t="shared" si="24"/>
        <v>ofNL_GE_B-onBE</v>
      </c>
      <c r="J793" t="s">
        <v>20</v>
      </c>
      <c r="K793" t="s">
        <v>2</v>
      </c>
      <c r="L793">
        <v>386660.590101749</v>
      </c>
      <c r="M793" t="str">
        <f t="shared" si="25"/>
        <v>Gemini II-BE00</v>
      </c>
    </row>
    <row r="794" spans="1:13" x14ac:dyDescent="0.35">
      <c r="A794" t="str">
        <f>_xlfn.XLOOKUP(J794,[1]NodeTranslation!$A:$A,[1]NodeTranslation!$B:$B)</f>
        <v>ofNL_GE_B</v>
      </c>
      <c r="B794" t="str">
        <f>_xlfn.XLOOKUP(K794,[1]NodeTranslation!$A:$A,[1]NodeTranslation!$B:$B)</f>
        <v>onDE</v>
      </c>
      <c r="C794">
        <v>450198.82499502198</v>
      </c>
      <c r="D794" t="str">
        <f t="shared" si="24"/>
        <v>ofNL_GE_B-onDE</v>
      </c>
      <c r="J794" t="s">
        <v>20</v>
      </c>
      <c r="K794" t="s">
        <v>3</v>
      </c>
      <c r="L794">
        <v>450198.82499502198</v>
      </c>
      <c r="M794" t="str">
        <f t="shared" si="25"/>
        <v>Gemini II-DE00</v>
      </c>
    </row>
    <row r="795" spans="1:13" x14ac:dyDescent="0.35">
      <c r="A795" t="str">
        <f>_xlfn.XLOOKUP(J795,[1]NodeTranslation!$A:$A,[1]NodeTranslation!$B:$B)</f>
        <v>ofNL_GE_B</v>
      </c>
      <c r="B795" t="str">
        <f>_xlfn.XLOOKUP(K795,[1]NodeTranslation!$A:$A,[1]NodeTranslation!$B:$B)</f>
        <v>onUK</v>
      </c>
      <c r="C795">
        <v>567500.21497731702</v>
      </c>
      <c r="D795" t="str">
        <f t="shared" si="24"/>
        <v>ofNL_GE_B-onUK</v>
      </c>
      <c r="J795" t="s">
        <v>20</v>
      </c>
      <c r="K795" t="s">
        <v>4</v>
      </c>
      <c r="L795">
        <v>567500.21497731702</v>
      </c>
      <c r="M795" t="str">
        <f t="shared" si="25"/>
        <v>Gemini II-UK00</v>
      </c>
    </row>
    <row r="796" spans="1:13" x14ac:dyDescent="0.35">
      <c r="A796" t="str">
        <f>_xlfn.XLOOKUP(J796,[1]NodeTranslation!$A:$A,[1]NodeTranslation!$B:$B)</f>
        <v>ofNL_GE_B</v>
      </c>
      <c r="B796" t="str">
        <f>_xlfn.XLOOKUP(K796,[1]NodeTranslation!$A:$A,[1]NodeTranslation!$B:$B)</f>
        <v>onDKW</v>
      </c>
      <c r="C796">
        <v>326648.77023543097</v>
      </c>
      <c r="D796" t="str">
        <f t="shared" si="24"/>
        <v>ofNL_GE_B-onDKW</v>
      </c>
      <c r="J796" t="s">
        <v>20</v>
      </c>
      <c r="K796" t="s">
        <v>5</v>
      </c>
      <c r="L796">
        <v>326648.77023543097</v>
      </c>
      <c r="M796" t="str">
        <f t="shared" si="25"/>
        <v>Gemini II-DKW1</v>
      </c>
    </row>
    <row r="797" spans="1:13" x14ac:dyDescent="0.35">
      <c r="A797" t="str">
        <f>_xlfn.XLOOKUP(J797,[1]NodeTranslation!$A:$A,[1]NodeTranslation!$B:$B)</f>
        <v>ofNL_GE_B</v>
      </c>
      <c r="B797" t="str">
        <f>_xlfn.XLOOKUP(K797,[1]NodeTranslation!$A:$A,[1]NodeTranslation!$B:$B)</f>
        <v>onNL_E</v>
      </c>
      <c r="C797">
        <v>203043.22041341901</v>
      </c>
      <c r="D797" t="str">
        <f t="shared" si="24"/>
        <v>ofNL_GE_B-onNL_E</v>
      </c>
      <c r="J797" t="s">
        <v>20</v>
      </c>
      <c r="K797" t="s">
        <v>6</v>
      </c>
      <c r="L797">
        <v>203043.22041341901</v>
      </c>
      <c r="M797" t="str">
        <f t="shared" si="25"/>
        <v>Gemini II-NL_on_East</v>
      </c>
    </row>
    <row r="798" spans="1:13" x14ac:dyDescent="0.35">
      <c r="A798" t="str">
        <f>_xlfn.XLOOKUP(J798,[1]NodeTranslation!$A:$A,[1]NodeTranslation!$B:$B)</f>
        <v>ofNL_GE_B</v>
      </c>
      <c r="B798" t="str">
        <f>_xlfn.XLOOKUP(K798,[1]NodeTranslation!$A:$A,[1]NodeTranslation!$B:$B)</f>
        <v>onNOS</v>
      </c>
      <c r="C798">
        <v>719061.52697719296</v>
      </c>
      <c r="D798" t="str">
        <f t="shared" si="24"/>
        <v>ofNL_GE_B-onNOS</v>
      </c>
      <c r="J798" t="s">
        <v>20</v>
      </c>
      <c r="K798" t="s">
        <v>7</v>
      </c>
      <c r="L798">
        <v>719061.52697719296</v>
      </c>
      <c r="M798" t="str">
        <f t="shared" si="25"/>
        <v>Gemini II-NOS0</v>
      </c>
    </row>
    <row r="799" spans="1:13" x14ac:dyDescent="0.35">
      <c r="A799" t="str">
        <f>_xlfn.XLOOKUP(J799,[1]NodeTranslation!$A:$A,[1]NodeTranslation!$B:$B)</f>
        <v>ofNL_GE_B</v>
      </c>
      <c r="B799" t="str">
        <f>_xlfn.XLOOKUP(K799,[1]NodeTranslation!$A:$A,[1]NodeTranslation!$B:$B)</f>
        <v>onNL_NW</v>
      </c>
      <c r="C799">
        <v>168674.10179548801</v>
      </c>
      <c r="D799" t="str">
        <f t="shared" si="24"/>
        <v>ofNL_GE_B-onNL_NW</v>
      </c>
      <c r="J799" t="s">
        <v>20</v>
      </c>
      <c r="K799" t="s">
        <v>8</v>
      </c>
      <c r="L799">
        <v>168674.10179548801</v>
      </c>
      <c r="M799" t="str">
        <f t="shared" si="25"/>
        <v>Gemini II-NL_on_Holland_N</v>
      </c>
    </row>
    <row r="800" spans="1:13" x14ac:dyDescent="0.35">
      <c r="A800" t="str">
        <f>_xlfn.XLOOKUP(J800,[1]NodeTranslation!$A:$A,[1]NodeTranslation!$B:$B)</f>
        <v>ofNL_GE_B</v>
      </c>
      <c r="B800" t="str">
        <f>_xlfn.XLOOKUP(K800,[1]NodeTranslation!$A:$A,[1]NodeTranslation!$B:$B)</f>
        <v>onNL_NE</v>
      </c>
      <c r="C800">
        <v>112404.129047093</v>
      </c>
      <c r="D800" t="str">
        <f t="shared" si="24"/>
        <v>ofNL_GE_B-onNL_NE</v>
      </c>
      <c r="J800" t="s">
        <v>20</v>
      </c>
      <c r="K800" t="s">
        <v>9</v>
      </c>
      <c r="L800">
        <v>112404.129047093</v>
      </c>
      <c r="M800" t="str">
        <f t="shared" si="25"/>
        <v>Gemini II-NL_on_North</v>
      </c>
    </row>
    <row r="801" spans="1:13" x14ac:dyDescent="0.35">
      <c r="A801" t="str">
        <f>_xlfn.XLOOKUP(J801,[1]NodeTranslation!$A:$A,[1]NodeTranslation!$B:$B)</f>
        <v>ofNL_GE_B</v>
      </c>
      <c r="B801" t="str">
        <f>_xlfn.XLOOKUP(K801,[1]NodeTranslation!$A:$A,[1]NodeTranslation!$B:$B)</f>
        <v>onNL_CW</v>
      </c>
      <c r="C801">
        <v>287759.15135364298</v>
      </c>
      <c r="D801" t="str">
        <f t="shared" si="24"/>
        <v>ofNL_GE_B-onNL_CW</v>
      </c>
      <c r="J801" t="s">
        <v>20</v>
      </c>
      <c r="K801" t="s">
        <v>10</v>
      </c>
      <c r="L801">
        <v>287759.15135364298</v>
      </c>
      <c r="M801" t="str">
        <f t="shared" si="25"/>
        <v>Gemini II-NL_on_Rilland</v>
      </c>
    </row>
    <row r="802" spans="1:13" x14ac:dyDescent="0.35">
      <c r="A802" t="str">
        <f>_xlfn.XLOOKUP(J802,[1]NodeTranslation!$A:$A,[1]NodeTranslation!$B:$B)</f>
        <v>ofNL_GE_B</v>
      </c>
      <c r="B802" t="str">
        <f>_xlfn.XLOOKUP(K802,[1]NodeTranslation!$A:$A,[1]NodeTranslation!$B:$B)</f>
        <v>onNL_W</v>
      </c>
      <c r="C802">
        <v>241071.005421938</v>
      </c>
      <c r="D802" t="str">
        <f t="shared" si="24"/>
        <v>ofNL_GE_B-onNL_W</v>
      </c>
      <c r="J802" t="s">
        <v>20</v>
      </c>
      <c r="K802" t="s">
        <v>11</v>
      </c>
      <c r="L802">
        <v>241071.005421938</v>
      </c>
      <c r="M802" t="str">
        <f t="shared" si="25"/>
        <v>Gemini II-NL_on_Holland_S</v>
      </c>
    </row>
    <row r="803" spans="1:13" x14ac:dyDescent="0.35">
      <c r="A803" t="str">
        <f>_xlfn.XLOOKUP(J803,[1]NodeTranslation!$A:$A,[1]NodeTranslation!$B:$B)</f>
        <v>ofNL_GE_B</v>
      </c>
      <c r="B803" t="str">
        <f>_xlfn.XLOOKUP(K803,[1]NodeTranslation!$A:$A,[1]NodeTranslation!$B:$B)</f>
        <v>onNL_SE</v>
      </c>
      <c r="C803">
        <v>314837.706706864</v>
      </c>
      <c r="D803" t="str">
        <f t="shared" si="24"/>
        <v>ofNL_GE_B-onNL_SE</v>
      </c>
      <c r="J803" t="s">
        <v>20</v>
      </c>
      <c r="K803" t="s">
        <v>12</v>
      </c>
      <c r="L803">
        <v>314837.706706864</v>
      </c>
      <c r="M803" t="str">
        <f t="shared" si="25"/>
        <v>Gemini II-NL_on_South</v>
      </c>
    </row>
    <row r="804" spans="1:13" x14ac:dyDescent="0.35">
      <c r="A804" t="str">
        <f>_xlfn.XLOOKUP(J804,[1]NodeTranslation!$A:$A,[1]NodeTranslation!$B:$B)</f>
        <v>ofNL_GE_B</v>
      </c>
      <c r="B804" t="str">
        <f>_xlfn.XLOOKUP(K804,[1]NodeTranslation!$A:$A,[1]NodeTranslation!$B:$B)</f>
        <v>ofNL_EG</v>
      </c>
      <c r="C804">
        <v>186428.58855031099</v>
      </c>
      <c r="D804" t="str">
        <f t="shared" si="24"/>
        <v>ofNL_GE_B-ofNL_EG</v>
      </c>
      <c r="J804" t="s">
        <v>20</v>
      </c>
      <c r="K804" t="s">
        <v>17</v>
      </c>
      <c r="L804">
        <v>186428.58855031099</v>
      </c>
      <c r="M804" t="str">
        <f t="shared" si="25"/>
        <v>Gemini II-Egmon aan Zee</v>
      </c>
    </row>
    <row r="805" spans="1:13" x14ac:dyDescent="0.35">
      <c r="A805" t="str">
        <f>_xlfn.XLOOKUP(J805,[1]NodeTranslation!$A:$A,[1]NodeTranslation!$B:$B)</f>
        <v>ofNL_GE_B</v>
      </c>
      <c r="B805" t="str">
        <f>_xlfn.XLOOKUP(K805,[1]NodeTranslation!$A:$A,[1]NodeTranslation!$B:$B)</f>
        <v>ofNL_PA</v>
      </c>
      <c r="C805">
        <v>195357.033934106</v>
      </c>
      <c r="D805" t="str">
        <f t="shared" si="24"/>
        <v>ofNL_GE_B-ofNL_PA</v>
      </c>
      <c r="J805" t="s">
        <v>20</v>
      </c>
      <c r="K805" t="s">
        <v>18</v>
      </c>
      <c r="L805">
        <v>195357.033934106</v>
      </c>
      <c r="M805" t="str">
        <f t="shared" si="25"/>
        <v>Gemini II-Prinses Amalia</v>
      </c>
    </row>
    <row r="806" spans="1:13" x14ac:dyDescent="0.35">
      <c r="A806" t="str">
        <f>_xlfn.XLOOKUP(J806,[1]NodeTranslation!$A:$A,[1]NodeTranslation!$B:$B)</f>
        <v>ofNL_GE_B</v>
      </c>
      <c r="B806" t="str">
        <f>_xlfn.XLOOKUP(K806,[1]NodeTranslation!$A:$A,[1]NodeTranslation!$B:$B)</f>
        <v>ofNL_LU</v>
      </c>
      <c r="C806">
        <v>214695.31108340001</v>
      </c>
      <c r="D806" t="str">
        <f t="shared" si="24"/>
        <v>ofNL_GE_B-ofNL_LU</v>
      </c>
      <c r="J806" t="s">
        <v>20</v>
      </c>
      <c r="K806" t="s">
        <v>19</v>
      </c>
      <c r="L806">
        <v>214695.31108340001</v>
      </c>
      <c r="M806" t="str">
        <f t="shared" si="25"/>
        <v>Gemini II-Luchterduinen</v>
      </c>
    </row>
    <row r="807" spans="1:13" x14ac:dyDescent="0.35">
      <c r="A807" t="str">
        <f>_xlfn.XLOOKUP(J807,[1]NodeTranslation!$A:$A,[1]NodeTranslation!$B:$B)</f>
        <v>ofNL_GE_B</v>
      </c>
      <c r="B807" t="str">
        <f>_xlfn.XLOOKUP(K807,[1]NodeTranslation!$A:$A,[1]NodeTranslation!$B:$B)</f>
        <v>ofNL_GE_A</v>
      </c>
      <c r="C807">
        <v>10326.0078640105</v>
      </c>
      <c r="D807" t="str">
        <f t="shared" si="24"/>
        <v>ofNL_GE_B-ofNL_GE_A</v>
      </c>
      <c r="J807" t="s">
        <v>20</v>
      </c>
      <c r="K807" t="s">
        <v>21</v>
      </c>
      <c r="L807">
        <v>10326.0078640105</v>
      </c>
      <c r="M807" t="str">
        <f t="shared" si="25"/>
        <v>Gemini II-Gemini I</v>
      </c>
    </row>
    <row r="808" spans="1:13" x14ac:dyDescent="0.35">
      <c r="A808" t="str">
        <f>_xlfn.XLOOKUP(J808,[1]NodeTranslation!$A:$A,[1]NodeTranslation!$B:$B)</f>
        <v>ofNL_GE_B</v>
      </c>
      <c r="B808" t="str">
        <f>_xlfn.XLOOKUP(K808,[1]NodeTranslation!$A:$A,[1]NodeTranslation!$B:$B)</f>
        <v>ofNL_KN</v>
      </c>
      <c r="C808">
        <v>182825.37393937801</v>
      </c>
      <c r="D808" t="str">
        <f t="shared" si="24"/>
        <v>ofNL_GE_B-ofNL_KN</v>
      </c>
      <c r="J808" t="s">
        <v>20</v>
      </c>
      <c r="K808" t="s">
        <v>24</v>
      </c>
      <c r="L808">
        <v>182825.37393937801</v>
      </c>
      <c r="M808" t="str">
        <f t="shared" si="25"/>
        <v>Gemini II-Hollands Kust Noord</v>
      </c>
    </row>
    <row r="809" spans="1:13" x14ac:dyDescent="0.35">
      <c r="A809" t="str">
        <f>_xlfn.XLOOKUP(J809,[1]NodeTranslation!$A:$A,[1]NodeTranslation!$B:$B)</f>
        <v>ofNL_GE_B</v>
      </c>
      <c r="B809" t="str">
        <f>_xlfn.XLOOKUP(K809,[1]NodeTranslation!$A:$A,[1]NodeTranslation!$B:$B)</f>
        <v>ofNL_KW_A</v>
      </c>
      <c r="C809">
        <v>200588.90176029099</v>
      </c>
      <c r="D809" t="str">
        <f t="shared" si="24"/>
        <v>ofNL_GE_B-ofNL_KW_A</v>
      </c>
      <c r="J809" t="s">
        <v>20</v>
      </c>
      <c r="K809" t="s">
        <v>25</v>
      </c>
      <c r="L809">
        <v>200588.90176029099</v>
      </c>
      <c r="M809" t="str">
        <f t="shared" si="25"/>
        <v>Gemini II-Hollands Kust West Alpha</v>
      </c>
    </row>
    <row r="810" spans="1:13" x14ac:dyDescent="0.35">
      <c r="A810" t="str">
        <f>_xlfn.XLOOKUP(J810,[1]NodeTranslation!$A:$A,[1]NodeTranslation!$B:$B)</f>
        <v>ofNL_GE_B</v>
      </c>
      <c r="B810" t="str">
        <f>_xlfn.XLOOKUP(K810,[1]NodeTranslation!$A:$A,[1]NodeTranslation!$B:$B)</f>
        <v>ofNL_KW_B</v>
      </c>
      <c r="C810">
        <v>212479.782675739</v>
      </c>
      <c r="D810" t="str">
        <f t="shared" si="24"/>
        <v>ofNL_GE_B-ofNL_KW_B</v>
      </c>
      <c r="J810" t="s">
        <v>20</v>
      </c>
      <c r="K810" t="s">
        <v>26</v>
      </c>
      <c r="L810">
        <v>212479.782675739</v>
      </c>
      <c r="M810" t="str">
        <f t="shared" si="25"/>
        <v>Gemini II-Hollands Kust West Beta</v>
      </c>
    </row>
    <row r="811" spans="1:13" x14ac:dyDescent="0.35">
      <c r="A811" t="str">
        <f>_xlfn.XLOOKUP(J811,[1]NodeTranslation!$A:$A,[1]NodeTranslation!$B:$B)</f>
        <v>ofNL_GE_B</v>
      </c>
      <c r="B811">
        <f>_xlfn.XLOOKUP(K811,[1]NodeTranslation!$A:$A,[1]NodeTranslation!$B:$B)</f>
        <v>0</v>
      </c>
      <c r="C811">
        <v>186958.683198082</v>
      </c>
      <c r="D811" t="str">
        <f t="shared" si="24"/>
        <v>ofNL_GE_B-0</v>
      </c>
      <c r="J811" t="s">
        <v>20</v>
      </c>
      <c r="L811">
        <v>186958.683198082</v>
      </c>
      <c r="M811" t="str">
        <f t="shared" si="25"/>
        <v>Gemini II-</v>
      </c>
    </row>
    <row r="812" spans="1:13" x14ac:dyDescent="0.35">
      <c r="A812" t="str">
        <f>_xlfn.XLOOKUP(J812,[1]NodeTranslation!$A:$A,[1]NodeTranslation!$B:$B)</f>
        <v>ofNL_GE_B</v>
      </c>
      <c r="B812">
        <f>_xlfn.XLOOKUP(K812,[1]NodeTranslation!$A:$A,[1]NodeTranslation!$B:$B)</f>
        <v>0</v>
      </c>
      <c r="C812">
        <v>33207.696143719601</v>
      </c>
      <c r="D812" t="str">
        <f t="shared" si="24"/>
        <v>ofNL_GE_B-0</v>
      </c>
      <c r="J812" t="s">
        <v>20</v>
      </c>
      <c r="L812">
        <v>33207.696143719601</v>
      </c>
      <c r="M812" t="str">
        <f t="shared" si="25"/>
        <v>Gemini II-</v>
      </c>
    </row>
    <row r="813" spans="1:13" x14ac:dyDescent="0.35">
      <c r="A813" t="str">
        <f>_xlfn.XLOOKUP(J813,[1]NodeTranslation!$A:$A,[1]NodeTranslation!$B:$B)</f>
        <v>ofNL_GE_B</v>
      </c>
      <c r="B813">
        <f>_xlfn.XLOOKUP(K813,[1]NodeTranslation!$A:$A,[1]NodeTranslation!$B:$B)</f>
        <v>0</v>
      </c>
      <c r="C813">
        <v>207280.892903742</v>
      </c>
      <c r="D813" t="str">
        <f t="shared" si="24"/>
        <v>ofNL_GE_B-0</v>
      </c>
      <c r="J813" t="s">
        <v>20</v>
      </c>
      <c r="L813">
        <v>207280.892903742</v>
      </c>
      <c r="M813" t="str">
        <f t="shared" si="25"/>
        <v>Gemini II-</v>
      </c>
    </row>
    <row r="814" spans="1:13" x14ac:dyDescent="0.35">
      <c r="A814" t="str">
        <f>_xlfn.XLOOKUP(J814,[1]NodeTranslation!$A:$A,[1]NodeTranslation!$B:$B)</f>
        <v>ofNL_GE_B</v>
      </c>
      <c r="B814">
        <f>_xlfn.XLOOKUP(K814,[1]NodeTranslation!$A:$A,[1]NodeTranslation!$B:$B)</f>
        <v>0</v>
      </c>
      <c r="C814">
        <v>149850.477523804</v>
      </c>
      <c r="D814" t="str">
        <f t="shared" si="24"/>
        <v>ofNL_GE_B-0</v>
      </c>
      <c r="J814" t="s">
        <v>20</v>
      </c>
      <c r="L814">
        <v>149850.477523804</v>
      </c>
      <c r="M814" t="str">
        <f t="shared" si="25"/>
        <v>Gemini II-</v>
      </c>
    </row>
    <row r="815" spans="1:13" x14ac:dyDescent="0.35">
      <c r="A815" t="str">
        <f>_xlfn.XLOOKUP(J815,[1]NodeTranslation!$A:$A,[1]NodeTranslation!$B:$B)</f>
        <v>ofNL_GE_B</v>
      </c>
      <c r="B815">
        <f>_xlfn.XLOOKUP(K815,[1]NodeTranslation!$A:$A,[1]NodeTranslation!$B:$B)</f>
        <v>0</v>
      </c>
      <c r="C815">
        <v>169473.28595257201</v>
      </c>
      <c r="D815" t="str">
        <f t="shared" si="24"/>
        <v>ofNL_GE_B-0</v>
      </c>
      <c r="J815" t="s">
        <v>20</v>
      </c>
      <c r="L815">
        <v>169473.28595257201</v>
      </c>
      <c r="M815" t="str">
        <f t="shared" si="25"/>
        <v>Gemini II-</v>
      </c>
    </row>
    <row r="816" spans="1:13" x14ac:dyDescent="0.35">
      <c r="A816" t="str">
        <f>_xlfn.XLOOKUP(J816,[1]NodeTranslation!$A:$A,[1]NodeTranslation!$B:$B)</f>
        <v>ofNL_GE_B</v>
      </c>
      <c r="B816">
        <f>_xlfn.XLOOKUP(K816,[1]NodeTranslation!$A:$A,[1]NodeTranslation!$B:$B)</f>
        <v>0</v>
      </c>
      <c r="C816">
        <v>222672.535046134</v>
      </c>
      <c r="D816" t="str">
        <f t="shared" si="24"/>
        <v>ofNL_GE_B-0</v>
      </c>
      <c r="J816" t="s">
        <v>20</v>
      </c>
      <c r="L816">
        <v>222672.535046134</v>
      </c>
      <c r="M816" t="str">
        <f t="shared" si="25"/>
        <v>Gemini II-</v>
      </c>
    </row>
    <row r="817" spans="1:13" x14ac:dyDescent="0.35">
      <c r="A817" t="str">
        <f>_xlfn.XLOOKUP(J817,[1]NodeTranslation!$A:$A,[1]NodeTranslation!$B:$B)</f>
        <v>ofNL_GE_B</v>
      </c>
      <c r="B817">
        <f>_xlfn.XLOOKUP(K817,[1]NodeTranslation!$A:$A,[1]NodeTranslation!$B:$B)</f>
        <v>0</v>
      </c>
      <c r="C817">
        <v>15916.0111028014</v>
      </c>
      <c r="D817" t="str">
        <f t="shared" si="24"/>
        <v>ofNL_GE_B-0</v>
      </c>
      <c r="J817" t="s">
        <v>20</v>
      </c>
      <c r="L817">
        <v>15916.0111028014</v>
      </c>
      <c r="M817" t="str">
        <f t="shared" si="25"/>
        <v>Gemini II-</v>
      </c>
    </row>
    <row r="818" spans="1:13" x14ac:dyDescent="0.35">
      <c r="A818" t="str">
        <f>_xlfn.XLOOKUP(J818,[1]NodeTranslation!$A:$A,[1]NodeTranslation!$B:$B)</f>
        <v>ofNL_GE_A</v>
      </c>
      <c r="B818" t="str">
        <f>_xlfn.XLOOKUP(K818,[1]NodeTranslation!$A:$A,[1]NodeTranslation!$B:$B)</f>
        <v>ofNL_BO_A</v>
      </c>
      <c r="C818">
        <v>329218.27032409603</v>
      </c>
      <c r="D818" t="str">
        <f t="shared" si="24"/>
        <v>ofNL_GE_A-ofNL_BO_A</v>
      </c>
      <c r="J818" t="s">
        <v>21</v>
      </c>
      <c r="K818" t="s">
        <v>15</v>
      </c>
      <c r="L818">
        <v>329218.27032409603</v>
      </c>
      <c r="M818" t="str">
        <f t="shared" si="25"/>
        <v>Gemini I-Borssele Alpha</v>
      </c>
    </row>
    <row r="819" spans="1:13" x14ac:dyDescent="0.35">
      <c r="A819" t="str">
        <f>_xlfn.XLOOKUP(J819,[1]NodeTranslation!$A:$A,[1]NodeTranslation!$B:$B)</f>
        <v>ofNL_GE_A</v>
      </c>
      <c r="B819" t="str">
        <f>_xlfn.XLOOKUP(K819,[1]NodeTranslation!$A:$A,[1]NodeTranslation!$B:$B)</f>
        <v>ofNL_KZ_B</v>
      </c>
      <c r="C819">
        <v>235677.56764219</v>
      </c>
      <c r="D819" t="str">
        <f t="shared" si="24"/>
        <v>ofNL_GE_A-ofNL_KZ_B</v>
      </c>
      <c r="J819" t="s">
        <v>21</v>
      </c>
      <c r="K819" t="s">
        <v>22</v>
      </c>
      <c r="L819">
        <v>235677.56764219</v>
      </c>
      <c r="M819" t="str">
        <f t="shared" si="25"/>
        <v>Gemini I-Hollands Kust Zuid Beta</v>
      </c>
    </row>
    <row r="820" spans="1:13" x14ac:dyDescent="0.35">
      <c r="A820" t="str">
        <f>_xlfn.XLOOKUP(J820,[1]NodeTranslation!$A:$A,[1]NodeTranslation!$B:$B)</f>
        <v>ofNL_GE_A</v>
      </c>
      <c r="B820" t="str">
        <f>_xlfn.XLOOKUP(K820,[1]NodeTranslation!$A:$A,[1]NodeTranslation!$B:$B)</f>
        <v>ofNL_IJ_B</v>
      </c>
      <c r="C820">
        <v>217059.496899185</v>
      </c>
      <c r="D820" t="str">
        <f t="shared" si="24"/>
        <v>ofNL_GE_A-ofNL_IJ_B</v>
      </c>
      <c r="J820" t="s">
        <v>21</v>
      </c>
      <c r="K820" t="s">
        <v>13</v>
      </c>
      <c r="L820">
        <v>217059.496899185</v>
      </c>
      <c r="M820" t="str">
        <f t="shared" si="25"/>
        <v>Gemini I-IJmuiden Ver Beta</v>
      </c>
    </row>
    <row r="821" spans="1:13" x14ac:dyDescent="0.35">
      <c r="A821" t="str">
        <f>_xlfn.XLOOKUP(J821,[1]NodeTranslation!$A:$A,[1]NodeTranslation!$B:$B)</f>
        <v>ofNL_GE_A</v>
      </c>
      <c r="B821" t="str">
        <f>_xlfn.XLOOKUP(K821,[1]NodeTranslation!$A:$A,[1]NodeTranslation!$B:$B)</f>
        <v>ofNL_KZ_A</v>
      </c>
      <c r="C821">
        <v>233348.617285238</v>
      </c>
      <c r="D821" t="str">
        <f t="shared" si="24"/>
        <v>ofNL_GE_A-ofNL_KZ_A</v>
      </c>
      <c r="J821" t="s">
        <v>21</v>
      </c>
      <c r="K821" t="s">
        <v>23</v>
      </c>
      <c r="L821">
        <v>233348.617285238</v>
      </c>
      <c r="M821" t="str">
        <f t="shared" si="25"/>
        <v>Gemini I-Hollands Kust Zuid Alpha</v>
      </c>
    </row>
    <row r="822" spans="1:13" x14ac:dyDescent="0.35">
      <c r="A822" t="str">
        <f>_xlfn.XLOOKUP(J822,[1]NodeTranslation!$A:$A,[1]NodeTranslation!$B:$B)</f>
        <v>ofNL_GE_A</v>
      </c>
      <c r="B822" t="str">
        <f>_xlfn.XLOOKUP(K822,[1]NodeTranslation!$A:$A,[1]NodeTranslation!$B:$B)</f>
        <v>ofNL_IJ_A</v>
      </c>
      <c r="C822">
        <v>205927.54732987701</v>
      </c>
      <c r="D822" t="str">
        <f t="shared" si="24"/>
        <v>ofNL_GE_A-ofNL_IJ_A</v>
      </c>
      <c r="J822" t="s">
        <v>21</v>
      </c>
      <c r="K822" t="s">
        <v>14</v>
      </c>
      <c r="L822">
        <v>205927.54732987701</v>
      </c>
      <c r="M822" t="str">
        <f t="shared" si="25"/>
        <v>Gemini I-IJmuiden Ver Alpha</v>
      </c>
    </row>
    <row r="823" spans="1:13" x14ac:dyDescent="0.35">
      <c r="A823" t="str">
        <f>_xlfn.XLOOKUP(J823,[1]NodeTranslation!$A:$A,[1]NodeTranslation!$B:$B)</f>
        <v>ofNL_GE_A</v>
      </c>
      <c r="B823" t="str">
        <f>_xlfn.XLOOKUP(K823,[1]NodeTranslation!$A:$A,[1]NodeTranslation!$B:$B)</f>
        <v>ofNL_BO_B</v>
      </c>
      <c r="C823">
        <v>332700.89535913902</v>
      </c>
      <c r="D823" t="str">
        <f t="shared" si="24"/>
        <v>ofNL_GE_A-ofNL_BO_B</v>
      </c>
      <c r="J823" t="s">
        <v>21</v>
      </c>
      <c r="K823" t="s">
        <v>16</v>
      </c>
      <c r="L823">
        <v>332700.89535913902</v>
      </c>
      <c r="M823" t="str">
        <f t="shared" si="25"/>
        <v>Gemini I-Borssele Beta</v>
      </c>
    </row>
    <row r="824" spans="1:13" x14ac:dyDescent="0.35">
      <c r="A824" t="str">
        <f>_xlfn.XLOOKUP(J824,[1]NodeTranslation!$A:$A,[1]NodeTranslation!$B:$B)</f>
        <v>ofNL_GE_A</v>
      </c>
      <c r="B824" t="str">
        <f>_xlfn.XLOOKUP(K824,[1]NodeTranslation!$A:$A,[1]NodeTranslation!$B:$B)</f>
        <v>ofNL_IJ_G</v>
      </c>
      <c r="C824">
        <v>190368.625329792</v>
      </c>
      <c r="D824" t="str">
        <f t="shared" si="24"/>
        <v>ofNL_GE_A-ofNL_IJ_G</v>
      </c>
      <c r="J824" t="s">
        <v>21</v>
      </c>
      <c r="K824" t="s">
        <v>28</v>
      </c>
      <c r="L824">
        <v>190368.625329792</v>
      </c>
      <c r="M824" t="str">
        <f t="shared" si="25"/>
        <v>Gemini I-IJmuiden Ver Gamma</v>
      </c>
    </row>
    <row r="825" spans="1:13" x14ac:dyDescent="0.35">
      <c r="A825" t="str">
        <f>_xlfn.XLOOKUP(J825,[1]NodeTranslation!$A:$A,[1]NodeTranslation!$B:$B)</f>
        <v>ofNL_GE_A</v>
      </c>
      <c r="B825" t="str">
        <f>_xlfn.XLOOKUP(K825,[1]NodeTranslation!$A:$A,[1]NodeTranslation!$B:$B)</f>
        <v>onNL_SW</v>
      </c>
      <c r="C825">
        <v>322816.69985697302</v>
      </c>
      <c r="D825" t="str">
        <f t="shared" si="24"/>
        <v>ofNL_GE_A-onNL_SW</v>
      </c>
      <c r="J825" t="s">
        <v>21</v>
      </c>
      <c r="K825" t="s">
        <v>0</v>
      </c>
      <c r="L825">
        <v>322816.69985697302</v>
      </c>
      <c r="M825" t="str">
        <f t="shared" si="25"/>
        <v>Gemini I-NL_on_Borssele</v>
      </c>
    </row>
    <row r="826" spans="1:13" x14ac:dyDescent="0.35">
      <c r="A826" t="str">
        <f>_xlfn.XLOOKUP(J826,[1]NodeTranslation!$A:$A,[1]NodeTranslation!$B:$B)</f>
        <v>ofNL_GE_A</v>
      </c>
      <c r="B826" t="str">
        <f>_xlfn.XLOOKUP(K826,[1]NodeTranslation!$A:$A,[1]NodeTranslation!$B:$B)</f>
        <v>onNL_CE</v>
      </c>
      <c r="C826">
        <v>279525.07717619301</v>
      </c>
      <c r="D826" t="str">
        <f t="shared" si="24"/>
        <v>ofNL_GE_A-onNL_CE</v>
      </c>
      <c r="J826" t="s">
        <v>21</v>
      </c>
      <c r="K826" t="s">
        <v>1</v>
      </c>
      <c r="L826">
        <v>279525.07717619301</v>
      </c>
      <c r="M826" t="str">
        <f t="shared" si="25"/>
        <v>Gemini I-NL_on_Brabant</v>
      </c>
    </row>
    <row r="827" spans="1:13" x14ac:dyDescent="0.35">
      <c r="A827" t="str">
        <f>_xlfn.XLOOKUP(J827,[1]NodeTranslation!$A:$A,[1]NodeTranslation!$B:$B)</f>
        <v>ofNL_GE_A</v>
      </c>
      <c r="B827" t="str">
        <f>_xlfn.XLOOKUP(K827,[1]NodeTranslation!$A:$A,[1]NodeTranslation!$B:$B)</f>
        <v>onBE</v>
      </c>
      <c r="C827">
        <v>389505.57385544199</v>
      </c>
      <c r="D827" t="str">
        <f t="shared" si="24"/>
        <v>ofNL_GE_A-onBE</v>
      </c>
      <c r="J827" t="s">
        <v>21</v>
      </c>
      <c r="K827" t="s">
        <v>2</v>
      </c>
      <c r="L827">
        <v>389505.57385544199</v>
      </c>
      <c r="M827" t="str">
        <f t="shared" si="25"/>
        <v>Gemini I-BE00</v>
      </c>
    </row>
    <row r="828" spans="1:13" x14ac:dyDescent="0.35">
      <c r="A828" t="str">
        <f>_xlfn.XLOOKUP(J828,[1]NodeTranslation!$A:$A,[1]NodeTranslation!$B:$B)</f>
        <v>ofNL_GE_A</v>
      </c>
      <c r="B828" t="str">
        <f>_xlfn.XLOOKUP(K828,[1]NodeTranslation!$A:$A,[1]NodeTranslation!$B:$B)</f>
        <v>onDE</v>
      </c>
      <c r="C828">
        <v>443369.85051344702</v>
      </c>
      <c r="D828" t="str">
        <f t="shared" si="24"/>
        <v>ofNL_GE_A-onDE</v>
      </c>
      <c r="J828" t="s">
        <v>21</v>
      </c>
      <c r="K828" t="s">
        <v>3</v>
      </c>
      <c r="L828">
        <v>443369.85051344702</v>
      </c>
      <c r="M828" t="str">
        <f t="shared" si="25"/>
        <v>Gemini I-DE00</v>
      </c>
    </row>
    <row r="829" spans="1:13" x14ac:dyDescent="0.35">
      <c r="A829" t="str">
        <f>_xlfn.XLOOKUP(J829,[1]NodeTranslation!$A:$A,[1]NodeTranslation!$B:$B)</f>
        <v>ofNL_GE_A</v>
      </c>
      <c r="B829" t="str">
        <f>_xlfn.XLOOKUP(K829,[1]NodeTranslation!$A:$A,[1]NodeTranslation!$B:$B)</f>
        <v>onUK</v>
      </c>
      <c r="C829">
        <v>577768.63545206096</v>
      </c>
      <c r="D829" t="str">
        <f t="shared" si="24"/>
        <v>ofNL_GE_A-onUK</v>
      </c>
      <c r="J829" t="s">
        <v>21</v>
      </c>
      <c r="K829" t="s">
        <v>4</v>
      </c>
      <c r="L829">
        <v>577768.63545206096</v>
      </c>
      <c r="M829" t="str">
        <f t="shared" si="25"/>
        <v>Gemini I-UK00</v>
      </c>
    </row>
    <row r="830" spans="1:13" x14ac:dyDescent="0.35">
      <c r="A830" t="str">
        <f>_xlfn.XLOOKUP(J830,[1]NodeTranslation!$A:$A,[1]NodeTranslation!$B:$B)</f>
        <v>ofNL_GE_A</v>
      </c>
      <c r="B830" t="str">
        <f>_xlfn.XLOOKUP(K830,[1]NodeTranslation!$A:$A,[1]NodeTranslation!$B:$B)</f>
        <v>onDKW</v>
      </c>
      <c r="C830">
        <v>319350.88595431199</v>
      </c>
      <c r="D830" t="str">
        <f t="shared" si="24"/>
        <v>ofNL_GE_A-onDKW</v>
      </c>
      <c r="J830" t="s">
        <v>21</v>
      </c>
      <c r="K830" t="s">
        <v>5</v>
      </c>
      <c r="L830">
        <v>319350.88595431199</v>
      </c>
      <c r="M830" t="str">
        <f t="shared" si="25"/>
        <v>Gemini I-DKW1</v>
      </c>
    </row>
    <row r="831" spans="1:13" x14ac:dyDescent="0.35">
      <c r="A831" t="str">
        <f>_xlfn.XLOOKUP(J831,[1]NodeTranslation!$A:$A,[1]NodeTranslation!$B:$B)</f>
        <v>ofNL_GE_A</v>
      </c>
      <c r="B831" t="str">
        <f>_xlfn.XLOOKUP(K831,[1]NodeTranslation!$A:$A,[1]NodeTranslation!$B:$B)</f>
        <v>onNL_E</v>
      </c>
      <c r="C831">
        <v>202863.94696609801</v>
      </c>
      <c r="D831" t="str">
        <f t="shared" si="24"/>
        <v>ofNL_GE_A-onNL_E</v>
      </c>
      <c r="J831" t="s">
        <v>21</v>
      </c>
      <c r="K831" t="s">
        <v>6</v>
      </c>
      <c r="L831">
        <v>202863.94696609801</v>
      </c>
      <c r="M831" t="str">
        <f t="shared" si="25"/>
        <v>Gemini I-NL_on_East</v>
      </c>
    </row>
    <row r="832" spans="1:13" x14ac:dyDescent="0.35">
      <c r="A832" t="str">
        <f>_xlfn.XLOOKUP(J832,[1]NodeTranslation!$A:$A,[1]NodeTranslation!$B:$B)</f>
        <v>ofNL_GE_A</v>
      </c>
      <c r="B832" t="str">
        <f>_xlfn.XLOOKUP(K832,[1]NodeTranslation!$A:$A,[1]NodeTranslation!$B:$B)</f>
        <v>onNOS</v>
      </c>
      <c r="C832">
        <v>716316.24471259303</v>
      </c>
      <c r="D832" t="str">
        <f t="shared" si="24"/>
        <v>ofNL_GE_A-onNOS</v>
      </c>
      <c r="J832" t="s">
        <v>21</v>
      </c>
      <c r="K832" t="s">
        <v>7</v>
      </c>
      <c r="L832">
        <v>716316.24471259303</v>
      </c>
      <c r="M832" t="str">
        <f t="shared" si="25"/>
        <v>Gemini I-NOS0</v>
      </c>
    </row>
    <row r="833" spans="1:13" x14ac:dyDescent="0.35">
      <c r="A833" t="str">
        <f>_xlfn.XLOOKUP(J833,[1]NodeTranslation!$A:$A,[1]NodeTranslation!$B:$B)</f>
        <v>ofNL_GE_A</v>
      </c>
      <c r="B833" t="str">
        <f>_xlfn.XLOOKUP(K833,[1]NodeTranslation!$A:$A,[1]NodeTranslation!$B:$B)</f>
        <v>onNL_NW</v>
      </c>
      <c r="C833">
        <v>172360.293405615</v>
      </c>
      <c r="D833" t="str">
        <f t="shared" si="24"/>
        <v>ofNL_GE_A-onNL_NW</v>
      </c>
      <c r="J833" t="s">
        <v>21</v>
      </c>
      <c r="K833" t="s">
        <v>8</v>
      </c>
      <c r="L833">
        <v>172360.293405615</v>
      </c>
      <c r="M833" t="str">
        <f t="shared" si="25"/>
        <v>Gemini I-NL_on_Holland_N</v>
      </c>
    </row>
    <row r="834" spans="1:13" x14ac:dyDescent="0.35">
      <c r="A834" t="str">
        <f>_xlfn.XLOOKUP(J834,[1]NodeTranslation!$A:$A,[1]NodeTranslation!$B:$B)</f>
        <v>ofNL_GE_A</v>
      </c>
      <c r="B834" t="str">
        <f>_xlfn.XLOOKUP(K834,[1]NodeTranslation!$A:$A,[1]NodeTranslation!$B:$B)</f>
        <v>onNL_NE</v>
      </c>
      <c r="C834">
        <v>110797.684152567</v>
      </c>
      <c r="D834" t="str">
        <f t="shared" si="24"/>
        <v>ofNL_GE_A-onNL_NE</v>
      </c>
      <c r="J834" t="s">
        <v>21</v>
      </c>
      <c r="K834" t="s">
        <v>9</v>
      </c>
      <c r="L834">
        <v>110797.684152567</v>
      </c>
      <c r="M834" t="str">
        <f t="shared" si="25"/>
        <v>Gemini I-NL_on_North</v>
      </c>
    </row>
    <row r="835" spans="1:13" x14ac:dyDescent="0.35">
      <c r="A835" t="str">
        <f>_xlfn.XLOOKUP(J835,[1]NodeTranslation!$A:$A,[1]NodeTranslation!$B:$B)</f>
        <v>ofNL_GE_A</v>
      </c>
      <c r="B835" t="str">
        <f>_xlfn.XLOOKUP(K835,[1]NodeTranslation!$A:$A,[1]NodeTranslation!$B:$B)</f>
        <v>onNL_CW</v>
      </c>
      <c r="C835">
        <v>291646.26003488299</v>
      </c>
      <c r="D835" t="str">
        <f t="shared" ref="D835:D898" si="26">A835&amp;"-"&amp;B835</f>
        <v>ofNL_GE_A-onNL_CW</v>
      </c>
      <c r="J835" t="s">
        <v>21</v>
      </c>
      <c r="K835" t="s">
        <v>10</v>
      </c>
      <c r="L835">
        <v>291646.26003488299</v>
      </c>
      <c r="M835" t="str">
        <f t="shared" ref="M835:M898" si="27">J835&amp;"-"&amp;K835</f>
        <v>Gemini I-NL_on_Rilland</v>
      </c>
    </row>
    <row r="836" spans="1:13" x14ac:dyDescent="0.35">
      <c r="A836" t="str">
        <f>_xlfn.XLOOKUP(J836,[1]NodeTranslation!$A:$A,[1]NodeTranslation!$B:$B)</f>
        <v>ofNL_GE_A</v>
      </c>
      <c r="B836" t="str">
        <f>_xlfn.XLOOKUP(K836,[1]NodeTranslation!$A:$A,[1]NodeTranslation!$B:$B)</f>
        <v>onNL_W</v>
      </c>
      <c r="C836">
        <v>245151.86942224801</v>
      </c>
      <c r="D836" t="str">
        <f t="shared" si="26"/>
        <v>ofNL_GE_A-onNL_W</v>
      </c>
      <c r="J836" t="s">
        <v>21</v>
      </c>
      <c r="K836" t="s">
        <v>11</v>
      </c>
      <c r="L836">
        <v>245151.86942224801</v>
      </c>
      <c r="M836" t="str">
        <f t="shared" si="27"/>
        <v>Gemini I-NL_on_Holland_S</v>
      </c>
    </row>
    <row r="837" spans="1:13" x14ac:dyDescent="0.35">
      <c r="A837" t="str">
        <f>_xlfn.XLOOKUP(J837,[1]NodeTranslation!$A:$A,[1]NodeTranslation!$B:$B)</f>
        <v>ofNL_GE_A</v>
      </c>
      <c r="B837" t="str">
        <f>_xlfn.XLOOKUP(K837,[1]NodeTranslation!$A:$A,[1]NodeTranslation!$B:$B)</f>
        <v>onNL_SE</v>
      </c>
      <c r="C837">
        <v>315326.03614149499</v>
      </c>
      <c r="D837" t="str">
        <f t="shared" si="26"/>
        <v>ofNL_GE_A-onNL_SE</v>
      </c>
      <c r="J837" t="s">
        <v>21</v>
      </c>
      <c r="K837" t="s">
        <v>12</v>
      </c>
      <c r="L837">
        <v>315326.03614149499</v>
      </c>
      <c r="M837" t="str">
        <f t="shared" si="27"/>
        <v>Gemini I-NL_on_South</v>
      </c>
    </row>
    <row r="838" spans="1:13" x14ac:dyDescent="0.35">
      <c r="A838" t="str">
        <f>_xlfn.XLOOKUP(J838,[1]NodeTranslation!$A:$A,[1]NodeTranslation!$B:$B)</f>
        <v>ofNL_GE_A</v>
      </c>
      <c r="B838" t="str">
        <f>_xlfn.XLOOKUP(K838,[1]NodeTranslation!$A:$A,[1]NodeTranslation!$B:$B)</f>
        <v>ofNL_EG</v>
      </c>
      <c r="C838">
        <v>192472.21622564999</v>
      </c>
      <c r="D838" t="str">
        <f t="shared" si="26"/>
        <v>ofNL_GE_A-ofNL_EG</v>
      </c>
      <c r="J838" t="s">
        <v>21</v>
      </c>
      <c r="K838" t="s">
        <v>17</v>
      </c>
      <c r="L838">
        <v>192472.21622564999</v>
      </c>
      <c r="M838" t="str">
        <f t="shared" si="27"/>
        <v>Gemini I-Egmon aan Zee</v>
      </c>
    </row>
    <row r="839" spans="1:13" x14ac:dyDescent="0.35">
      <c r="A839" t="str">
        <f>_xlfn.XLOOKUP(J839,[1]NodeTranslation!$A:$A,[1]NodeTranslation!$B:$B)</f>
        <v>ofNL_GE_A</v>
      </c>
      <c r="B839" t="str">
        <f>_xlfn.XLOOKUP(K839,[1]NodeTranslation!$A:$A,[1]NodeTranslation!$B:$B)</f>
        <v>ofNL_PA</v>
      </c>
      <c r="C839">
        <v>201824.04340374301</v>
      </c>
      <c r="D839" t="str">
        <f t="shared" si="26"/>
        <v>ofNL_GE_A-ofNL_PA</v>
      </c>
      <c r="J839" t="s">
        <v>21</v>
      </c>
      <c r="K839" t="s">
        <v>18</v>
      </c>
      <c r="L839">
        <v>201824.04340374301</v>
      </c>
      <c r="M839" t="str">
        <f t="shared" si="27"/>
        <v>Gemini I-Prinses Amalia</v>
      </c>
    </row>
    <row r="840" spans="1:13" x14ac:dyDescent="0.35">
      <c r="A840" t="str">
        <f>_xlfn.XLOOKUP(J840,[1]NodeTranslation!$A:$A,[1]NodeTranslation!$B:$B)</f>
        <v>ofNL_GE_A</v>
      </c>
      <c r="B840" t="str">
        <f>_xlfn.XLOOKUP(K840,[1]NodeTranslation!$A:$A,[1]NodeTranslation!$B:$B)</f>
        <v>ofNL_LU</v>
      </c>
      <c r="C840">
        <v>220851.456154051</v>
      </c>
      <c r="D840" t="str">
        <f t="shared" si="26"/>
        <v>ofNL_GE_A-ofNL_LU</v>
      </c>
      <c r="J840" t="s">
        <v>21</v>
      </c>
      <c r="K840" t="s">
        <v>19</v>
      </c>
      <c r="L840">
        <v>220851.456154051</v>
      </c>
      <c r="M840" t="str">
        <f t="shared" si="27"/>
        <v>Gemini I-Luchterduinen</v>
      </c>
    </row>
    <row r="841" spans="1:13" x14ac:dyDescent="0.35">
      <c r="A841" t="str">
        <f>_xlfn.XLOOKUP(J841,[1]NodeTranslation!$A:$A,[1]NodeTranslation!$B:$B)</f>
        <v>ofNL_GE_A</v>
      </c>
      <c r="B841" t="str">
        <f>_xlfn.XLOOKUP(K841,[1]NodeTranslation!$A:$A,[1]NodeTranslation!$B:$B)</f>
        <v>ofNL_GE_B</v>
      </c>
      <c r="C841">
        <v>10326.0078640105</v>
      </c>
      <c r="D841" t="str">
        <f t="shared" si="26"/>
        <v>ofNL_GE_A-ofNL_GE_B</v>
      </c>
      <c r="J841" t="s">
        <v>21</v>
      </c>
      <c r="K841" t="s">
        <v>20</v>
      </c>
      <c r="L841">
        <v>10326.0078640105</v>
      </c>
      <c r="M841" t="str">
        <f t="shared" si="27"/>
        <v>Gemini I-Gemini II</v>
      </c>
    </row>
    <row r="842" spans="1:13" x14ac:dyDescent="0.35">
      <c r="A842" t="str">
        <f>_xlfn.XLOOKUP(J842,[1]NodeTranslation!$A:$A,[1]NodeTranslation!$B:$B)</f>
        <v>ofNL_GE_A</v>
      </c>
      <c r="B842" t="str">
        <f>_xlfn.XLOOKUP(K842,[1]NodeTranslation!$A:$A,[1]NodeTranslation!$B:$B)</f>
        <v>ofNL_KN</v>
      </c>
      <c r="C842">
        <v>189539.241062074</v>
      </c>
      <c r="D842" t="str">
        <f t="shared" si="26"/>
        <v>ofNL_GE_A-ofNL_KN</v>
      </c>
      <c r="J842" t="s">
        <v>21</v>
      </c>
      <c r="K842" t="s">
        <v>24</v>
      </c>
      <c r="L842">
        <v>189539.241062074</v>
      </c>
      <c r="M842" t="str">
        <f t="shared" si="27"/>
        <v>Gemini I-Hollands Kust Noord</v>
      </c>
    </row>
    <row r="843" spans="1:13" x14ac:dyDescent="0.35">
      <c r="A843" t="str">
        <f>_xlfn.XLOOKUP(J843,[1]NodeTranslation!$A:$A,[1]NodeTranslation!$B:$B)</f>
        <v>ofNL_GE_A</v>
      </c>
      <c r="B843" t="str">
        <f>_xlfn.XLOOKUP(K843,[1]NodeTranslation!$A:$A,[1]NodeTranslation!$B:$B)</f>
        <v>ofNL_KW_A</v>
      </c>
      <c r="C843">
        <v>208211.138440485</v>
      </c>
      <c r="D843" t="str">
        <f t="shared" si="26"/>
        <v>ofNL_GE_A-ofNL_KW_A</v>
      </c>
      <c r="J843" t="s">
        <v>21</v>
      </c>
      <c r="K843" t="s">
        <v>25</v>
      </c>
      <c r="L843">
        <v>208211.138440485</v>
      </c>
      <c r="M843" t="str">
        <f t="shared" si="27"/>
        <v>Gemini I-Hollands Kust West Alpha</v>
      </c>
    </row>
    <row r="844" spans="1:13" x14ac:dyDescent="0.35">
      <c r="A844" t="str">
        <f>_xlfn.XLOOKUP(J844,[1]NodeTranslation!$A:$A,[1]NodeTranslation!$B:$B)</f>
        <v>ofNL_GE_A</v>
      </c>
      <c r="B844" t="str">
        <f>_xlfn.XLOOKUP(K844,[1]NodeTranslation!$A:$A,[1]NodeTranslation!$B:$B)</f>
        <v>ofNL_KW_B</v>
      </c>
      <c r="C844">
        <v>220059.64799388099</v>
      </c>
      <c r="D844" t="str">
        <f t="shared" si="26"/>
        <v>ofNL_GE_A-ofNL_KW_B</v>
      </c>
      <c r="J844" t="s">
        <v>21</v>
      </c>
      <c r="K844" t="s">
        <v>26</v>
      </c>
      <c r="L844">
        <v>220059.64799388099</v>
      </c>
      <c r="M844" t="str">
        <f t="shared" si="27"/>
        <v>Gemini I-Hollands Kust West Beta</v>
      </c>
    </row>
    <row r="845" spans="1:13" x14ac:dyDescent="0.35">
      <c r="A845" t="str">
        <f>_xlfn.XLOOKUP(J845,[1]NodeTranslation!$A:$A,[1]NodeTranslation!$B:$B)</f>
        <v>ofNL_GE_A</v>
      </c>
      <c r="B845">
        <f>_xlfn.XLOOKUP(K845,[1]NodeTranslation!$A:$A,[1]NodeTranslation!$B:$B)</f>
        <v>0</v>
      </c>
      <c r="C845">
        <v>196785.62922179699</v>
      </c>
      <c r="D845" t="str">
        <f t="shared" si="26"/>
        <v>ofNL_GE_A-0</v>
      </c>
      <c r="J845" t="s">
        <v>21</v>
      </c>
      <c r="L845">
        <v>196785.62922179699</v>
      </c>
      <c r="M845" t="str">
        <f t="shared" si="27"/>
        <v>Gemini I-</v>
      </c>
    </row>
    <row r="846" spans="1:13" x14ac:dyDescent="0.35">
      <c r="A846" t="str">
        <f>_xlfn.XLOOKUP(J846,[1]NodeTranslation!$A:$A,[1]NodeTranslation!$B:$B)</f>
        <v>ofNL_GE_A</v>
      </c>
      <c r="B846">
        <f>_xlfn.XLOOKUP(K846,[1]NodeTranslation!$A:$A,[1]NodeTranslation!$B:$B)</f>
        <v>0</v>
      </c>
      <c r="C846">
        <v>39986.146991542599</v>
      </c>
      <c r="D846" t="str">
        <f t="shared" si="26"/>
        <v>ofNL_GE_A-0</v>
      </c>
      <c r="J846" t="s">
        <v>21</v>
      </c>
      <c r="L846">
        <v>39986.146991542599</v>
      </c>
      <c r="M846" t="str">
        <f t="shared" si="27"/>
        <v>Gemini I-</v>
      </c>
    </row>
    <row r="847" spans="1:13" x14ac:dyDescent="0.35">
      <c r="A847" t="str">
        <f>_xlfn.XLOOKUP(J847,[1]NodeTranslation!$A:$A,[1]NodeTranslation!$B:$B)</f>
        <v>ofNL_GE_A</v>
      </c>
      <c r="B847">
        <f>_xlfn.XLOOKUP(K847,[1]NodeTranslation!$A:$A,[1]NodeTranslation!$B:$B)</f>
        <v>0</v>
      </c>
      <c r="C847">
        <v>216563.075744929</v>
      </c>
      <c r="D847" t="str">
        <f t="shared" si="26"/>
        <v>ofNL_GE_A-0</v>
      </c>
      <c r="J847" t="s">
        <v>21</v>
      </c>
      <c r="L847">
        <v>216563.075744929</v>
      </c>
      <c r="M847" t="str">
        <f t="shared" si="27"/>
        <v>Gemini I-</v>
      </c>
    </row>
    <row r="848" spans="1:13" x14ac:dyDescent="0.35">
      <c r="A848" t="str">
        <f>_xlfn.XLOOKUP(J848,[1]NodeTranslation!$A:$A,[1]NodeTranslation!$B:$B)</f>
        <v>ofNL_GE_A</v>
      </c>
      <c r="B848">
        <f>_xlfn.XLOOKUP(K848,[1]NodeTranslation!$A:$A,[1]NodeTranslation!$B:$B)</f>
        <v>0</v>
      </c>
      <c r="C848">
        <v>158872.27340384701</v>
      </c>
      <c r="D848" t="str">
        <f t="shared" si="26"/>
        <v>ofNL_GE_A-0</v>
      </c>
      <c r="J848" t="s">
        <v>21</v>
      </c>
      <c r="L848">
        <v>158872.27340384701</v>
      </c>
      <c r="M848" t="str">
        <f t="shared" si="27"/>
        <v>Gemini I-</v>
      </c>
    </row>
    <row r="849" spans="1:13" x14ac:dyDescent="0.35">
      <c r="A849" t="str">
        <f>_xlfn.XLOOKUP(J849,[1]NodeTranslation!$A:$A,[1]NodeTranslation!$B:$B)</f>
        <v>ofNL_GE_A</v>
      </c>
      <c r="B849">
        <f>_xlfn.XLOOKUP(K849,[1]NodeTranslation!$A:$A,[1]NodeTranslation!$B:$B)</f>
        <v>0</v>
      </c>
      <c r="C849">
        <v>177840.419469363</v>
      </c>
      <c r="D849" t="str">
        <f t="shared" si="26"/>
        <v>ofNL_GE_A-0</v>
      </c>
      <c r="J849" t="s">
        <v>21</v>
      </c>
      <c r="L849">
        <v>177840.419469363</v>
      </c>
      <c r="M849" t="str">
        <f t="shared" si="27"/>
        <v>Gemini I-</v>
      </c>
    </row>
    <row r="850" spans="1:13" x14ac:dyDescent="0.35">
      <c r="A850" t="str">
        <f>_xlfn.XLOOKUP(J850,[1]NodeTranslation!$A:$A,[1]NodeTranslation!$B:$B)</f>
        <v>ofNL_GE_A</v>
      </c>
      <c r="B850">
        <f>_xlfn.XLOOKUP(K850,[1]NodeTranslation!$A:$A,[1]NodeTranslation!$B:$B)</f>
        <v>0</v>
      </c>
      <c r="C850">
        <v>230177.59352938199</v>
      </c>
      <c r="D850" t="str">
        <f t="shared" si="26"/>
        <v>ofNL_GE_A-0</v>
      </c>
      <c r="J850" t="s">
        <v>21</v>
      </c>
      <c r="L850">
        <v>230177.59352938199</v>
      </c>
      <c r="M850" t="str">
        <f t="shared" si="27"/>
        <v>Gemini I-</v>
      </c>
    </row>
    <row r="851" spans="1:13" x14ac:dyDescent="0.35">
      <c r="A851" t="str">
        <f>_xlfn.XLOOKUP(J851,[1]NodeTranslation!$A:$A,[1]NodeTranslation!$B:$B)</f>
        <v>ofNL_GE_A</v>
      </c>
      <c r="B851">
        <f>_xlfn.XLOOKUP(K851,[1]NodeTranslation!$A:$A,[1]NodeTranslation!$B:$B)</f>
        <v>0</v>
      </c>
      <c r="C851">
        <v>26233.9999168141</v>
      </c>
      <c r="D851" t="str">
        <f t="shared" si="26"/>
        <v>ofNL_GE_A-0</v>
      </c>
      <c r="J851" t="s">
        <v>21</v>
      </c>
      <c r="L851">
        <v>26233.9999168141</v>
      </c>
      <c r="M851" t="str">
        <f t="shared" si="27"/>
        <v>Gemini I-</v>
      </c>
    </row>
    <row r="852" spans="1:13" x14ac:dyDescent="0.35">
      <c r="A852" t="str">
        <f>_xlfn.XLOOKUP(J852,[1]NodeTranslation!$A:$A,[1]NodeTranslation!$B:$B)</f>
        <v>ofNL_KN</v>
      </c>
      <c r="B852" t="str">
        <f>_xlfn.XLOOKUP(K852,[1]NodeTranslation!$A:$A,[1]NodeTranslation!$B:$B)</f>
        <v>ofNL_BO_A</v>
      </c>
      <c r="C852">
        <v>139716.66343920599</v>
      </c>
      <c r="D852" t="str">
        <f t="shared" si="26"/>
        <v>ofNL_KN-ofNL_BO_A</v>
      </c>
      <c r="J852" t="s">
        <v>24</v>
      </c>
      <c r="K852" t="s">
        <v>15</v>
      </c>
      <c r="L852">
        <v>139716.66343920599</v>
      </c>
      <c r="M852" t="str">
        <f t="shared" si="27"/>
        <v>Hollands Kust Noord-Borssele Alpha</v>
      </c>
    </row>
    <row r="853" spans="1:13" x14ac:dyDescent="0.35">
      <c r="A853" t="str">
        <f>_xlfn.XLOOKUP(J853,[1]NodeTranslation!$A:$A,[1]NodeTranslation!$B:$B)</f>
        <v>ofNL_KN</v>
      </c>
      <c r="B853" t="str">
        <f>_xlfn.XLOOKUP(K853,[1]NodeTranslation!$A:$A,[1]NodeTranslation!$B:$B)</f>
        <v>ofNL_KZ_B</v>
      </c>
      <c r="C853">
        <v>49447.734057771202</v>
      </c>
      <c r="D853" t="str">
        <f t="shared" si="26"/>
        <v>ofNL_KN-ofNL_KZ_B</v>
      </c>
      <c r="J853" t="s">
        <v>24</v>
      </c>
      <c r="K853" t="s">
        <v>22</v>
      </c>
      <c r="L853">
        <v>49447.734057771202</v>
      </c>
      <c r="M853" t="str">
        <f t="shared" si="27"/>
        <v>Hollands Kust Noord-Hollands Kust Zuid Beta</v>
      </c>
    </row>
    <row r="854" spans="1:13" x14ac:dyDescent="0.35">
      <c r="A854" t="str">
        <f>_xlfn.XLOOKUP(J854,[1]NodeTranslation!$A:$A,[1]NodeTranslation!$B:$B)</f>
        <v>ofNL_KN</v>
      </c>
      <c r="B854" t="str">
        <f>_xlfn.XLOOKUP(K854,[1]NodeTranslation!$A:$A,[1]NodeTranslation!$B:$B)</f>
        <v>ofNL_IJ_B</v>
      </c>
      <c r="C854">
        <v>53212.154144848602</v>
      </c>
      <c r="D854" t="str">
        <f t="shared" si="26"/>
        <v>ofNL_KN-ofNL_IJ_B</v>
      </c>
      <c r="J854" t="s">
        <v>24</v>
      </c>
      <c r="K854" t="s">
        <v>13</v>
      </c>
      <c r="L854">
        <v>53212.154144848602</v>
      </c>
      <c r="M854" t="str">
        <f t="shared" si="27"/>
        <v>Hollands Kust Noord-IJmuiden Ver Beta</v>
      </c>
    </row>
    <row r="855" spans="1:13" x14ac:dyDescent="0.35">
      <c r="A855" t="str">
        <f>_xlfn.XLOOKUP(J855,[1]NodeTranslation!$A:$A,[1]NodeTranslation!$B:$B)</f>
        <v>ofNL_KN</v>
      </c>
      <c r="B855" t="str">
        <f>_xlfn.XLOOKUP(K855,[1]NodeTranslation!$A:$A,[1]NodeTranslation!$B:$B)</f>
        <v>ofNL_KZ_A</v>
      </c>
      <c r="C855">
        <v>45246.230813633898</v>
      </c>
      <c r="D855" t="str">
        <f t="shared" si="26"/>
        <v>ofNL_KN-ofNL_KZ_A</v>
      </c>
      <c r="J855" t="s">
        <v>24</v>
      </c>
      <c r="K855" t="s">
        <v>23</v>
      </c>
      <c r="L855">
        <v>45246.230813633898</v>
      </c>
      <c r="M855" t="str">
        <f t="shared" si="27"/>
        <v>Hollands Kust Noord-Hollands Kust Zuid Alpha</v>
      </c>
    </row>
    <row r="856" spans="1:13" x14ac:dyDescent="0.35">
      <c r="A856" t="str">
        <f>_xlfn.XLOOKUP(J856,[1]NodeTranslation!$A:$A,[1]NodeTranslation!$B:$B)</f>
        <v>ofNL_KN</v>
      </c>
      <c r="B856" t="str">
        <f>_xlfn.XLOOKUP(K856,[1]NodeTranslation!$A:$A,[1]NodeTranslation!$B:$B)</f>
        <v>ofNL_IJ_A</v>
      </c>
      <c r="C856">
        <v>51048.065482444101</v>
      </c>
      <c r="D856" t="str">
        <f t="shared" si="26"/>
        <v>ofNL_KN-ofNL_IJ_A</v>
      </c>
      <c r="J856" t="s">
        <v>24</v>
      </c>
      <c r="K856" t="s">
        <v>14</v>
      </c>
      <c r="L856">
        <v>51048.065482444101</v>
      </c>
      <c r="M856" t="str">
        <f t="shared" si="27"/>
        <v>Hollands Kust Noord-IJmuiden Ver Alpha</v>
      </c>
    </row>
    <row r="857" spans="1:13" x14ac:dyDescent="0.35">
      <c r="A857" t="str">
        <f>_xlfn.XLOOKUP(J857,[1]NodeTranslation!$A:$A,[1]NodeTranslation!$B:$B)</f>
        <v>ofNL_KN</v>
      </c>
      <c r="B857" t="str">
        <f>_xlfn.XLOOKUP(K857,[1]NodeTranslation!$A:$A,[1]NodeTranslation!$B:$B)</f>
        <v>ofNL_BO_B</v>
      </c>
      <c r="C857">
        <v>143178.22705833099</v>
      </c>
      <c r="D857" t="str">
        <f t="shared" si="26"/>
        <v>ofNL_KN-ofNL_BO_B</v>
      </c>
      <c r="J857" t="s">
        <v>24</v>
      </c>
      <c r="K857" t="s">
        <v>16</v>
      </c>
      <c r="L857">
        <v>143178.22705833099</v>
      </c>
      <c r="M857" t="str">
        <f t="shared" si="27"/>
        <v>Hollands Kust Noord-Borssele Beta</v>
      </c>
    </row>
    <row r="858" spans="1:13" x14ac:dyDescent="0.35">
      <c r="A858" t="str">
        <f>_xlfn.XLOOKUP(J858,[1]NodeTranslation!$A:$A,[1]NodeTranslation!$B:$B)</f>
        <v>ofNL_KN</v>
      </c>
      <c r="B858" t="str">
        <f>_xlfn.XLOOKUP(K858,[1]NodeTranslation!$A:$A,[1]NodeTranslation!$B:$B)</f>
        <v>ofNL_IJ_G</v>
      </c>
      <c r="C858">
        <v>50930.409716518203</v>
      </c>
      <c r="D858" t="str">
        <f t="shared" si="26"/>
        <v>ofNL_KN-ofNL_IJ_G</v>
      </c>
      <c r="J858" t="s">
        <v>24</v>
      </c>
      <c r="K858" t="s">
        <v>28</v>
      </c>
      <c r="L858">
        <v>50930.409716518203</v>
      </c>
      <c r="M858" t="str">
        <f t="shared" si="27"/>
        <v>Hollands Kust Noord-IJmuiden Ver Gamma</v>
      </c>
    </row>
    <row r="859" spans="1:13" x14ac:dyDescent="0.35">
      <c r="A859" t="str">
        <f>_xlfn.XLOOKUP(J859,[1]NodeTranslation!$A:$A,[1]NodeTranslation!$B:$B)</f>
        <v>ofNL_KN</v>
      </c>
      <c r="B859" t="str">
        <f>_xlfn.XLOOKUP(K859,[1]NodeTranslation!$A:$A,[1]NodeTranslation!$B:$B)</f>
        <v>onNL_SW</v>
      </c>
      <c r="C859">
        <v>141952.68198029499</v>
      </c>
      <c r="D859" t="str">
        <f t="shared" si="26"/>
        <v>ofNL_KN-onNL_SW</v>
      </c>
      <c r="J859" t="s">
        <v>24</v>
      </c>
      <c r="K859" t="s">
        <v>0</v>
      </c>
      <c r="L859">
        <v>141952.68198029499</v>
      </c>
      <c r="M859" t="str">
        <f t="shared" si="27"/>
        <v>Hollands Kust Noord-NL_on_Borssele</v>
      </c>
    </row>
    <row r="860" spans="1:13" x14ac:dyDescent="0.35">
      <c r="A860" t="str">
        <f>_xlfn.XLOOKUP(J860,[1]NodeTranslation!$A:$A,[1]NodeTranslation!$B:$B)</f>
        <v>ofNL_KN</v>
      </c>
      <c r="B860" t="str">
        <f>_xlfn.XLOOKUP(K860,[1]NodeTranslation!$A:$A,[1]NodeTranslation!$B:$B)</f>
        <v>onNL_CE</v>
      </c>
      <c r="C860">
        <v>150295.33404102401</v>
      </c>
      <c r="D860" t="str">
        <f t="shared" si="26"/>
        <v>ofNL_KN-onNL_CE</v>
      </c>
      <c r="J860" t="s">
        <v>24</v>
      </c>
      <c r="K860" t="s">
        <v>1</v>
      </c>
      <c r="L860">
        <v>150295.33404102401</v>
      </c>
      <c r="M860" t="str">
        <f t="shared" si="27"/>
        <v>Hollands Kust Noord-NL_on_Brabant</v>
      </c>
    </row>
    <row r="861" spans="1:13" x14ac:dyDescent="0.35">
      <c r="A861" t="str">
        <f>_xlfn.XLOOKUP(J861,[1]NodeTranslation!$A:$A,[1]NodeTranslation!$B:$B)</f>
        <v>ofNL_KN</v>
      </c>
      <c r="B861" t="str">
        <f>_xlfn.XLOOKUP(K861,[1]NodeTranslation!$A:$A,[1]NodeTranslation!$B:$B)</f>
        <v>onBE</v>
      </c>
      <c r="C861">
        <v>232042.96402124601</v>
      </c>
      <c r="D861" t="str">
        <f t="shared" si="26"/>
        <v>ofNL_KN-onBE</v>
      </c>
      <c r="J861" t="s">
        <v>24</v>
      </c>
      <c r="K861" t="s">
        <v>2</v>
      </c>
      <c r="L861">
        <v>232042.96402124601</v>
      </c>
      <c r="M861" t="str">
        <f t="shared" si="27"/>
        <v>Hollands Kust Noord-BE00</v>
      </c>
    </row>
    <row r="862" spans="1:13" x14ac:dyDescent="0.35">
      <c r="A862" t="str">
        <f>_xlfn.XLOOKUP(J862,[1]NodeTranslation!$A:$A,[1]NodeTranslation!$B:$B)</f>
        <v>ofNL_KN</v>
      </c>
      <c r="B862" t="str">
        <f>_xlfn.XLOOKUP(K862,[1]NodeTranslation!$A:$A,[1]NodeTranslation!$B:$B)</f>
        <v>onDE</v>
      </c>
      <c r="C862">
        <v>459306.15474799299</v>
      </c>
      <c r="D862" t="str">
        <f t="shared" si="26"/>
        <v>ofNL_KN-onDE</v>
      </c>
      <c r="J862" t="s">
        <v>24</v>
      </c>
      <c r="K862" t="s">
        <v>3</v>
      </c>
      <c r="L862">
        <v>459306.15474799299</v>
      </c>
      <c r="M862" t="str">
        <f t="shared" si="27"/>
        <v>Hollands Kust Noord-DE00</v>
      </c>
    </row>
    <row r="863" spans="1:13" x14ac:dyDescent="0.35">
      <c r="A863" t="str">
        <f>_xlfn.XLOOKUP(J863,[1]NodeTranslation!$A:$A,[1]NodeTranslation!$B:$B)</f>
        <v>ofNL_KN</v>
      </c>
      <c r="B863" t="str">
        <f>_xlfn.XLOOKUP(K863,[1]NodeTranslation!$A:$A,[1]NodeTranslation!$B:$B)</f>
        <v>onUK</v>
      </c>
      <c r="C863">
        <v>491637.81270459801</v>
      </c>
      <c r="D863" t="str">
        <f t="shared" si="26"/>
        <v>ofNL_KN-onUK</v>
      </c>
      <c r="J863" t="s">
        <v>24</v>
      </c>
      <c r="K863" t="s">
        <v>4</v>
      </c>
      <c r="L863">
        <v>491637.81270459801</v>
      </c>
      <c r="M863" t="str">
        <f t="shared" si="27"/>
        <v>Hollands Kust Noord-UK00</v>
      </c>
    </row>
    <row r="864" spans="1:13" x14ac:dyDescent="0.35">
      <c r="A864" t="str">
        <f>_xlfn.XLOOKUP(J864,[1]NodeTranslation!$A:$A,[1]NodeTranslation!$B:$B)</f>
        <v>ofNL_KN</v>
      </c>
      <c r="B864" t="str">
        <f>_xlfn.XLOOKUP(K864,[1]NodeTranslation!$A:$A,[1]NodeTranslation!$B:$B)</f>
        <v>onDKW</v>
      </c>
      <c r="C864">
        <v>508770.63436131598</v>
      </c>
      <c r="D864" t="str">
        <f t="shared" si="26"/>
        <v>ofNL_KN-onDKW</v>
      </c>
      <c r="J864" t="s">
        <v>24</v>
      </c>
      <c r="K864" t="s">
        <v>5</v>
      </c>
      <c r="L864">
        <v>508770.63436131598</v>
      </c>
      <c r="M864" t="str">
        <f t="shared" si="27"/>
        <v>Hollands Kust Noord-DKW1</v>
      </c>
    </row>
    <row r="865" spans="1:13" x14ac:dyDescent="0.35">
      <c r="A865" t="str">
        <f>_xlfn.XLOOKUP(J865,[1]NodeTranslation!$A:$A,[1]NodeTranslation!$B:$B)</f>
        <v>ofNL_KN</v>
      </c>
      <c r="B865" t="str">
        <f>_xlfn.XLOOKUP(K865,[1]NodeTranslation!$A:$A,[1]NodeTranslation!$B:$B)</f>
        <v>onNL_E</v>
      </c>
      <c r="C865">
        <v>138892.77494606501</v>
      </c>
      <c r="D865" t="str">
        <f t="shared" si="26"/>
        <v>ofNL_KN-onNL_E</v>
      </c>
      <c r="J865" t="s">
        <v>24</v>
      </c>
      <c r="K865" t="s">
        <v>6</v>
      </c>
      <c r="L865">
        <v>138892.77494606501</v>
      </c>
      <c r="M865" t="str">
        <f t="shared" si="27"/>
        <v>Hollands Kust Noord-NL_on_East</v>
      </c>
    </row>
    <row r="866" spans="1:13" x14ac:dyDescent="0.35">
      <c r="A866" t="str">
        <f>_xlfn.XLOOKUP(J866,[1]NodeTranslation!$A:$A,[1]NodeTranslation!$B:$B)</f>
        <v>ofNL_KN</v>
      </c>
      <c r="B866" t="str">
        <f>_xlfn.XLOOKUP(K866,[1]NodeTranslation!$A:$A,[1]NodeTranslation!$B:$B)</f>
        <v>onNOS</v>
      </c>
      <c r="C866">
        <v>889677.21798797301</v>
      </c>
      <c r="D866" t="str">
        <f t="shared" si="26"/>
        <v>ofNL_KN-onNOS</v>
      </c>
      <c r="J866" t="s">
        <v>24</v>
      </c>
      <c r="K866" t="s">
        <v>7</v>
      </c>
      <c r="L866">
        <v>889677.21798797301</v>
      </c>
      <c r="M866" t="str">
        <f t="shared" si="27"/>
        <v>Hollands Kust Noord-NOS0</v>
      </c>
    </row>
    <row r="867" spans="1:13" x14ac:dyDescent="0.35">
      <c r="A867" t="str">
        <f>_xlfn.XLOOKUP(J867,[1]NodeTranslation!$A:$A,[1]NodeTranslation!$B:$B)</f>
        <v>ofNL_KN</v>
      </c>
      <c r="B867" t="str">
        <f>_xlfn.XLOOKUP(K867,[1]NodeTranslation!$A:$A,[1]NodeTranslation!$B:$B)</f>
        <v>onNL_NW</v>
      </c>
      <c r="C867">
        <v>62754.268872523702</v>
      </c>
      <c r="D867" t="str">
        <f t="shared" si="26"/>
        <v>ofNL_KN-onNL_NW</v>
      </c>
      <c r="J867" t="s">
        <v>24</v>
      </c>
      <c r="K867" t="s">
        <v>8</v>
      </c>
      <c r="L867">
        <v>62754.268872523702</v>
      </c>
      <c r="M867" t="str">
        <f t="shared" si="27"/>
        <v>Hollands Kust Noord-NL_on_Holland_N</v>
      </c>
    </row>
    <row r="868" spans="1:13" x14ac:dyDescent="0.35">
      <c r="A868" t="str">
        <f>_xlfn.XLOOKUP(J868,[1]NodeTranslation!$A:$A,[1]NodeTranslation!$B:$B)</f>
        <v>ofNL_KN</v>
      </c>
      <c r="B868" t="str">
        <f>_xlfn.XLOOKUP(K868,[1]NodeTranslation!$A:$A,[1]NodeTranslation!$B:$B)</f>
        <v>onNL_NE</v>
      </c>
      <c r="C868">
        <v>141898.62019167599</v>
      </c>
      <c r="D868" t="str">
        <f t="shared" si="26"/>
        <v>ofNL_KN-onNL_NE</v>
      </c>
      <c r="J868" t="s">
        <v>24</v>
      </c>
      <c r="K868" t="s">
        <v>9</v>
      </c>
      <c r="L868">
        <v>141898.62019167599</v>
      </c>
      <c r="M868" t="str">
        <f t="shared" si="27"/>
        <v>Hollands Kust Noord-NL_on_North</v>
      </c>
    </row>
    <row r="869" spans="1:13" x14ac:dyDescent="0.35">
      <c r="A869" t="str">
        <f>_xlfn.XLOOKUP(J869,[1]NodeTranslation!$A:$A,[1]NodeTranslation!$B:$B)</f>
        <v>ofNL_KN</v>
      </c>
      <c r="B869" t="str">
        <f>_xlfn.XLOOKUP(K869,[1]NodeTranslation!$A:$A,[1]NodeTranslation!$B:$B)</f>
        <v>onNL_CW</v>
      </c>
      <c r="C869">
        <v>127504.797647795</v>
      </c>
      <c r="D869" t="str">
        <f t="shared" si="26"/>
        <v>ofNL_KN-onNL_CW</v>
      </c>
      <c r="J869" t="s">
        <v>24</v>
      </c>
      <c r="K869" t="s">
        <v>10</v>
      </c>
      <c r="L869">
        <v>127504.797647795</v>
      </c>
      <c r="M869" t="str">
        <f t="shared" si="27"/>
        <v>Hollands Kust Noord-NL_on_Rilland</v>
      </c>
    </row>
    <row r="870" spans="1:13" x14ac:dyDescent="0.35">
      <c r="A870" t="str">
        <f>_xlfn.XLOOKUP(J870,[1]NodeTranslation!$A:$A,[1]NodeTranslation!$B:$B)</f>
        <v>ofNL_KN</v>
      </c>
      <c r="B870" t="str">
        <f>_xlfn.XLOOKUP(K870,[1]NodeTranslation!$A:$A,[1]NodeTranslation!$B:$B)</f>
        <v>onNL_W</v>
      </c>
      <c r="C870">
        <v>85584.997692026605</v>
      </c>
      <c r="D870" t="str">
        <f t="shared" si="26"/>
        <v>ofNL_KN-onNL_W</v>
      </c>
      <c r="J870" t="s">
        <v>24</v>
      </c>
      <c r="K870" t="s">
        <v>11</v>
      </c>
      <c r="L870">
        <v>85584.997692026605</v>
      </c>
      <c r="M870" t="str">
        <f t="shared" si="27"/>
        <v>Hollands Kust Noord-NL_on_Holland_S</v>
      </c>
    </row>
    <row r="871" spans="1:13" x14ac:dyDescent="0.35">
      <c r="A871" t="str">
        <f>_xlfn.XLOOKUP(J871,[1]NodeTranslation!$A:$A,[1]NodeTranslation!$B:$B)</f>
        <v>ofNL_KN</v>
      </c>
      <c r="B871" t="str">
        <f>_xlfn.XLOOKUP(K871,[1]NodeTranslation!$A:$A,[1]NodeTranslation!$B:$B)</f>
        <v>onNL_SE</v>
      </c>
      <c r="C871">
        <v>203189.020800767</v>
      </c>
      <c r="D871" t="str">
        <f t="shared" si="26"/>
        <v>ofNL_KN-onNL_SE</v>
      </c>
      <c r="J871" t="s">
        <v>24</v>
      </c>
      <c r="K871" t="s">
        <v>12</v>
      </c>
      <c r="L871">
        <v>203189.020800767</v>
      </c>
      <c r="M871" t="str">
        <f t="shared" si="27"/>
        <v>Hollands Kust Noord-NL_on_South</v>
      </c>
    </row>
    <row r="872" spans="1:13" x14ac:dyDescent="0.35">
      <c r="A872" t="str">
        <f>_xlfn.XLOOKUP(J872,[1]NodeTranslation!$A:$A,[1]NodeTranslation!$B:$B)</f>
        <v>ofNL_KN</v>
      </c>
      <c r="B872" t="str">
        <f>_xlfn.XLOOKUP(K872,[1]NodeTranslation!$A:$A,[1]NodeTranslation!$B:$B)</f>
        <v>ofNL_EG</v>
      </c>
      <c r="C872">
        <v>15846.217298658101</v>
      </c>
      <c r="D872" t="str">
        <f t="shared" si="26"/>
        <v>ofNL_KN-ofNL_EG</v>
      </c>
      <c r="J872" t="s">
        <v>24</v>
      </c>
      <c r="K872" t="s">
        <v>17</v>
      </c>
      <c r="L872">
        <v>15846.217298658101</v>
      </c>
      <c r="M872" t="str">
        <f t="shared" si="27"/>
        <v>Hollands Kust Noord-Egmon aan Zee</v>
      </c>
    </row>
    <row r="873" spans="1:13" x14ac:dyDescent="0.35">
      <c r="A873" t="str">
        <f>_xlfn.XLOOKUP(J873,[1]NodeTranslation!$A:$A,[1]NodeTranslation!$B:$B)</f>
        <v>ofNL_KN</v>
      </c>
      <c r="B873" t="str">
        <f>_xlfn.XLOOKUP(K873,[1]NodeTranslation!$A:$A,[1]NodeTranslation!$B:$B)</f>
        <v>ofNL_PA</v>
      </c>
      <c r="C873">
        <v>13772.0728856184</v>
      </c>
      <c r="D873" t="str">
        <f t="shared" si="26"/>
        <v>ofNL_KN-ofNL_PA</v>
      </c>
      <c r="J873" t="s">
        <v>24</v>
      </c>
      <c r="K873" t="s">
        <v>18</v>
      </c>
      <c r="L873">
        <v>13772.0728856184</v>
      </c>
      <c r="M873" t="str">
        <f t="shared" si="27"/>
        <v>Hollands Kust Noord-Prinses Amalia</v>
      </c>
    </row>
    <row r="874" spans="1:13" x14ac:dyDescent="0.35">
      <c r="A874" t="str">
        <f>_xlfn.XLOOKUP(J874,[1]NodeTranslation!$A:$A,[1]NodeTranslation!$B:$B)</f>
        <v>ofNL_KN</v>
      </c>
      <c r="B874" t="str">
        <f>_xlfn.XLOOKUP(K874,[1]NodeTranslation!$A:$A,[1]NodeTranslation!$B:$B)</f>
        <v>ofNL_LU</v>
      </c>
      <c r="C874">
        <v>34522.637539640302</v>
      </c>
      <c r="D874" t="str">
        <f t="shared" si="26"/>
        <v>ofNL_KN-ofNL_LU</v>
      </c>
      <c r="J874" t="s">
        <v>24</v>
      </c>
      <c r="K874" t="s">
        <v>19</v>
      </c>
      <c r="L874">
        <v>34522.637539640302</v>
      </c>
      <c r="M874" t="str">
        <f t="shared" si="27"/>
        <v>Hollands Kust Noord-Luchterduinen</v>
      </c>
    </row>
    <row r="875" spans="1:13" x14ac:dyDescent="0.35">
      <c r="A875" t="str">
        <f>_xlfn.XLOOKUP(J875,[1]NodeTranslation!$A:$A,[1]NodeTranslation!$B:$B)</f>
        <v>ofNL_KN</v>
      </c>
      <c r="B875" t="str">
        <f>_xlfn.XLOOKUP(K875,[1]NodeTranslation!$A:$A,[1]NodeTranslation!$B:$B)</f>
        <v>ofNL_GE_B</v>
      </c>
      <c r="C875">
        <v>182825.37393937801</v>
      </c>
      <c r="D875" t="str">
        <f t="shared" si="26"/>
        <v>ofNL_KN-ofNL_GE_B</v>
      </c>
      <c r="J875" t="s">
        <v>24</v>
      </c>
      <c r="K875" t="s">
        <v>20</v>
      </c>
      <c r="L875">
        <v>182825.37393937801</v>
      </c>
      <c r="M875" t="str">
        <f t="shared" si="27"/>
        <v>Hollands Kust Noord-Gemini II</v>
      </c>
    </row>
    <row r="876" spans="1:13" x14ac:dyDescent="0.35">
      <c r="A876" t="str">
        <f>_xlfn.XLOOKUP(J876,[1]NodeTranslation!$A:$A,[1]NodeTranslation!$B:$B)</f>
        <v>ofNL_KN</v>
      </c>
      <c r="B876" t="str">
        <f>_xlfn.XLOOKUP(K876,[1]NodeTranslation!$A:$A,[1]NodeTranslation!$B:$B)</f>
        <v>ofNL_GE_A</v>
      </c>
      <c r="C876">
        <v>189539.241062074</v>
      </c>
      <c r="D876" t="str">
        <f t="shared" si="26"/>
        <v>ofNL_KN-ofNL_GE_A</v>
      </c>
      <c r="J876" t="s">
        <v>24</v>
      </c>
      <c r="K876" t="s">
        <v>21</v>
      </c>
      <c r="L876">
        <v>189539.241062074</v>
      </c>
      <c r="M876" t="str">
        <f t="shared" si="27"/>
        <v>Hollands Kust Noord-Gemini I</v>
      </c>
    </row>
    <row r="877" spans="1:13" x14ac:dyDescent="0.35">
      <c r="A877" t="str">
        <f>_xlfn.XLOOKUP(J877,[1]NodeTranslation!$A:$A,[1]NodeTranslation!$B:$B)</f>
        <v>ofNL_KN</v>
      </c>
      <c r="B877" t="str">
        <f>_xlfn.XLOOKUP(K877,[1]NodeTranslation!$A:$A,[1]NodeTranslation!$B:$B)</f>
        <v>ofNL_KW_A</v>
      </c>
      <c r="C877">
        <v>30033.672486569802</v>
      </c>
      <c r="D877" t="str">
        <f t="shared" si="26"/>
        <v>ofNL_KN-ofNL_KW_A</v>
      </c>
      <c r="J877" t="s">
        <v>24</v>
      </c>
      <c r="K877" t="s">
        <v>25</v>
      </c>
      <c r="L877">
        <v>30033.672486569802</v>
      </c>
      <c r="M877" t="str">
        <f t="shared" si="27"/>
        <v>Hollands Kust Noord-Hollands Kust West Alpha</v>
      </c>
    </row>
    <row r="878" spans="1:13" x14ac:dyDescent="0.35">
      <c r="A878" t="str">
        <f>_xlfn.XLOOKUP(J878,[1]NodeTranslation!$A:$A,[1]NodeTranslation!$B:$B)</f>
        <v>ofNL_KN</v>
      </c>
      <c r="B878" t="str">
        <f>_xlfn.XLOOKUP(K878,[1]NodeTranslation!$A:$A,[1]NodeTranslation!$B:$B)</f>
        <v>ofNL_KW_B</v>
      </c>
      <c r="C878">
        <v>38085.835666561499</v>
      </c>
      <c r="D878" t="str">
        <f t="shared" si="26"/>
        <v>ofNL_KN-ofNL_KW_B</v>
      </c>
      <c r="J878" t="s">
        <v>24</v>
      </c>
      <c r="K878" t="s">
        <v>26</v>
      </c>
      <c r="L878">
        <v>38085.835666561499</v>
      </c>
      <c r="M878" t="str">
        <f t="shared" si="27"/>
        <v>Hollands Kust Noord-Hollands Kust West Beta</v>
      </c>
    </row>
    <row r="879" spans="1:13" x14ac:dyDescent="0.35">
      <c r="A879" t="str">
        <f>_xlfn.XLOOKUP(J879,[1]NodeTranslation!$A:$A,[1]NodeTranslation!$B:$B)</f>
        <v>ofNL_KN</v>
      </c>
      <c r="B879">
        <f>_xlfn.XLOOKUP(K879,[1]NodeTranslation!$A:$A,[1]NodeTranslation!$B:$B)</f>
        <v>0</v>
      </c>
      <c r="C879">
        <v>102908.965064192</v>
      </c>
      <c r="D879" t="str">
        <f t="shared" si="26"/>
        <v>ofNL_KN-0</v>
      </c>
      <c r="J879" t="s">
        <v>24</v>
      </c>
      <c r="L879">
        <v>102908.965064192</v>
      </c>
      <c r="M879" t="str">
        <f t="shared" si="27"/>
        <v>Hollands Kust Noord-</v>
      </c>
    </row>
    <row r="880" spans="1:13" x14ac:dyDescent="0.35">
      <c r="A880" t="str">
        <f>_xlfn.XLOOKUP(J880,[1]NodeTranslation!$A:$A,[1]NodeTranslation!$B:$B)</f>
        <v>ofNL_KN</v>
      </c>
      <c r="B880">
        <f>_xlfn.XLOOKUP(K880,[1]NodeTranslation!$A:$A,[1]NodeTranslation!$B:$B)</f>
        <v>0</v>
      </c>
      <c r="C880">
        <v>194641.69900040299</v>
      </c>
      <c r="D880" t="str">
        <f t="shared" si="26"/>
        <v>ofNL_KN-0</v>
      </c>
      <c r="J880" t="s">
        <v>24</v>
      </c>
      <c r="L880">
        <v>194641.69900040299</v>
      </c>
      <c r="M880" t="str">
        <f t="shared" si="27"/>
        <v>Hollands Kust Noord-</v>
      </c>
    </row>
    <row r="881" spans="1:13" x14ac:dyDescent="0.35">
      <c r="A881" t="str">
        <f>_xlfn.XLOOKUP(J881,[1]NodeTranslation!$A:$A,[1]NodeTranslation!$B:$B)</f>
        <v>ofNL_KN</v>
      </c>
      <c r="B881">
        <f>_xlfn.XLOOKUP(K881,[1]NodeTranslation!$A:$A,[1]NodeTranslation!$B:$B)</f>
        <v>0</v>
      </c>
      <c r="C881">
        <v>84739.171660463806</v>
      </c>
      <c r="D881" t="str">
        <f t="shared" si="26"/>
        <v>ofNL_KN-0</v>
      </c>
      <c r="J881" t="s">
        <v>24</v>
      </c>
      <c r="L881">
        <v>84739.171660463806</v>
      </c>
      <c r="M881" t="str">
        <f t="shared" si="27"/>
        <v>Hollands Kust Noord-</v>
      </c>
    </row>
    <row r="882" spans="1:13" x14ac:dyDescent="0.35">
      <c r="A882" t="str">
        <f>_xlfn.XLOOKUP(J882,[1]NodeTranslation!$A:$A,[1]NodeTranslation!$B:$B)</f>
        <v>ofNL_KN</v>
      </c>
      <c r="B882">
        <f>_xlfn.XLOOKUP(K882,[1]NodeTranslation!$A:$A,[1]NodeTranslation!$B:$B)</f>
        <v>0</v>
      </c>
      <c r="C882">
        <v>67767.381988453402</v>
      </c>
      <c r="D882" t="str">
        <f t="shared" si="26"/>
        <v>ofNL_KN-0</v>
      </c>
      <c r="J882" t="s">
        <v>24</v>
      </c>
      <c r="L882">
        <v>67767.381988453402</v>
      </c>
      <c r="M882" t="str">
        <f t="shared" si="27"/>
        <v>Hollands Kust Noord-</v>
      </c>
    </row>
    <row r="883" spans="1:13" x14ac:dyDescent="0.35">
      <c r="A883" t="str">
        <f>_xlfn.XLOOKUP(J883,[1]NodeTranslation!$A:$A,[1]NodeTranslation!$B:$B)</f>
        <v>ofNL_KN</v>
      </c>
      <c r="B883">
        <f>_xlfn.XLOOKUP(K883,[1]NodeTranslation!$A:$A,[1]NodeTranslation!$B:$B)</f>
        <v>0</v>
      </c>
      <c r="C883">
        <v>44278.276109139399</v>
      </c>
      <c r="D883" t="str">
        <f t="shared" si="26"/>
        <v>ofNL_KN-0</v>
      </c>
      <c r="J883" t="s">
        <v>24</v>
      </c>
      <c r="L883">
        <v>44278.276109139399</v>
      </c>
      <c r="M883" t="str">
        <f t="shared" si="27"/>
        <v>Hollands Kust Noord-</v>
      </c>
    </row>
    <row r="884" spans="1:13" x14ac:dyDescent="0.35">
      <c r="A884" t="str">
        <f>_xlfn.XLOOKUP(J884,[1]NodeTranslation!$A:$A,[1]NodeTranslation!$B:$B)</f>
        <v>ofNL_KN</v>
      </c>
      <c r="B884">
        <f>_xlfn.XLOOKUP(K884,[1]NodeTranslation!$A:$A,[1]NodeTranslation!$B:$B)</f>
        <v>0</v>
      </c>
      <c r="C884">
        <v>45732.373151166699</v>
      </c>
      <c r="D884" t="str">
        <f t="shared" si="26"/>
        <v>ofNL_KN-0</v>
      </c>
      <c r="J884" t="s">
        <v>24</v>
      </c>
      <c r="L884">
        <v>45732.373151166699</v>
      </c>
      <c r="M884" t="str">
        <f t="shared" si="27"/>
        <v>Hollands Kust Noord-</v>
      </c>
    </row>
    <row r="885" spans="1:13" x14ac:dyDescent="0.35">
      <c r="A885" t="str">
        <f>_xlfn.XLOOKUP(J885,[1]NodeTranslation!$A:$A,[1]NodeTranslation!$B:$B)</f>
        <v>ofNL_KN</v>
      </c>
      <c r="B885">
        <f>_xlfn.XLOOKUP(K885,[1]NodeTranslation!$A:$A,[1]NodeTranslation!$B:$B)</f>
        <v>0</v>
      </c>
      <c r="C885">
        <v>172529.32580863399</v>
      </c>
      <c r="D885" t="str">
        <f t="shared" si="26"/>
        <v>ofNL_KN-0</v>
      </c>
      <c r="J885" t="s">
        <v>24</v>
      </c>
      <c r="L885">
        <v>172529.32580863399</v>
      </c>
      <c r="M885" t="str">
        <f t="shared" si="27"/>
        <v>Hollands Kust Noord-</v>
      </c>
    </row>
    <row r="886" spans="1:13" x14ac:dyDescent="0.35">
      <c r="A886" t="str">
        <f>_xlfn.XLOOKUP(J886,[1]NodeTranslation!$A:$A,[1]NodeTranslation!$B:$B)</f>
        <v>ofNL_KW_A</v>
      </c>
      <c r="B886" t="str">
        <f>_xlfn.XLOOKUP(K886,[1]NodeTranslation!$A:$A,[1]NodeTranslation!$B:$B)</f>
        <v>ofNL_BO_A</v>
      </c>
      <c r="C886">
        <v>125799.40410035101</v>
      </c>
      <c r="D886" t="str">
        <f t="shared" si="26"/>
        <v>ofNL_KW_A-ofNL_BO_A</v>
      </c>
      <c r="J886" t="s">
        <v>25</v>
      </c>
      <c r="K886" t="s">
        <v>15</v>
      </c>
      <c r="L886">
        <v>125799.40410035101</v>
      </c>
      <c r="M886" t="str">
        <f t="shared" si="27"/>
        <v>Hollands Kust West Alpha-Borssele Alpha</v>
      </c>
    </row>
    <row r="887" spans="1:13" x14ac:dyDescent="0.35">
      <c r="A887" t="str">
        <f>_xlfn.XLOOKUP(J887,[1]NodeTranslation!$A:$A,[1]NodeTranslation!$B:$B)</f>
        <v>ofNL_KW_A</v>
      </c>
      <c r="B887" t="str">
        <f>_xlfn.XLOOKUP(K887,[1]NodeTranslation!$A:$A,[1]NodeTranslation!$B:$B)</f>
        <v>ofNL_KZ_B</v>
      </c>
      <c r="C887">
        <v>52562.601267145001</v>
      </c>
      <c r="D887" t="str">
        <f t="shared" si="26"/>
        <v>ofNL_KW_A-ofNL_KZ_B</v>
      </c>
      <c r="J887" t="s">
        <v>25</v>
      </c>
      <c r="K887" t="s">
        <v>22</v>
      </c>
      <c r="L887">
        <v>52562.601267145001</v>
      </c>
      <c r="M887" t="str">
        <f t="shared" si="27"/>
        <v>Hollands Kust West Alpha-Hollands Kust Zuid Beta</v>
      </c>
    </row>
    <row r="888" spans="1:13" x14ac:dyDescent="0.35">
      <c r="A888" t="str">
        <f>_xlfn.XLOOKUP(J888,[1]NodeTranslation!$A:$A,[1]NodeTranslation!$B:$B)</f>
        <v>ofNL_KW_A</v>
      </c>
      <c r="B888" t="str">
        <f>_xlfn.XLOOKUP(K888,[1]NodeTranslation!$A:$A,[1]NodeTranslation!$B:$B)</f>
        <v>ofNL_IJ_B</v>
      </c>
      <c r="C888">
        <v>24302.817876312602</v>
      </c>
      <c r="D888" t="str">
        <f t="shared" si="26"/>
        <v>ofNL_KW_A-ofNL_IJ_B</v>
      </c>
      <c r="J888" t="s">
        <v>25</v>
      </c>
      <c r="K888" t="s">
        <v>13</v>
      </c>
      <c r="L888">
        <v>24302.817876312602</v>
      </c>
      <c r="M888" t="str">
        <f t="shared" si="27"/>
        <v>Hollands Kust West Alpha-IJmuiden Ver Beta</v>
      </c>
    </row>
    <row r="889" spans="1:13" x14ac:dyDescent="0.35">
      <c r="A889" t="str">
        <f>_xlfn.XLOOKUP(J889,[1]NodeTranslation!$A:$A,[1]NodeTranslation!$B:$B)</f>
        <v>ofNL_KW_A</v>
      </c>
      <c r="B889" t="str">
        <f>_xlfn.XLOOKUP(K889,[1]NodeTranslation!$A:$A,[1]NodeTranslation!$B:$B)</f>
        <v>ofNL_KZ_A</v>
      </c>
      <c r="C889">
        <v>45500.3826193778</v>
      </c>
      <c r="D889" t="str">
        <f t="shared" si="26"/>
        <v>ofNL_KW_A-ofNL_KZ_A</v>
      </c>
      <c r="J889" t="s">
        <v>25</v>
      </c>
      <c r="K889" t="s">
        <v>23</v>
      </c>
      <c r="L889">
        <v>45500.3826193778</v>
      </c>
      <c r="M889" t="str">
        <f t="shared" si="27"/>
        <v>Hollands Kust West Alpha-Hollands Kust Zuid Alpha</v>
      </c>
    </row>
    <row r="890" spans="1:13" x14ac:dyDescent="0.35">
      <c r="A890" t="str">
        <f>_xlfn.XLOOKUP(J890,[1]NodeTranslation!$A:$A,[1]NodeTranslation!$B:$B)</f>
        <v>ofNL_KW_A</v>
      </c>
      <c r="B890" t="str">
        <f>_xlfn.XLOOKUP(K890,[1]NodeTranslation!$A:$A,[1]NodeTranslation!$B:$B)</f>
        <v>ofNL_IJ_A</v>
      </c>
      <c r="C890">
        <v>26345.331399424998</v>
      </c>
      <c r="D890" t="str">
        <f t="shared" si="26"/>
        <v>ofNL_KW_A-ofNL_IJ_A</v>
      </c>
      <c r="J890" t="s">
        <v>25</v>
      </c>
      <c r="K890" t="s">
        <v>14</v>
      </c>
      <c r="L890">
        <v>26345.331399424998</v>
      </c>
      <c r="M890" t="str">
        <f t="shared" si="27"/>
        <v>Hollands Kust West Alpha-IJmuiden Ver Alpha</v>
      </c>
    </row>
    <row r="891" spans="1:13" x14ac:dyDescent="0.35">
      <c r="A891" t="str">
        <f>_xlfn.XLOOKUP(J891,[1]NodeTranslation!$A:$A,[1]NodeTranslation!$B:$B)</f>
        <v>ofNL_KW_A</v>
      </c>
      <c r="B891" t="str">
        <f>_xlfn.XLOOKUP(K891,[1]NodeTranslation!$A:$A,[1]NodeTranslation!$B:$B)</f>
        <v>ofNL_BO_B</v>
      </c>
      <c r="C891">
        <v>127796.524854378</v>
      </c>
      <c r="D891" t="str">
        <f t="shared" si="26"/>
        <v>ofNL_KW_A-ofNL_BO_B</v>
      </c>
      <c r="J891" t="s">
        <v>25</v>
      </c>
      <c r="K891" t="s">
        <v>16</v>
      </c>
      <c r="L891">
        <v>127796.524854378</v>
      </c>
      <c r="M891" t="str">
        <f t="shared" si="27"/>
        <v>Hollands Kust West Alpha-Borssele Beta</v>
      </c>
    </row>
    <row r="892" spans="1:13" x14ac:dyDescent="0.35">
      <c r="A892" t="str">
        <f>_xlfn.XLOOKUP(J892,[1]NodeTranslation!$A:$A,[1]NodeTranslation!$B:$B)</f>
        <v>ofNL_KW_A</v>
      </c>
      <c r="B892" t="str">
        <f>_xlfn.XLOOKUP(K892,[1]NodeTranslation!$A:$A,[1]NodeTranslation!$B:$B)</f>
        <v>ofNL_IJ_G</v>
      </c>
      <c r="C892">
        <v>34832.656766310203</v>
      </c>
      <c r="D892" t="str">
        <f t="shared" si="26"/>
        <v>ofNL_KW_A-ofNL_IJ_G</v>
      </c>
      <c r="J892" t="s">
        <v>25</v>
      </c>
      <c r="K892" t="s">
        <v>28</v>
      </c>
      <c r="L892">
        <v>34832.656766310203</v>
      </c>
      <c r="M892" t="str">
        <f t="shared" si="27"/>
        <v>Hollands Kust West Alpha-IJmuiden Ver Gamma</v>
      </c>
    </row>
    <row r="893" spans="1:13" x14ac:dyDescent="0.35">
      <c r="A893" t="str">
        <f>_xlfn.XLOOKUP(J893,[1]NodeTranslation!$A:$A,[1]NodeTranslation!$B:$B)</f>
        <v>ofNL_KW_A</v>
      </c>
      <c r="B893" t="str">
        <f>_xlfn.XLOOKUP(K893,[1]NodeTranslation!$A:$A,[1]NodeTranslation!$B:$B)</f>
        <v>onNL_SW</v>
      </c>
      <c r="C893">
        <v>140728.20914913801</v>
      </c>
      <c r="D893" t="str">
        <f t="shared" si="26"/>
        <v>ofNL_KW_A-onNL_SW</v>
      </c>
      <c r="J893" t="s">
        <v>25</v>
      </c>
      <c r="K893" t="s">
        <v>0</v>
      </c>
      <c r="L893">
        <v>140728.20914913801</v>
      </c>
      <c r="M893" t="str">
        <f t="shared" si="27"/>
        <v>Hollands Kust West Alpha-NL_on_Borssele</v>
      </c>
    </row>
    <row r="894" spans="1:13" x14ac:dyDescent="0.35">
      <c r="A894" t="str">
        <f>_xlfn.XLOOKUP(J894,[1]NodeTranslation!$A:$A,[1]NodeTranslation!$B:$B)</f>
        <v>ofNL_KW_A</v>
      </c>
      <c r="B894" t="str">
        <f>_xlfn.XLOOKUP(K894,[1]NodeTranslation!$A:$A,[1]NodeTranslation!$B:$B)</f>
        <v>onNL_CE</v>
      </c>
      <c r="C894">
        <v>169273.73489092299</v>
      </c>
      <c r="D894" t="str">
        <f t="shared" si="26"/>
        <v>ofNL_KW_A-onNL_CE</v>
      </c>
      <c r="J894" t="s">
        <v>25</v>
      </c>
      <c r="K894" t="s">
        <v>1</v>
      </c>
      <c r="L894">
        <v>169273.73489092299</v>
      </c>
      <c r="M894" t="str">
        <f t="shared" si="27"/>
        <v>Hollands Kust West Alpha-NL_on_Brabant</v>
      </c>
    </row>
    <row r="895" spans="1:13" x14ac:dyDescent="0.35">
      <c r="A895" t="str">
        <f>_xlfn.XLOOKUP(J895,[1]NodeTranslation!$A:$A,[1]NodeTranslation!$B:$B)</f>
        <v>ofNL_KW_A</v>
      </c>
      <c r="B895" t="str">
        <f>_xlfn.XLOOKUP(K895,[1]NodeTranslation!$A:$A,[1]NodeTranslation!$B:$B)</f>
        <v>onBE</v>
      </c>
      <c r="C895">
        <v>239223.269198717</v>
      </c>
      <c r="D895" t="str">
        <f t="shared" si="26"/>
        <v>ofNL_KW_A-onBE</v>
      </c>
      <c r="J895" t="s">
        <v>25</v>
      </c>
      <c r="K895" t="s">
        <v>2</v>
      </c>
      <c r="L895">
        <v>239223.269198717</v>
      </c>
      <c r="M895" t="str">
        <f t="shared" si="27"/>
        <v>Hollands Kust West Alpha-BE00</v>
      </c>
    </row>
    <row r="896" spans="1:13" x14ac:dyDescent="0.35">
      <c r="A896" t="str">
        <f>_xlfn.XLOOKUP(J896,[1]NodeTranslation!$A:$A,[1]NodeTranslation!$B:$B)</f>
        <v>ofNL_KW_A</v>
      </c>
      <c r="B896" t="str">
        <f>_xlfn.XLOOKUP(K896,[1]NodeTranslation!$A:$A,[1]NodeTranslation!$B:$B)</f>
        <v>onDE</v>
      </c>
      <c r="C896">
        <v>487928.62933028402</v>
      </c>
      <c r="D896" t="str">
        <f t="shared" si="26"/>
        <v>ofNL_KW_A-onDE</v>
      </c>
      <c r="J896" t="s">
        <v>25</v>
      </c>
      <c r="K896" t="s">
        <v>3</v>
      </c>
      <c r="L896">
        <v>487928.62933028402</v>
      </c>
      <c r="M896" t="str">
        <f t="shared" si="27"/>
        <v>Hollands Kust West Alpha-DE00</v>
      </c>
    </row>
    <row r="897" spans="1:13" x14ac:dyDescent="0.35">
      <c r="A897" t="str">
        <f>_xlfn.XLOOKUP(J897,[1]NodeTranslation!$A:$A,[1]NodeTranslation!$B:$B)</f>
        <v>ofNL_KW_A</v>
      </c>
      <c r="B897" t="str">
        <f>_xlfn.XLOOKUP(K897,[1]NodeTranslation!$A:$A,[1]NodeTranslation!$B:$B)</f>
        <v>onUK</v>
      </c>
      <c r="C897">
        <v>463065.55089697702</v>
      </c>
      <c r="D897" t="str">
        <f t="shared" si="26"/>
        <v>ofNL_KW_A-onUK</v>
      </c>
      <c r="J897" t="s">
        <v>25</v>
      </c>
      <c r="K897" t="s">
        <v>4</v>
      </c>
      <c r="L897">
        <v>463065.55089697702</v>
      </c>
      <c r="M897" t="str">
        <f t="shared" si="27"/>
        <v>Hollands Kust West Alpha-UK00</v>
      </c>
    </row>
    <row r="898" spans="1:13" x14ac:dyDescent="0.35">
      <c r="A898" t="str">
        <f>_xlfn.XLOOKUP(J898,[1]NodeTranslation!$A:$A,[1]NodeTranslation!$B:$B)</f>
        <v>ofNL_KW_A</v>
      </c>
      <c r="B898" t="str">
        <f>_xlfn.XLOOKUP(K898,[1]NodeTranslation!$A:$A,[1]NodeTranslation!$B:$B)</f>
        <v>onDKW</v>
      </c>
      <c r="C898">
        <v>527219.67667863902</v>
      </c>
      <c r="D898" t="str">
        <f t="shared" si="26"/>
        <v>ofNL_KW_A-onDKW</v>
      </c>
      <c r="J898" t="s">
        <v>25</v>
      </c>
      <c r="K898" t="s">
        <v>5</v>
      </c>
      <c r="L898">
        <v>527219.67667863902</v>
      </c>
      <c r="M898" t="str">
        <f t="shared" si="27"/>
        <v>Hollands Kust West Alpha-DKW1</v>
      </c>
    </row>
    <row r="899" spans="1:13" x14ac:dyDescent="0.35">
      <c r="A899" t="str">
        <f>_xlfn.XLOOKUP(J899,[1]NodeTranslation!$A:$A,[1]NodeTranslation!$B:$B)</f>
        <v>ofNL_KW_A</v>
      </c>
      <c r="B899" t="str">
        <f>_xlfn.XLOOKUP(K899,[1]NodeTranslation!$A:$A,[1]NodeTranslation!$B:$B)</f>
        <v>onNL_E</v>
      </c>
      <c r="C899">
        <v>167506.59297295599</v>
      </c>
      <c r="D899" t="str">
        <f t="shared" ref="D899:D962" si="28">A899&amp;"-"&amp;B899</f>
        <v>ofNL_KW_A-onNL_E</v>
      </c>
      <c r="J899" t="s">
        <v>25</v>
      </c>
      <c r="K899" t="s">
        <v>6</v>
      </c>
      <c r="L899">
        <v>167506.59297295599</v>
      </c>
      <c r="M899" t="str">
        <f t="shared" ref="M899:M962" si="29">J899&amp;"-"&amp;K899</f>
        <v>Hollands Kust West Alpha-NL_on_East</v>
      </c>
    </row>
    <row r="900" spans="1:13" x14ac:dyDescent="0.35">
      <c r="A900" t="str">
        <f>_xlfn.XLOOKUP(J900,[1]NodeTranslation!$A:$A,[1]NodeTranslation!$B:$B)</f>
        <v>ofNL_KW_A</v>
      </c>
      <c r="B900" t="str">
        <f>_xlfn.XLOOKUP(K900,[1]NodeTranslation!$A:$A,[1]NodeTranslation!$B:$B)</f>
        <v>onNOS</v>
      </c>
      <c r="C900">
        <v>897266.91021439002</v>
      </c>
      <c r="D900" t="str">
        <f t="shared" si="28"/>
        <v>ofNL_KW_A-onNOS</v>
      </c>
      <c r="J900" t="s">
        <v>25</v>
      </c>
      <c r="K900" t="s">
        <v>7</v>
      </c>
      <c r="L900">
        <v>897266.91021439002</v>
      </c>
      <c r="M900" t="str">
        <f t="shared" si="29"/>
        <v>Hollands Kust West Alpha-NOS0</v>
      </c>
    </row>
    <row r="901" spans="1:13" x14ac:dyDescent="0.35">
      <c r="A901" t="str">
        <f>_xlfn.XLOOKUP(J901,[1]NodeTranslation!$A:$A,[1]NodeTranslation!$B:$B)</f>
        <v>ofNL_KW_A</v>
      </c>
      <c r="B901" t="str">
        <f>_xlfn.XLOOKUP(K901,[1]NodeTranslation!$A:$A,[1]NodeTranslation!$B:$B)</f>
        <v>onNL_NW</v>
      </c>
      <c r="C901">
        <v>92497.109960290705</v>
      </c>
      <c r="D901" t="str">
        <f t="shared" si="28"/>
        <v>ofNL_KW_A-onNL_NW</v>
      </c>
      <c r="J901" t="s">
        <v>25</v>
      </c>
      <c r="K901" t="s">
        <v>8</v>
      </c>
      <c r="L901">
        <v>92497.109960290705</v>
      </c>
      <c r="M901" t="str">
        <f t="shared" si="29"/>
        <v>Hollands Kust West Alpha-NL_on_Holland_N</v>
      </c>
    </row>
    <row r="902" spans="1:13" x14ac:dyDescent="0.35">
      <c r="A902" t="str">
        <f>_xlfn.XLOOKUP(J902,[1]NodeTranslation!$A:$A,[1]NodeTranslation!$B:$B)</f>
        <v>ofNL_KW_A</v>
      </c>
      <c r="B902" t="str">
        <f>_xlfn.XLOOKUP(K902,[1]NodeTranslation!$A:$A,[1]NodeTranslation!$B:$B)</f>
        <v>onNL_NE</v>
      </c>
      <c r="C902">
        <v>170502.36335420399</v>
      </c>
      <c r="D902" t="str">
        <f t="shared" si="28"/>
        <v>ofNL_KW_A-onNL_NE</v>
      </c>
      <c r="J902" t="s">
        <v>25</v>
      </c>
      <c r="K902" t="s">
        <v>9</v>
      </c>
      <c r="L902">
        <v>170502.36335420399</v>
      </c>
      <c r="M902" t="str">
        <f t="shared" si="29"/>
        <v>Hollands Kust West Alpha-NL_on_North</v>
      </c>
    </row>
    <row r="903" spans="1:13" x14ac:dyDescent="0.35">
      <c r="A903" t="str">
        <f>_xlfn.XLOOKUP(J903,[1]NodeTranslation!$A:$A,[1]NodeTranslation!$B:$B)</f>
        <v>ofNL_KW_A</v>
      </c>
      <c r="B903" t="str">
        <f>_xlfn.XLOOKUP(K903,[1]NodeTranslation!$A:$A,[1]NodeTranslation!$B:$B)</f>
        <v>onNL_CW</v>
      </c>
      <c r="C903">
        <v>137019.38980645299</v>
      </c>
      <c r="D903" t="str">
        <f t="shared" si="28"/>
        <v>ofNL_KW_A-onNL_CW</v>
      </c>
      <c r="J903" t="s">
        <v>25</v>
      </c>
      <c r="K903" t="s">
        <v>10</v>
      </c>
      <c r="L903">
        <v>137019.38980645299</v>
      </c>
      <c r="M903" t="str">
        <f t="shared" si="29"/>
        <v>Hollands Kust West Alpha-NL_on_Rilland</v>
      </c>
    </row>
    <row r="904" spans="1:13" x14ac:dyDescent="0.35">
      <c r="A904" t="str">
        <f>_xlfn.XLOOKUP(J904,[1]NodeTranslation!$A:$A,[1]NodeTranslation!$B:$B)</f>
        <v>ofNL_KW_A</v>
      </c>
      <c r="B904" t="str">
        <f>_xlfn.XLOOKUP(K904,[1]NodeTranslation!$A:$A,[1]NodeTranslation!$B:$B)</f>
        <v>onNL_W</v>
      </c>
      <c r="C904">
        <v>101471.540622548</v>
      </c>
      <c r="D904" t="str">
        <f t="shared" si="28"/>
        <v>ofNL_KW_A-onNL_W</v>
      </c>
      <c r="J904" t="s">
        <v>25</v>
      </c>
      <c r="K904" t="s">
        <v>11</v>
      </c>
      <c r="L904">
        <v>101471.540622548</v>
      </c>
      <c r="M904" t="str">
        <f t="shared" si="29"/>
        <v>Hollands Kust West Alpha-NL_on_Holland_S</v>
      </c>
    </row>
    <row r="905" spans="1:13" x14ac:dyDescent="0.35">
      <c r="A905" t="str">
        <f>_xlfn.XLOOKUP(J905,[1]NodeTranslation!$A:$A,[1]NodeTranslation!$B:$B)</f>
        <v>ofNL_KW_A</v>
      </c>
      <c r="B905" t="str">
        <f>_xlfn.XLOOKUP(K905,[1]NodeTranslation!$A:$A,[1]NodeTranslation!$B:$B)</f>
        <v>onNL_SE</v>
      </c>
      <c r="C905">
        <v>223035.67597462601</v>
      </c>
      <c r="D905" t="str">
        <f t="shared" si="28"/>
        <v>ofNL_KW_A-onNL_SE</v>
      </c>
      <c r="J905" t="s">
        <v>25</v>
      </c>
      <c r="K905" t="s">
        <v>12</v>
      </c>
      <c r="L905">
        <v>223035.67597462601</v>
      </c>
      <c r="M905" t="str">
        <f t="shared" si="29"/>
        <v>Hollands Kust West Alpha-NL_on_South</v>
      </c>
    </row>
    <row r="906" spans="1:13" x14ac:dyDescent="0.35">
      <c r="A906" t="str">
        <f>_xlfn.XLOOKUP(J906,[1]NodeTranslation!$A:$A,[1]NodeTranslation!$B:$B)</f>
        <v>ofNL_KW_A</v>
      </c>
      <c r="B906" t="str">
        <f>_xlfn.XLOOKUP(K906,[1]NodeTranslation!$A:$A,[1]NodeTranslation!$B:$B)</f>
        <v>ofNL_EG</v>
      </c>
      <c r="C906">
        <v>42964.767757164103</v>
      </c>
      <c r="D906" t="str">
        <f t="shared" si="28"/>
        <v>ofNL_KW_A-ofNL_EG</v>
      </c>
      <c r="J906" t="s">
        <v>25</v>
      </c>
      <c r="K906" t="s">
        <v>17</v>
      </c>
      <c r="L906">
        <v>42964.767757164103</v>
      </c>
      <c r="M906" t="str">
        <f t="shared" si="29"/>
        <v>Hollands Kust West Alpha-Egmon aan Zee</v>
      </c>
    </row>
    <row r="907" spans="1:13" x14ac:dyDescent="0.35">
      <c r="A907" t="str">
        <f>_xlfn.XLOOKUP(J907,[1]NodeTranslation!$A:$A,[1]NodeTranslation!$B:$B)</f>
        <v>ofNL_KW_A</v>
      </c>
      <c r="B907" t="str">
        <f>_xlfn.XLOOKUP(K907,[1]NodeTranslation!$A:$A,[1]NodeTranslation!$B:$B)</f>
        <v>ofNL_PA</v>
      </c>
      <c r="C907">
        <v>31439.864236957499</v>
      </c>
      <c r="D907" t="str">
        <f t="shared" si="28"/>
        <v>ofNL_KW_A-ofNL_PA</v>
      </c>
      <c r="J907" t="s">
        <v>25</v>
      </c>
      <c r="K907" t="s">
        <v>18</v>
      </c>
      <c r="L907">
        <v>31439.864236957499</v>
      </c>
      <c r="M907" t="str">
        <f t="shared" si="29"/>
        <v>Hollands Kust West Alpha-Prinses Amalia</v>
      </c>
    </row>
    <row r="908" spans="1:13" x14ac:dyDescent="0.35">
      <c r="A908" t="str">
        <f>_xlfn.XLOOKUP(J908,[1]NodeTranslation!$A:$A,[1]NodeTranslation!$B:$B)</f>
        <v>ofNL_KW_A</v>
      </c>
      <c r="B908" t="str">
        <f>_xlfn.XLOOKUP(K908,[1]NodeTranslation!$A:$A,[1]NodeTranslation!$B:$B)</f>
        <v>ofNL_LU</v>
      </c>
      <c r="C908">
        <v>42509.502492765001</v>
      </c>
      <c r="D908" t="str">
        <f t="shared" si="28"/>
        <v>ofNL_KW_A-ofNL_LU</v>
      </c>
      <c r="J908" t="s">
        <v>25</v>
      </c>
      <c r="K908" t="s">
        <v>19</v>
      </c>
      <c r="L908">
        <v>42509.502492765001</v>
      </c>
      <c r="M908" t="str">
        <f t="shared" si="29"/>
        <v>Hollands Kust West Alpha-Luchterduinen</v>
      </c>
    </row>
    <row r="909" spans="1:13" x14ac:dyDescent="0.35">
      <c r="A909" t="str">
        <f>_xlfn.XLOOKUP(J909,[1]NodeTranslation!$A:$A,[1]NodeTranslation!$B:$B)</f>
        <v>ofNL_KW_A</v>
      </c>
      <c r="B909" t="str">
        <f>_xlfn.XLOOKUP(K909,[1]NodeTranslation!$A:$A,[1]NodeTranslation!$B:$B)</f>
        <v>ofNL_GE_B</v>
      </c>
      <c r="C909">
        <v>200588.90176029099</v>
      </c>
      <c r="D909" t="str">
        <f t="shared" si="28"/>
        <v>ofNL_KW_A-ofNL_GE_B</v>
      </c>
      <c r="J909" t="s">
        <v>25</v>
      </c>
      <c r="K909" t="s">
        <v>20</v>
      </c>
      <c r="L909">
        <v>200588.90176029099</v>
      </c>
      <c r="M909" t="str">
        <f t="shared" si="29"/>
        <v>Hollands Kust West Alpha-Gemini II</v>
      </c>
    </row>
    <row r="910" spans="1:13" x14ac:dyDescent="0.35">
      <c r="A910" t="str">
        <f>_xlfn.XLOOKUP(J910,[1]NodeTranslation!$A:$A,[1]NodeTranslation!$B:$B)</f>
        <v>ofNL_KW_A</v>
      </c>
      <c r="B910" t="str">
        <f>_xlfn.XLOOKUP(K910,[1]NodeTranslation!$A:$A,[1]NodeTranslation!$B:$B)</f>
        <v>ofNL_GE_A</v>
      </c>
      <c r="C910">
        <v>208211.13844048599</v>
      </c>
      <c r="D910" t="str">
        <f t="shared" si="28"/>
        <v>ofNL_KW_A-ofNL_GE_A</v>
      </c>
      <c r="J910" t="s">
        <v>25</v>
      </c>
      <c r="K910" t="s">
        <v>21</v>
      </c>
      <c r="L910">
        <v>208211.13844048599</v>
      </c>
      <c r="M910" t="str">
        <f t="shared" si="29"/>
        <v>Hollands Kust West Alpha-Gemini I</v>
      </c>
    </row>
    <row r="911" spans="1:13" x14ac:dyDescent="0.35">
      <c r="A911" t="str">
        <f>_xlfn.XLOOKUP(J911,[1]NodeTranslation!$A:$A,[1]NodeTranslation!$B:$B)</f>
        <v>ofNL_KW_A</v>
      </c>
      <c r="B911" t="str">
        <f>_xlfn.XLOOKUP(K911,[1]NodeTranslation!$A:$A,[1]NodeTranslation!$B:$B)</f>
        <v>ofNL_KN</v>
      </c>
      <c r="C911">
        <v>30033.6724865697</v>
      </c>
      <c r="D911" t="str">
        <f t="shared" si="28"/>
        <v>ofNL_KW_A-ofNL_KN</v>
      </c>
      <c r="J911" t="s">
        <v>25</v>
      </c>
      <c r="K911" t="s">
        <v>24</v>
      </c>
      <c r="L911">
        <v>30033.6724865697</v>
      </c>
      <c r="M911" t="str">
        <f t="shared" si="29"/>
        <v>Hollands Kust West Alpha-Hollands Kust Noord</v>
      </c>
    </row>
    <row r="912" spans="1:13" x14ac:dyDescent="0.35">
      <c r="A912" t="str">
        <f>_xlfn.XLOOKUP(J912,[1]NodeTranslation!$A:$A,[1]NodeTranslation!$B:$B)</f>
        <v>ofNL_KW_A</v>
      </c>
      <c r="B912" t="str">
        <f>_xlfn.XLOOKUP(K912,[1]NodeTranslation!$A:$A,[1]NodeTranslation!$B:$B)</f>
        <v>ofNL_KW_B</v>
      </c>
      <c r="C912">
        <v>11939.5204548412</v>
      </c>
      <c r="D912" t="str">
        <f t="shared" si="28"/>
        <v>ofNL_KW_A-ofNL_KW_B</v>
      </c>
      <c r="J912" t="s">
        <v>25</v>
      </c>
      <c r="K912" t="s">
        <v>26</v>
      </c>
      <c r="L912">
        <v>11939.5204548412</v>
      </c>
      <c r="M912" t="str">
        <f t="shared" si="29"/>
        <v>Hollands Kust West Alpha-Hollands Kust West Beta</v>
      </c>
    </row>
    <row r="913" spans="1:13" x14ac:dyDescent="0.35">
      <c r="A913" t="str">
        <f>_xlfn.XLOOKUP(J913,[1]NodeTranslation!$A:$A,[1]NodeTranslation!$B:$B)</f>
        <v>ofNL_KW_A</v>
      </c>
      <c r="B913">
        <f>_xlfn.XLOOKUP(K913,[1]NodeTranslation!$A:$A,[1]NodeTranslation!$B:$B)</f>
        <v>0</v>
      </c>
      <c r="C913">
        <v>85063.7874553367</v>
      </c>
      <c r="D913" t="str">
        <f t="shared" si="28"/>
        <v>ofNL_KW_A-0</v>
      </c>
      <c r="J913" t="s">
        <v>25</v>
      </c>
      <c r="L913">
        <v>85063.7874553367</v>
      </c>
      <c r="M913" t="str">
        <f t="shared" si="29"/>
        <v>Hollands Kust West Alpha-</v>
      </c>
    </row>
    <row r="914" spans="1:13" x14ac:dyDescent="0.35">
      <c r="A914" t="str">
        <f>_xlfn.XLOOKUP(J914,[1]NodeTranslation!$A:$A,[1]NodeTranslation!$B:$B)</f>
        <v>ofNL_KW_A</v>
      </c>
      <c r="B914">
        <f>_xlfn.XLOOKUP(K914,[1]NodeTranslation!$A:$A,[1]NodeTranslation!$B:$B)</f>
        <v>0</v>
      </c>
      <c r="C914">
        <v>208271.10804091301</v>
      </c>
      <c r="D914" t="str">
        <f t="shared" si="28"/>
        <v>ofNL_KW_A-0</v>
      </c>
      <c r="J914" t="s">
        <v>25</v>
      </c>
      <c r="L914">
        <v>208271.10804091301</v>
      </c>
      <c r="M914" t="str">
        <f t="shared" si="29"/>
        <v>Hollands Kust West Alpha-</v>
      </c>
    </row>
    <row r="915" spans="1:13" x14ac:dyDescent="0.35">
      <c r="A915" t="str">
        <f>_xlfn.XLOOKUP(J915,[1]NodeTranslation!$A:$A,[1]NodeTranslation!$B:$B)</f>
        <v>ofNL_KW_A</v>
      </c>
      <c r="B915">
        <f>_xlfn.XLOOKUP(K915,[1]NodeTranslation!$A:$A,[1]NodeTranslation!$B:$B)</f>
        <v>0</v>
      </c>
      <c r="C915">
        <v>59967.137730923103</v>
      </c>
      <c r="D915" t="str">
        <f t="shared" si="28"/>
        <v>ofNL_KW_A-0</v>
      </c>
      <c r="J915" t="s">
        <v>25</v>
      </c>
      <c r="L915">
        <v>59967.137730923103</v>
      </c>
      <c r="M915" t="str">
        <f t="shared" si="29"/>
        <v>Hollands Kust West Alpha-</v>
      </c>
    </row>
    <row r="916" spans="1:13" x14ac:dyDescent="0.35">
      <c r="A916" t="str">
        <f>_xlfn.XLOOKUP(J916,[1]NodeTranslation!$A:$A,[1]NodeTranslation!$B:$B)</f>
        <v>ofNL_KW_A</v>
      </c>
      <c r="B916">
        <f>_xlfn.XLOOKUP(K916,[1]NodeTranslation!$A:$A,[1]NodeTranslation!$B:$B)</f>
        <v>0</v>
      </c>
      <c r="C916">
        <v>64805.814007759604</v>
      </c>
      <c r="D916" t="str">
        <f t="shared" si="28"/>
        <v>ofNL_KW_A-0</v>
      </c>
      <c r="J916" t="s">
        <v>25</v>
      </c>
      <c r="L916">
        <v>64805.814007759604</v>
      </c>
      <c r="M916" t="str">
        <f t="shared" si="29"/>
        <v>Hollands Kust West Alpha-</v>
      </c>
    </row>
    <row r="917" spans="1:13" x14ac:dyDescent="0.35">
      <c r="A917" t="str">
        <f>_xlfn.XLOOKUP(J917,[1]NodeTranslation!$A:$A,[1]NodeTranslation!$B:$B)</f>
        <v>ofNL_KW_A</v>
      </c>
      <c r="B917">
        <f>_xlfn.XLOOKUP(K917,[1]NodeTranslation!$A:$A,[1]NodeTranslation!$B:$B)</f>
        <v>0</v>
      </c>
      <c r="C917">
        <v>37529.695058487298</v>
      </c>
      <c r="D917" t="str">
        <f t="shared" si="28"/>
        <v>ofNL_KW_A-0</v>
      </c>
      <c r="J917" t="s">
        <v>25</v>
      </c>
      <c r="L917">
        <v>37529.695058487298</v>
      </c>
      <c r="M917" t="str">
        <f t="shared" si="29"/>
        <v>Hollands Kust West Alpha-</v>
      </c>
    </row>
    <row r="918" spans="1:13" x14ac:dyDescent="0.35">
      <c r="A918" t="str">
        <f>_xlfn.XLOOKUP(J918,[1]NodeTranslation!$A:$A,[1]NodeTranslation!$B:$B)</f>
        <v>ofNL_KW_A</v>
      </c>
      <c r="B918">
        <f>_xlfn.XLOOKUP(K918,[1]NodeTranslation!$A:$A,[1]NodeTranslation!$B:$B)</f>
        <v>0</v>
      </c>
      <c r="C918">
        <v>22317.787535432199</v>
      </c>
      <c r="D918" t="str">
        <f t="shared" si="28"/>
        <v>ofNL_KW_A-0</v>
      </c>
      <c r="J918" t="s">
        <v>25</v>
      </c>
      <c r="L918">
        <v>22317.787535432199</v>
      </c>
      <c r="M918" t="str">
        <f t="shared" si="29"/>
        <v>Hollands Kust West Alpha-</v>
      </c>
    </row>
    <row r="919" spans="1:13" x14ac:dyDescent="0.35">
      <c r="A919" t="str">
        <f>_xlfn.XLOOKUP(J919,[1]NodeTranslation!$A:$A,[1]NodeTranslation!$B:$B)</f>
        <v>ofNL_KW_A</v>
      </c>
      <c r="B919">
        <f>_xlfn.XLOOKUP(K919,[1]NodeTranslation!$A:$A,[1]NodeTranslation!$B:$B)</f>
        <v>0</v>
      </c>
      <c r="C919">
        <v>188771.502623098</v>
      </c>
      <c r="D919" t="str">
        <f t="shared" si="28"/>
        <v>ofNL_KW_A-0</v>
      </c>
      <c r="J919" t="s">
        <v>25</v>
      </c>
      <c r="L919">
        <v>188771.502623098</v>
      </c>
      <c r="M919" t="str">
        <f t="shared" si="29"/>
        <v>Hollands Kust West Alpha-</v>
      </c>
    </row>
    <row r="920" spans="1:13" x14ac:dyDescent="0.35">
      <c r="A920" t="str">
        <f>_xlfn.XLOOKUP(J920,[1]NodeTranslation!$A:$A,[1]NodeTranslation!$B:$B)</f>
        <v>ofNL_KW_B</v>
      </c>
      <c r="B920" t="str">
        <f>_xlfn.XLOOKUP(K920,[1]NodeTranslation!$A:$A,[1]NodeTranslation!$B:$B)</f>
        <v>ofNL_BO_A</v>
      </c>
      <c r="C920">
        <v>114186.234967945</v>
      </c>
      <c r="D920" t="str">
        <f t="shared" si="28"/>
        <v>ofNL_KW_B-ofNL_BO_A</v>
      </c>
      <c r="J920" t="s">
        <v>26</v>
      </c>
      <c r="K920" t="s">
        <v>15</v>
      </c>
      <c r="L920">
        <v>114186.234967945</v>
      </c>
      <c r="M920" t="str">
        <f t="shared" si="29"/>
        <v>Hollands Kust West Beta-Borssele Alpha</v>
      </c>
    </row>
    <row r="921" spans="1:13" x14ac:dyDescent="0.35">
      <c r="A921" t="str">
        <f>_xlfn.XLOOKUP(J921,[1]NodeTranslation!$A:$A,[1]NodeTranslation!$B:$B)</f>
        <v>ofNL_KW_B</v>
      </c>
      <c r="B921" t="str">
        <f>_xlfn.XLOOKUP(K921,[1]NodeTranslation!$A:$A,[1]NodeTranslation!$B:$B)</f>
        <v>ofNL_KZ_B</v>
      </c>
      <c r="C921">
        <v>47175.029421205298</v>
      </c>
      <c r="D921" t="str">
        <f t="shared" si="28"/>
        <v>ofNL_KW_B-ofNL_KZ_B</v>
      </c>
      <c r="J921" t="s">
        <v>26</v>
      </c>
      <c r="K921" t="s">
        <v>22</v>
      </c>
      <c r="L921">
        <v>47175.029421205298</v>
      </c>
      <c r="M921" t="str">
        <f t="shared" si="29"/>
        <v>Hollands Kust West Beta-Hollands Kust Zuid Beta</v>
      </c>
    </row>
    <row r="922" spans="1:13" x14ac:dyDescent="0.35">
      <c r="A922" t="str">
        <f>_xlfn.XLOOKUP(J922,[1]NodeTranslation!$A:$A,[1]NodeTranslation!$B:$B)</f>
        <v>ofNL_KW_B</v>
      </c>
      <c r="B922" t="str">
        <f>_xlfn.XLOOKUP(K922,[1]NodeTranslation!$A:$A,[1]NodeTranslation!$B:$B)</f>
        <v>ofNL_IJ_B</v>
      </c>
      <c r="C922">
        <v>24950.7363917939</v>
      </c>
      <c r="D922" t="str">
        <f t="shared" si="28"/>
        <v>ofNL_KW_B-ofNL_IJ_B</v>
      </c>
      <c r="J922" t="s">
        <v>26</v>
      </c>
      <c r="K922" t="s">
        <v>13</v>
      </c>
      <c r="L922">
        <v>24950.7363917939</v>
      </c>
      <c r="M922" t="str">
        <f t="shared" si="29"/>
        <v>Hollands Kust West Beta-IJmuiden Ver Beta</v>
      </c>
    </row>
    <row r="923" spans="1:13" x14ac:dyDescent="0.35">
      <c r="A923" t="str">
        <f>_xlfn.XLOOKUP(J923,[1]NodeTranslation!$A:$A,[1]NodeTranslation!$B:$B)</f>
        <v>ofNL_KW_B</v>
      </c>
      <c r="B923" t="str">
        <f>_xlfn.XLOOKUP(K923,[1]NodeTranslation!$A:$A,[1]NodeTranslation!$B:$B)</f>
        <v>ofNL_KZ_A</v>
      </c>
      <c r="C923">
        <v>39726.372874664201</v>
      </c>
      <c r="D923" t="str">
        <f t="shared" si="28"/>
        <v>ofNL_KW_B-ofNL_KZ_A</v>
      </c>
      <c r="J923" t="s">
        <v>26</v>
      </c>
      <c r="K923" t="s">
        <v>23</v>
      </c>
      <c r="L923">
        <v>39726.372874664201</v>
      </c>
      <c r="M923" t="str">
        <f t="shared" si="29"/>
        <v>Hollands Kust West Beta-Hollands Kust Zuid Alpha</v>
      </c>
    </row>
    <row r="924" spans="1:13" x14ac:dyDescent="0.35">
      <c r="A924" t="str">
        <f>_xlfn.XLOOKUP(J924,[1]NodeTranslation!$A:$A,[1]NodeTranslation!$B:$B)</f>
        <v>ofNL_KW_B</v>
      </c>
      <c r="B924" t="str">
        <f>_xlfn.XLOOKUP(K924,[1]NodeTranslation!$A:$A,[1]NodeTranslation!$B:$B)</f>
        <v>ofNL_IJ_A</v>
      </c>
      <c r="C924">
        <v>31759.963939931298</v>
      </c>
      <c r="D924" t="str">
        <f t="shared" si="28"/>
        <v>ofNL_KW_B-ofNL_IJ_A</v>
      </c>
      <c r="J924" t="s">
        <v>26</v>
      </c>
      <c r="K924" t="s">
        <v>14</v>
      </c>
      <c r="L924">
        <v>31759.963939931298</v>
      </c>
      <c r="M924" t="str">
        <f t="shared" si="29"/>
        <v>Hollands Kust West Beta-IJmuiden Ver Alpha</v>
      </c>
    </row>
    <row r="925" spans="1:13" x14ac:dyDescent="0.35">
      <c r="A925" t="str">
        <f>_xlfn.XLOOKUP(J925,[1]NodeTranslation!$A:$A,[1]NodeTranslation!$B:$B)</f>
        <v>ofNL_KW_B</v>
      </c>
      <c r="B925" t="str">
        <f>_xlfn.XLOOKUP(K925,[1]NodeTranslation!$A:$A,[1]NodeTranslation!$B:$B)</f>
        <v>ofNL_BO_B</v>
      </c>
      <c r="C925">
        <v>116029.777372253</v>
      </c>
      <c r="D925" t="str">
        <f t="shared" si="28"/>
        <v>ofNL_KW_B-ofNL_BO_B</v>
      </c>
      <c r="J925" t="s">
        <v>26</v>
      </c>
      <c r="K925" t="s">
        <v>16</v>
      </c>
      <c r="L925">
        <v>116029.777372253</v>
      </c>
      <c r="M925" t="str">
        <f t="shared" si="29"/>
        <v>Hollands Kust West Beta-Borssele Beta</v>
      </c>
    </row>
    <row r="926" spans="1:13" x14ac:dyDescent="0.35">
      <c r="A926" t="str">
        <f>_xlfn.XLOOKUP(J926,[1]NodeTranslation!$A:$A,[1]NodeTranslation!$B:$B)</f>
        <v>ofNL_KW_B</v>
      </c>
      <c r="B926" t="str">
        <f>_xlfn.XLOOKUP(K926,[1]NodeTranslation!$A:$A,[1]NodeTranslation!$B:$B)</f>
        <v>ofNL_IJ_G</v>
      </c>
      <c r="C926">
        <v>43768.488980255803</v>
      </c>
      <c r="D926" t="str">
        <f t="shared" si="28"/>
        <v>ofNL_KW_B-ofNL_IJ_G</v>
      </c>
      <c r="J926" t="s">
        <v>26</v>
      </c>
      <c r="K926" t="s">
        <v>28</v>
      </c>
      <c r="L926">
        <v>43768.488980255803</v>
      </c>
      <c r="M926" t="str">
        <f t="shared" si="29"/>
        <v>Hollands Kust West Beta-IJmuiden Ver Gamma</v>
      </c>
    </row>
    <row r="927" spans="1:13" x14ac:dyDescent="0.35">
      <c r="A927" t="str">
        <f>_xlfn.XLOOKUP(J927,[1]NodeTranslation!$A:$A,[1]NodeTranslation!$B:$B)</f>
        <v>ofNL_KW_B</v>
      </c>
      <c r="B927" t="str">
        <f>_xlfn.XLOOKUP(K927,[1]NodeTranslation!$A:$A,[1]NodeTranslation!$B:$B)</f>
        <v>onNL_SW</v>
      </c>
      <c r="C927">
        <v>131558.974653143</v>
      </c>
      <c r="D927" t="str">
        <f t="shared" si="28"/>
        <v>ofNL_KW_B-onNL_SW</v>
      </c>
      <c r="J927" t="s">
        <v>26</v>
      </c>
      <c r="K927" t="s">
        <v>0</v>
      </c>
      <c r="L927">
        <v>131558.974653143</v>
      </c>
      <c r="M927" t="str">
        <f t="shared" si="29"/>
        <v>Hollands Kust West Beta-NL_on_Borssele</v>
      </c>
    </row>
    <row r="928" spans="1:13" x14ac:dyDescent="0.35">
      <c r="A928" t="str">
        <f>_xlfn.XLOOKUP(J928,[1]NodeTranslation!$A:$A,[1]NodeTranslation!$B:$B)</f>
        <v>ofNL_KW_B</v>
      </c>
      <c r="B928" t="str">
        <f>_xlfn.XLOOKUP(K928,[1]NodeTranslation!$A:$A,[1]NodeTranslation!$B:$B)</f>
        <v>onNL_CE</v>
      </c>
      <c r="C928">
        <v>167142.97410408099</v>
      </c>
      <c r="D928" t="str">
        <f t="shared" si="28"/>
        <v>ofNL_KW_B-onNL_CE</v>
      </c>
      <c r="J928" t="s">
        <v>26</v>
      </c>
      <c r="K928" t="s">
        <v>1</v>
      </c>
      <c r="L928">
        <v>167142.97410408099</v>
      </c>
      <c r="M928" t="str">
        <f t="shared" si="29"/>
        <v>Hollands Kust West Beta-NL_on_Brabant</v>
      </c>
    </row>
    <row r="929" spans="1:13" x14ac:dyDescent="0.35">
      <c r="A929" t="str">
        <f>_xlfn.XLOOKUP(J929,[1]NodeTranslation!$A:$A,[1]NodeTranslation!$B:$B)</f>
        <v>ofNL_KW_B</v>
      </c>
      <c r="B929" t="str">
        <f>_xlfn.XLOOKUP(K929,[1]NodeTranslation!$A:$A,[1]NodeTranslation!$B:$B)</f>
        <v>onBE</v>
      </c>
      <c r="C929">
        <v>232034.004943629</v>
      </c>
      <c r="D929" t="str">
        <f t="shared" si="28"/>
        <v>ofNL_KW_B-onBE</v>
      </c>
      <c r="J929" t="s">
        <v>26</v>
      </c>
      <c r="K929" t="s">
        <v>2</v>
      </c>
      <c r="L929">
        <v>232034.004943629</v>
      </c>
      <c r="M929" t="str">
        <f t="shared" si="29"/>
        <v>Hollands Kust West Beta-BE00</v>
      </c>
    </row>
    <row r="930" spans="1:13" x14ac:dyDescent="0.35">
      <c r="A930" t="str">
        <f>_xlfn.XLOOKUP(J930,[1]NodeTranslation!$A:$A,[1]NodeTranslation!$B:$B)</f>
        <v>ofNL_KW_B</v>
      </c>
      <c r="B930" t="str">
        <f>_xlfn.XLOOKUP(K930,[1]NodeTranslation!$A:$A,[1]NodeTranslation!$B:$B)</f>
        <v>onDE</v>
      </c>
      <c r="C930">
        <v>491627.433028228</v>
      </c>
      <c r="D930" t="str">
        <f t="shared" si="28"/>
        <v>ofNL_KW_B-onDE</v>
      </c>
      <c r="J930" t="s">
        <v>26</v>
      </c>
      <c r="K930" t="s">
        <v>3</v>
      </c>
      <c r="L930">
        <v>491627.433028228</v>
      </c>
      <c r="M930" t="str">
        <f t="shared" si="29"/>
        <v>Hollands Kust West Beta-DE00</v>
      </c>
    </row>
    <row r="931" spans="1:13" x14ac:dyDescent="0.35">
      <c r="A931" t="str">
        <f>_xlfn.XLOOKUP(J931,[1]NodeTranslation!$A:$A,[1]NodeTranslation!$B:$B)</f>
        <v>ofNL_KW_B</v>
      </c>
      <c r="B931" t="str">
        <f>_xlfn.XLOOKUP(K931,[1]NodeTranslation!$A:$A,[1]NodeTranslation!$B:$B)</f>
        <v>onUK</v>
      </c>
      <c r="C931">
        <v>459924.56744930602</v>
      </c>
      <c r="D931" t="str">
        <f t="shared" si="28"/>
        <v>ofNL_KW_B-onUK</v>
      </c>
      <c r="J931" t="s">
        <v>26</v>
      </c>
      <c r="K931" t="s">
        <v>4</v>
      </c>
      <c r="L931">
        <v>459924.56744930602</v>
      </c>
      <c r="M931" t="str">
        <f t="shared" si="29"/>
        <v>Hollands Kust West Beta-UK00</v>
      </c>
    </row>
    <row r="932" spans="1:13" x14ac:dyDescent="0.35">
      <c r="A932" t="str">
        <f>_xlfn.XLOOKUP(J932,[1]NodeTranslation!$A:$A,[1]NodeTranslation!$B:$B)</f>
        <v>ofNL_KW_B</v>
      </c>
      <c r="B932" t="str">
        <f>_xlfn.XLOOKUP(K932,[1]NodeTranslation!$A:$A,[1]NodeTranslation!$B:$B)</f>
        <v>onDKW</v>
      </c>
      <c r="C932">
        <v>539119.58894640696</v>
      </c>
      <c r="D932" t="str">
        <f t="shared" si="28"/>
        <v>ofNL_KW_B-onDKW</v>
      </c>
      <c r="J932" t="s">
        <v>26</v>
      </c>
      <c r="K932" t="s">
        <v>5</v>
      </c>
      <c r="L932">
        <v>539119.58894640696</v>
      </c>
      <c r="M932" t="str">
        <f t="shared" si="29"/>
        <v>Hollands Kust West Beta-DKW1</v>
      </c>
    </row>
    <row r="933" spans="1:13" x14ac:dyDescent="0.35">
      <c r="A933" t="str">
        <f>_xlfn.XLOOKUP(J933,[1]NodeTranslation!$A:$A,[1]NodeTranslation!$B:$B)</f>
        <v>ofNL_KW_B</v>
      </c>
      <c r="B933" t="str">
        <f>_xlfn.XLOOKUP(K933,[1]NodeTranslation!$A:$A,[1]NodeTranslation!$B:$B)</f>
        <v>onNL_E</v>
      </c>
      <c r="C933">
        <v>171653.49968237901</v>
      </c>
      <c r="D933" t="str">
        <f t="shared" si="28"/>
        <v>ofNL_KW_B-onNL_E</v>
      </c>
      <c r="J933" t="s">
        <v>26</v>
      </c>
      <c r="K933" t="s">
        <v>6</v>
      </c>
      <c r="L933">
        <v>171653.49968237901</v>
      </c>
      <c r="M933" t="str">
        <f t="shared" si="29"/>
        <v>Hollands Kust West Beta-NL_on_East</v>
      </c>
    </row>
    <row r="934" spans="1:13" x14ac:dyDescent="0.35">
      <c r="A934" t="str">
        <f>_xlfn.XLOOKUP(J934,[1]NodeTranslation!$A:$A,[1]NodeTranslation!$B:$B)</f>
        <v>ofNL_KW_B</v>
      </c>
      <c r="B934" t="str">
        <f>_xlfn.XLOOKUP(K934,[1]NodeTranslation!$A:$A,[1]NodeTranslation!$B:$B)</f>
        <v>onNOS</v>
      </c>
      <c r="C934">
        <v>908569.96509292501</v>
      </c>
      <c r="D934" t="str">
        <f t="shared" si="28"/>
        <v>ofNL_KW_B-onNOS</v>
      </c>
      <c r="J934" t="s">
        <v>26</v>
      </c>
      <c r="K934" t="s">
        <v>7</v>
      </c>
      <c r="L934">
        <v>908569.96509292501</v>
      </c>
      <c r="M934" t="str">
        <f t="shared" si="29"/>
        <v>Hollands Kust West Beta-NOS0</v>
      </c>
    </row>
    <row r="935" spans="1:13" x14ac:dyDescent="0.35">
      <c r="A935" t="str">
        <f>_xlfn.XLOOKUP(J935,[1]NodeTranslation!$A:$A,[1]NodeTranslation!$B:$B)</f>
        <v>ofNL_KW_B</v>
      </c>
      <c r="B935" t="str">
        <f>_xlfn.XLOOKUP(K935,[1]NodeTranslation!$A:$A,[1]NodeTranslation!$B:$B)</f>
        <v>onNL_NW</v>
      </c>
      <c r="C935">
        <v>98651.8688714116</v>
      </c>
      <c r="D935" t="str">
        <f t="shared" si="28"/>
        <v>ofNL_KW_B-onNL_NW</v>
      </c>
      <c r="J935" t="s">
        <v>26</v>
      </c>
      <c r="K935" t="s">
        <v>8</v>
      </c>
      <c r="L935">
        <v>98651.8688714116</v>
      </c>
      <c r="M935" t="str">
        <f t="shared" si="29"/>
        <v>Hollands Kust West Beta-NL_on_Holland_N</v>
      </c>
    </row>
    <row r="936" spans="1:13" x14ac:dyDescent="0.35">
      <c r="A936" t="str">
        <f>_xlfn.XLOOKUP(J936,[1]NodeTranslation!$A:$A,[1]NodeTranslation!$B:$B)</f>
        <v>ofNL_KW_B</v>
      </c>
      <c r="B936" t="str">
        <f>_xlfn.XLOOKUP(K936,[1]NodeTranslation!$A:$A,[1]NodeTranslation!$B:$B)</f>
        <v>onNL_NE</v>
      </c>
      <c r="C936">
        <v>179890.29851630199</v>
      </c>
      <c r="D936" t="str">
        <f t="shared" si="28"/>
        <v>ofNL_KW_B-onNL_NE</v>
      </c>
      <c r="J936" t="s">
        <v>26</v>
      </c>
      <c r="K936" t="s">
        <v>9</v>
      </c>
      <c r="L936">
        <v>179890.29851630199</v>
      </c>
      <c r="M936" t="str">
        <f t="shared" si="29"/>
        <v>Hollands Kust West Beta-NL_on_North</v>
      </c>
    </row>
    <row r="937" spans="1:13" x14ac:dyDescent="0.35">
      <c r="A937" t="str">
        <f>_xlfn.XLOOKUP(J937,[1]NodeTranslation!$A:$A,[1]NodeTranslation!$B:$B)</f>
        <v>ofNL_KW_B</v>
      </c>
      <c r="B937" t="str">
        <f>_xlfn.XLOOKUP(K937,[1]NodeTranslation!$A:$A,[1]NodeTranslation!$B:$B)</f>
        <v>onNL_CW</v>
      </c>
      <c r="C937">
        <v>131273.044473877</v>
      </c>
      <c r="D937" t="str">
        <f t="shared" si="28"/>
        <v>ofNL_KW_B-onNL_CW</v>
      </c>
      <c r="J937" t="s">
        <v>26</v>
      </c>
      <c r="K937" t="s">
        <v>10</v>
      </c>
      <c r="L937">
        <v>131273.044473877</v>
      </c>
      <c r="M937" t="str">
        <f t="shared" si="29"/>
        <v>Hollands Kust West Beta-NL_on_Rilland</v>
      </c>
    </row>
    <row r="938" spans="1:13" x14ac:dyDescent="0.35">
      <c r="A938" t="str">
        <f>_xlfn.XLOOKUP(J938,[1]NodeTranslation!$A:$A,[1]NodeTranslation!$B:$B)</f>
        <v>ofNL_KW_B</v>
      </c>
      <c r="B938" t="str">
        <f>_xlfn.XLOOKUP(K938,[1]NodeTranslation!$A:$A,[1]NodeTranslation!$B:$B)</f>
        <v>onNL_W</v>
      </c>
      <c r="C938">
        <v>98835.658944315393</v>
      </c>
      <c r="D938" t="str">
        <f t="shared" si="28"/>
        <v>ofNL_KW_B-onNL_W</v>
      </c>
      <c r="J938" t="s">
        <v>26</v>
      </c>
      <c r="K938" t="s">
        <v>11</v>
      </c>
      <c r="L938">
        <v>98835.658944315393</v>
      </c>
      <c r="M938" t="str">
        <f t="shared" si="29"/>
        <v>Hollands Kust West Beta-NL_on_Holland_S</v>
      </c>
    </row>
    <row r="939" spans="1:13" x14ac:dyDescent="0.35">
      <c r="A939" t="str">
        <f>_xlfn.XLOOKUP(J939,[1]NodeTranslation!$A:$A,[1]NodeTranslation!$B:$B)</f>
        <v>ofNL_KW_B</v>
      </c>
      <c r="B939" t="str">
        <f>_xlfn.XLOOKUP(K939,[1]NodeTranslation!$A:$A,[1]NodeTranslation!$B:$B)</f>
        <v>onNL_SE</v>
      </c>
      <c r="C939">
        <v>221027.084230468</v>
      </c>
      <c r="D939" t="str">
        <f t="shared" si="28"/>
        <v>ofNL_KW_B-onNL_SE</v>
      </c>
      <c r="J939" t="s">
        <v>26</v>
      </c>
      <c r="K939" t="s">
        <v>12</v>
      </c>
      <c r="L939">
        <v>221027.084230468</v>
      </c>
      <c r="M939" t="str">
        <f t="shared" si="29"/>
        <v>Hollands Kust West Beta-NL_on_South</v>
      </c>
    </row>
    <row r="940" spans="1:13" x14ac:dyDescent="0.35">
      <c r="A940" t="str">
        <f>_xlfn.XLOOKUP(J940,[1]NodeTranslation!$A:$A,[1]NodeTranslation!$B:$B)</f>
        <v>ofNL_KW_B</v>
      </c>
      <c r="B940" t="str">
        <f>_xlfn.XLOOKUP(K940,[1]NodeTranslation!$A:$A,[1]NodeTranslation!$B:$B)</f>
        <v>ofNL_EG</v>
      </c>
      <c r="C940">
        <v>48337.349708611997</v>
      </c>
      <c r="D940" t="str">
        <f t="shared" si="28"/>
        <v>ofNL_KW_B-ofNL_EG</v>
      </c>
      <c r="J940" t="s">
        <v>26</v>
      </c>
      <c r="K940" t="s">
        <v>17</v>
      </c>
      <c r="L940">
        <v>48337.349708611997</v>
      </c>
      <c r="M940" t="str">
        <f t="shared" si="29"/>
        <v>Hollands Kust West Beta-Egmon aan Zee</v>
      </c>
    </row>
    <row r="941" spans="1:13" x14ac:dyDescent="0.35">
      <c r="A941" t="str">
        <f>_xlfn.XLOOKUP(J941,[1]NodeTranslation!$A:$A,[1]NodeTranslation!$B:$B)</f>
        <v>ofNL_KW_B</v>
      </c>
      <c r="B941" t="str">
        <f>_xlfn.XLOOKUP(K941,[1]NodeTranslation!$A:$A,[1]NodeTranslation!$B:$B)</f>
        <v>ofNL_PA</v>
      </c>
      <c r="C941">
        <v>35281.120612169201</v>
      </c>
      <c r="D941" t="str">
        <f t="shared" si="28"/>
        <v>ofNL_KW_B-ofNL_PA</v>
      </c>
      <c r="J941" t="s">
        <v>26</v>
      </c>
      <c r="K941" t="s">
        <v>18</v>
      </c>
      <c r="L941">
        <v>35281.120612169201</v>
      </c>
      <c r="M941" t="str">
        <f t="shared" si="29"/>
        <v>Hollands Kust West Beta-Prinses Amalia</v>
      </c>
    </row>
    <row r="942" spans="1:13" x14ac:dyDescent="0.35">
      <c r="A942" t="str">
        <f>_xlfn.XLOOKUP(J942,[1]NodeTranslation!$A:$A,[1]NodeTranslation!$B:$B)</f>
        <v>ofNL_KW_B</v>
      </c>
      <c r="B942" t="str">
        <f>_xlfn.XLOOKUP(K942,[1]NodeTranslation!$A:$A,[1]NodeTranslation!$B:$B)</f>
        <v>ofNL_LU</v>
      </c>
      <c r="C942">
        <v>40224.068770617101</v>
      </c>
      <c r="D942" t="str">
        <f t="shared" si="28"/>
        <v>ofNL_KW_B-ofNL_LU</v>
      </c>
      <c r="J942" t="s">
        <v>26</v>
      </c>
      <c r="K942" t="s">
        <v>19</v>
      </c>
      <c r="L942">
        <v>40224.068770617101</v>
      </c>
      <c r="M942" t="str">
        <f t="shared" si="29"/>
        <v>Hollands Kust West Beta-Luchterduinen</v>
      </c>
    </row>
    <row r="943" spans="1:13" x14ac:dyDescent="0.35">
      <c r="A943" t="str">
        <f>_xlfn.XLOOKUP(J943,[1]NodeTranslation!$A:$A,[1]NodeTranslation!$B:$B)</f>
        <v>ofNL_KW_B</v>
      </c>
      <c r="B943" t="str">
        <f>_xlfn.XLOOKUP(K943,[1]NodeTranslation!$A:$A,[1]NodeTranslation!$B:$B)</f>
        <v>ofNL_GE_B</v>
      </c>
      <c r="C943">
        <v>212479.782675739</v>
      </c>
      <c r="D943" t="str">
        <f t="shared" si="28"/>
        <v>ofNL_KW_B-ofNL_GE_B</v>
      </c>
      <c r="J943" t="s">
        <v>26</v>
      </c>
      <c r="K943" t="s">
        <v>20</v>
      </c>
      <c r="L943">
        <v>212479.782675739</v>
      </c>
      <c r="M943" t="str">
        <f t="shared" si="29"/>
        <v>Hollands Kust West Beta-Gemini II</v>
      </c>
    </row>
    <row r="944" spans="1:13" x14ac:dyDescent="0.35">
      <c r="A944" t="str">
        <f>_xlfn.XLOOKUP(J944,[1]NodeTranslation!$A:$A,[1]NodeTranslation!$B:$B)</f>
        <v>ofNL_KW_B</v>
      </c>
      <c r="B944" t="str">
        <f>_xlfn.XLOOKUP(K944,[1]NodeTranslation!$A:$A,[1]NodeTranslation!$B:$B)</f>
        <v>ofNL_GE_A</v>
      </c>
      <c r="C944">
        <v>220059.64799388099</v>
      </c>
      <c r="D944" t="str">
        <f t="shared" si="28"/>
        <v>ofNL_KW_B-ofNL_GE_A</v>
      </c>
      <c r="J944" t="s">
        <v>26</v>
      </c>
      <c r="K944" t="s">
        <v>21</v>
      </c>
      <c r="L944">
        <v>220059.64799388099</v>
      </c>
      <c r="M944" t="str">
        <f t="shared" si="29"/>
        <v>Hollands Kust West Beta-Gemini I</v>
      </c>
    </row>
    <row r="945" spans="1:13" x14ac:dyDescent="0.35">
      <c r="A945" t="str">
        <f>_xlfn.XLOOKUP(J945,[1]NodeTranslation!$A:$A,[1]NodeTranslation!$B:$B)</f>
        <v>ofNL_KW_B</v>
      </c>
      <c r="B945" t="str">
        <f>_xlfn.XLOOKUP(K945,[1]NodeTranslation!$A:$A,[1]NodeTranslation!$B:$B)</f>
        <v>ofNL_KN</v>
      </c>
      <c r="C945">
        <v>38085.835666561601</v>
      </c>
      <c r="D945" t="str">
        <f t="shared" si="28"/>
        <v>ofNL_KW_B-ofNL_KN</v>
      </c>
      <c r="J945" t="s">
        <v>26</v>
      </c>
      <c r="K945" t="s">
        <v>24</v>
      </c>
      <c r="L945">
        <v>38085.835666561601</v>
      </c>
      <c r="M945" t="str">
        <f t="shared" si="29"/>
        <v>Hollands Kust West Beta-Hollands Kust Noord</v>
      </c>
    </row>
    <row r="946" spans="1:13" x14ac:dyDescent="0.35">
      <c r="A946" t="str">
        <f>_xlfn.XLOOKUP(J946,[1]NodeTranslation!$A:$A,[1]NodeTranslation!$B:$B)</f>
        <v>ofNL_KW_B</v>
      </c>
      <c r="B946" t="str">
        <f>_xlfn.XLOOKUP(K946,[1]NodeTranslation!$A:$A,[1]NodeTranslation!$B:$B)</f>
        <v>ofNL_KW_A</v>
      </c>
      <c r="C946">
        <v>11939.5204548413</v>
      </c>
      <c r="D946" t="str">
        <f t="shared" si="28"/>
        <v>ofNL_KW_B-ofNL_KW_A</v>
      </c>
      <c r="J946" t="s">
        <v>26</v>
      </c>
      <c r="K946" t="s">
        <v>25</v>
      </c>
      <c r="L946">
        <v>11939.5204548413</v>
      </c>
      <c r="M946" t="str">
        <f t="shared" si="29"/>
        <v>Hollands Kust West Beta-Hollands Kust West Alpha</v>
      </c>
    </row>
    <row r="947" spans="1:13" x14ac:dyDescent="0.35">
      <c r="A947" t="str">
        <f>_xlfn.XLOOKUP(J947,[1]NodeTranslation!$A:$A,[1]NodeTranslation!$B:$B)</f>
        <v>ofNL_KW_B</v>
      </c>
      <c r="B947">
        <f>_xlfn.XLOOKUP(K947,[1]NodeTranslation!$A:$A,[1]NodeTranslation!$B:$B)</f>
        <v>0</v>
      </c>
      <c r="C947">
        <v>91079.865656721697</v>
      </c>
      <c r="D947" t="str">
        <f t="shared" si="28"/>
        <v>ofNL_KW_B-0</v>
      </c>
      <c r="J947" t="s">
        <v>26</v>
      </c>
      <c r="L947">
        <v>91079.865656721697</v>
      </c>
      <c r="M947" t="str">
        <f t="shared" si="29"/>
        <v>Hollands Kust West Beta-</v>
      </c>
    </row>
    <row r="948" spans="1:13" x14ac:dyDescent="0.35">
      <c r="A948" t="str">
        <f>_xlfn.XLOOKUP(J948,[1]NodeTranslation!$A:$A,[1]NodeTranslation!$B:$B)</f>
        <v>ofNL_KW_B</v>
      </c>
      <c r="B948">
        <f>_xlfn.XLOOKUP(K948,[1]NodeTranslation!$A:$A,[1]NodeTranslation!$B:$B)</f>
        <v>0</v>
      </c>
      <c r="C948">
        <v>220186.54900412701</v>
      </c>
      <c r="D948" t="str">
        <f t="shared" si="28"/>
        <v>ofNL_KW_B-0</v>
      </c>
      <c r="J948" t="s">
        <v>26</v>
      </c>
      <c r="L948">
        <v>220186.54900412701</v>
      </c>
      <c r="M948" t="str">
        <f t="shared" si="29"/>
        <v>Hollands Kust West Beta-</v>
      </c>
    </row>
    <row r="949" spans="1:13" x14ac:dyDescent="0.35">
      <c r="A949" t="str">
        <f>_xlfn.XLOOKUP(J949,[1]NodeTranslation!$A:$A,[1]NodeTranslation!$B:$B)</f>
        <v>ofNL_KW_B</v>
      </c>
      <c r="B949">
        <f>_xlfn.XLOOKUP(K949,[1]NodeTranslation!$A:$A,[1]NodeTranslation!$B:$B)</f>
        <v>0</v>
      </c>
      <c r="C949">
        <v>62631.4792978271</v>
      </c>
      <c r="D949" t="str">
        <f t="shared" si="28"/>
        <v>ofNL_KW_B-0</v>
      </c>
      <c r="J949" t="s">
        <v>26</v>
      </c>
      <c r="L949">
        <v>62631.4792978271</v>
      </c>
      <c r="M949" t="str">
        <f t="shared" si="29"/>
        <v>Hollands Kust West Beta-</v>
      </c>
    </row>
    <row r="950" spans="1:13" x14ac:dyDescent="0.35">
      <c r="A950" t="str">
        <f>_xlfn.XLOOKUP(J950,[1]NodeTranslation!$A:$A,[1]NodeTranslation!$B:$B)</f>
        <v>ofNL_KW_B</v>
      </c>
      <c r="B950">
        <f>_xlfn.XLOOKUP(K950,[1]NodeTranslation!$A:$A,[1]NodeTranslation!$B:$B)</f>
        <v>0</v>
      </c>
      <c r="C950">
        <v>75641.988550162103</v>
      </c>
      <c r="D950" t="str">
        <f t="shared" si="28"/>
        <v>ofNL_KW_B-0</v>
      </c>
      <c r="J950" t="s">
        <v>26</v>
      </c>
      <c r="L950">
        <v>75641.988550162103</v>
      </c>
      <c r="M950" t="str">
        <f t="shared" si="29"/>
        <v>Hollands Kust West Beta-</v>
      </c>
    </row>
    <row r="951" spans="1:13" x14ac:dyDescent="0.35">
      <c r="A951" t="str">
        <f>_xlfn.XLOOKUP(J951,[1]NodeTranslation!$A:$A,[1]NodeTranslation!$B:$B)</f>
        <v>ofNL_KW_B</v>
      </c>
      <c r="B951">
        <f>_xlfn.XLOOKUP(K951,[1]NodeTranslation!$A:$A,[1]NodeTranslation!$B:$B)</f>
        <v>0</v>
      </c>
      <c r="C951">
        <v>48575.670664600199</v>
      </c>
      <c r="D951" t="str">
        <f t="shared" si="28"/>
        <v>ofNL_KW_B-0</v>
      </c>
      <c r="J951" t="s">
        <v>26</v>
      </c>
      <c r="L951">
        <v>48575.670664600199</v>
      </c>
      <c r="M951" t="str">
        <f t="shared" si="29"/>
        <v>Hollands Kust West Beta-</v>
      </c>
    </row>
    <row r="952" spans="1:13" x14ac:dyDescent="0.35">
      <c r="A952" t="str">
        <f>_xlfn.XLOOKUP(J952,[1]NodeTranslation!$A:$A,[1]NodeTranslation!$B:$B)</f>
        <v>ofNL_KW_B</v>
      </c>
      <c r="B952">
        <f>_xlfn.XLOOKUP(K952,[1]NodeTranslation!$A:$A,[1]NodeTranslation!$B:$B)</f>
        <v>0</v>
      </c>
      <c r="C952">
        <v>10424.166929765899</v>
      </c>
      <c r="D952" t="str">
        <f t="shared" si="28"/>
        <v>ofNL_KW_B-0</v>
      </c>
      <c r="J952" t="s">
        <v>26</v>
      </c>
      <c r="L952">
        <v>10424.166929765899</v>
      </c>
      <c r="M952" t="str">
        <f t="shared" si="29"/>
        <v>Hollands Kust West Beta-</v>
      </c>
    </row>
    <row r="953" spans="1:13" x14ac:dyDescent="0.35">
      <c r="A953" t="str">
        <f>_xlfn.XLOOKUP(J953,[1]NodeTranslation!$A:$A,[1]NodeTranslation!$B:$B)</f>
        <v>ofNL_KW_B</v>
      </c>
      <c r="B953">
        <f>_xlfn.XLOOKUP(K953,[1]NodeTranslation!$A:$A,[1]NodeTranslation!$B:$B)</f>
        <v>0</v>
      </c>
      <c r="C953">
        <v>200702.858860924</v>
      </c>
      <c r="D953" t="str">
        <f t="shared" si="28"/>
        <v>ofNL_KW_B-0</v>
      </c>
      <c r="J953" t="s">
        <v>26</v>
      </c>
      <c r="L953">
        <v>200702.858860924</v>
      </c>
      <c r="M953" t="str">
        <f t="shared" si="29"/>
        <v>Hollands Kust West Beta-</v>
      </c>
    </row>
    <row r="954" spans="1:13" x14ac:dyDescent="0.35">
      <c r="A954" t="e">
        <f>_xlfn.XLOOKUP(J954,[1]NodeTranslation!$A:$A,[1]NodeTranslation!$B:$B)</f>
        <v>#N/A</v>
      </c>
      <c r="B954" t="str">
        <f>_xlfn.XLOOKUP(K954,[1]NodeTranslation!$A:$A,[1]NodeTranslation!$B:$B)</f>
        <v>ofNL_BO_A</v>
      </c>
      <c r="C954">
        <v>191596.37753680401</v>
      </c>
      <c r="D954" t="e">
        <f t="shared" si="28"/>
        <v>#N/A</v>
      </c>
      <c r="J954" t="s">
        <v>27</v>
      </c>
      <c r="K954" t="s">
        <v>15</v>
      </c>
      <c r="L954">
        <v>191596.37753680401</v>
      </c>
      <c r="M954" t="str">
        <f t="shared" si="29"/>
        <v>NULL-Borssele Alpha</v>
      </c>
    </row>
    <row r="955" spans="1:13" x14ac:dyDescent="0.35">
      <c r="A955" t="e">
        <f>_xlfn.XLOOKUP(J955,[1]NodeTranslation!$A:$A,[1]NodeTranslation!$B:$B)</f>
        <v>#N/A</v>
      </c>
      <c r="B955" t="str">
        <f>_xlfn.XLOOKUP(K955,[1]NodeTranslation!$A:$A,[1]NodeTranslation!$B:$B)</f>
        <v>ofNL_KZ_B</v>
      </c>
      <c r="C955">
        <v>137450.83092896899</v>
      </c>
      <c r="D955" t="e">
        <f t="shared" si="28"/>
        <v>#N/A</v>
      </c>
      <c r="J955" t="s">
        <v>27</v>
      </c>
      <c r="K955" t="s">
        <v>22</v>
      </c>
      <c r="L955">
        <v>137450.83092896899</v>
      </c>
      <c r="M955" t="str">
        <f t="shared" si="29"/>
        <v>NULL-Hollands Kust Zuid Beta</v>
      </c>
    </row>
    <row r="956" spans="1:13" x14ac:dyDescent="0.35">
      <c r="A956" t="e">
        <f>_xlfn.XLOOKUP(J956,[1]NodeTranslation!$A:$A,[1]NodeTranslation!$B:$B)</f>
        <v>#N/A</v>
      </c>
      <c r="B956" t="str">
        <f>_xlfn.XLOOKUP(K956,[1]NodeTranslation!$A:$A,[1]NodeTranslation!$B:$B)</f>
        <v>ofNL_IJ_B</v>
      </c>
      <c r="C956">
        <v>67534.577780817897</v>
      </c>
      <c r="D956" t="e">
        <f t="shared" si="28"/>
        <v>#N/A</v>
      </c>
      <c r="J956" t="s">
        <v>27</v>
      </c>
      <c r="K956" t="s">
        <v>13</v>
      </c>
      <c r="L956">
        <v>67534.577780817897</v>
      </c>
      <c r="M956" t="str">
        <f t="shared" si="29"/>
        <v>NULL-IJmuiden Ver Beta</v>
      </c>
    </row>
    <row r="957" spans="1:13" x14ac:dyDescent="0.35">
      <c r="A957" t="e">
        <f>_xlfn.XLOOKUP(J957,[1]NodeTranslation!$A:$A,[1]NodeTranslation!$B:$B)</f>
        <v>#N/A</v>
      </c>
      <c r="B957" t="str">
        <f>_xlfn.XLOOKUP(K957,[1]NodeTranslation!$A:$A,[1]NodeTranslation!$B:$B)</f>
        <v>ofNL_KZ_A</v>
      </c>
      <c r="C957">
        <v>130206.78520254399</v>
      </c>
      <c r="D957" t="e">
        <f t="shared" si="28"/>
        <v>#N/A</v>
      </c>
      <c r="J957" t="s">
        <v>27</v>
      </c>
      <c r="K957" t="s">
        <v>23</v>
      </c>
      <c r="L957">
        <v>130206.78520254399</v>
      </c>
      <c r="M957" t="str">
        <f t="shared" si="29"/>
        <v>NULL-Hollands Kust Zuid Alpha</v>
      </c>
    </row>
    <row r="958" spans="1:13" x14ac:dyDescent="0.35">
      <c r="A958" t="e">
        <f>_xlfn.XLOOKUP(J958,[1]NodeTranslation!$A:$A,[1]NodeTranslation!$B:$B)</f>
        <v>#N/A</v>
      </c>
      <c r="B958" t="str">
        <f>_xlfn.XLOOKUP(K958,[1]NodeTranslation!$A:$A,[1]NodeTranslation!$B:$B)</f>
        <v>ofNL_IJ_A</v>
      </c>
      <c r="C958">
        <v>59411.4914303021</v>
      </c>
      <c r="D958" t="e">
        <f t="shared" si="28"/>
        <v>#N/A</v>
      </c>
      <c r="J958" t="s">
        <v>27</v>
      </c>
      <c r="K958" t="s">
        <v>14</v>
      </c>
      <c r="L958">
        <v>59411.4914303021</v>
      </c>
      <c r="M958" t="str">
        <f t="shared" si="29"/>
        <v>NULL-IJmuiden Ver Alpha</v>
      </c>
    </row>
    <row r="959" spans="1:13" x14ac:dyDescent="0.35">
      <c r="A959" t="e">
        <f>_xlfn.XLOOKUP(J959,[1]NodeTranslation!$A:$A,[1]NodeTranslation!$B:$B)</f>
        <v>#N/A</v>
      </c>
      <c r="B959" t="str">
        <f>_xlfn.XLOOKUP(K959,[1]NodeTranslation!$A:$A,[1]NodeTranslation!$B:$B)</f>
        <v>ofNL_BO_B</v>
      </c>
      <c r="C959">
        <v>190757.117320349</v>
      </c>
      <c r="D959" t="e">
        <f t="shared" si="28"/>
        <v>#N/A</v>
      </c>
      <c r="J959" t="s">
        <v>27</v>
      </c>
      <c r="K959" t="s">
        <v>16</v>
      </c>
      <c r="L959">
        <v>190757.117320349</v>
      </c>
      <c r="M959" t="str">
        <f t="shared" si="29"/>
        <v>NULL-Borssele Beta</v>
      </c>
    </row>
    <row r="960" spans="1:13" x14ac:dyDescent="0.35">
      <c r="A960" t="e">
        <f>_xlfn.XLOOKUP(J960,[1]NodeTranslation!$A:$A,[1]NodeTranslation!$B:$B)</f>
        <v>#N/A</v>
      </c>
      <c r="B960" t="str">
        <f>_xlfn.XLOOKUP(K960,[1]NodeTranslation!$A:$A,[1]NodeTranslation!$B:$B)</f>
        <v>ofNL_IJ_G</v>
      </c>
      <c r="C960">
        <v>52322.1417893322</v>
      </c>
      <c r="D960" t="e">
        <f t="shared" si="28"/>
        <v>#N/A</v>
      </c>
      <c r="J960" t="s">
        <v>27</v>
      </c>
      <c r="K960" t="s">
        <v>28</v>
      </c>
      <c r="L960">
        <v>52322.1417893322</v>
      </c>
      <c r="M960" t="str">
        <f t="shared" si="29"/>
        <v>NULL-IJmuiden Ver Gamma</v>
      </c>
    </row>
    <row r="961" spans="1:13" x14ac:dyDescent="0.35">
      <c r="A961" t="e">
        <f>_xlfn.XLOOKUP(J961,[1]NodeTranslation!$A:$A,[1]NodeTranslation!$B:$B)</f>
        <v>#N/A</v>
      </c>
      <c r="B961" t="str">
        <f>_xlfn.XLOOKUP(K961,[1]NodeTranslation!$A:$A,[1]NodeTranslation!$B:$B)</f>
        <v>onNL_SW</v>
      </c>
      <c r="C961">
        <v>220802.75827632201</v>
      </c>
      <c r="D961" t="e">
        <f t="shared" si="28"/>
        <v>#N/A</v>
      </c>
      <c r="J961" t="s">
        <v>27</v>
      </c>
      <c r="K961" t="s">
        <v>0</v>
      </c>
      <c r="L961">
        <v>220802.75827632201</v>
      </c>
      <c r="M961" t="str">
        <f t="shared" si="29"/>
        <v>NULL-NL_on_Borssele</v>
      </c>
    </row>
    <row r="962" spans="1:13" x14ac:dyDescent="0.35">
      <c r="A962" t="e">
        <f>_xlfn.XLOOKUP(J962,[1]NodeTranslation!$A:$A,[1]NodeTranslation!$B:$B)</f>
        <v>#N/A</v>
      </c>
      <c r="B962" t="str">
        <f>_xlfn.XLOOKUP(K962,[1]NodeTranslation!$A:$A,[1]NodeTranslation!$B:$B)</f>
        <v>onNL_CE</v>
      </c>
      <c r="C962">
        <v>252510.93945462501</v>
      </c>
      <c r="D962" t="e">
        <f t="shared" si="28"/>
        <v>#N/A</v>
      </c>
      <c r="J962" t="s">
        <v>27</v>
      </c>
      <c r="K962" t="s">
        <v>1</v>
      </c>
      <c r="L962">
        <v>252510.93945462501</v>
      </c>
      <c r="M962" t="str">
        <f t="shared" si="29"/>
        <v>NULL-NL_on_Brabant</v>
      </c>
    </row>
    <row r="963" spans="1:13" x14ac:dyDescent="0.35">
      <c r="A963" t="e">
        <f>_xlfn.XLOOKUP(J963,[1]NodeTranslation!$A:$A,[1]NodeTranslation!$B:$B)</f>
        <v>#N/A</v>
      </c>
      <c r="B963" t="str">
        <f>_xlfn.XLOOKUP(K963,[1]NodeTranslation!$A:$A,[1]NodeTranslation!$B:$B)</f>
        <v>onBE</v>
      </c>
      <c r="C963">
        <v>323061.25950316002</v>
      </c>
      <c r="D963" t="e">
        <f t="shared" ref="D963:D1026" si="30">A963&amp;"-"&amp;B963</f>
        <v>#N/A</v>
      </c>
      <c r="J963" t="s">
        <v>27</v>
      </c>
      <c r="K963" t="s">
        <v>2</v>
      </c>
      <c r="L963">
        <v>323061.25950316002</v>
      </c>
      <c r="M963" t="str">
        <f t="shared" ref="M963:M1026" si="31">J963&amp;"-"&amp;K963</f>
        <v>NULL-BE00</v>
      </c>
    </row>
    <row r="964" spans="1:13" x14ac:dyDescent="0.35">
      <c r="A964" t="e">
        <f>_xlfn.XLOOKUP(J964,[1]NodeTranslation!$A:$A,[1]NodeTranslation!$B:$B)</f>
        <v>#N/A</v>
      </c>
      <c r="B964" t="str">
        <f>_xlfn.XLOOKUP(K964,[1]NodeTranslation!$A:$A,[1]NodeTranslation!$B:$B)</f>
        <v>onDE</v>
      </c>
      <c r="C964">
        <v>552077.61776594399</v>
      </c>
      <c r="D964" t="e">
        <f t="shared" si="30"/>
        <v>#N/A</v>
      </c>
      <c r="J964" t="s">
        <v>27</v>
      </c>
      <c r="K964" t="s">
        <v>3</v>
      </c>
      <c r="L964">
        <v>552077.61776594399</v>
      </c>
      <c r="M964" t="str">
        <f t="shared" si="31"/>
        <v>NULL-DE00</v>
      </c>
    </row>
    <row r="965" spans="1:13" x14ac:dyDescent="0.35">
      <c r="A965" t="e">
        <f>_xlfn.XLOOKUP(J965,[1]NodeTranslation!$A:$A,[1]NodeTranslation!$B:$B)</f>
        <v>#N/A</v>
      </c>
      <c r="B965" t="str">
        <f>_xlfn.XLOOKUP(K965,[1]NodeTranslation!$A:$A,[1]NodeTranslation!$B:$B)</f>
        <v>onUK</v>
      </c>
      <c r="C965">
        <v>404799.17325211398</v>
      </c>
      <c r="D965" t="e">
        <f t="shared" si="30"/>
        <v>#N/A</v>
      </c>
      <c r="J965" t="s">
        <v>27</v>
      </c>
      <c r="K965" t="s">
        <v>4</v>
      </c>
      <c r="L965">
        <v>404799.17325211398</v>
      </c>
      <c r="M965" t="str">
        <f t="shared" si="31"/>
        <v>NULL-UK00</v>
      </c>
    </row>
    <row r="966" spans="1:13" x14ac:dyDescent="0.35">
      <c r="A966" t="e">
        <f>_xlfn.XLOOKUP(J966,[1]NodeTranslation!$A:$A,[1]NodeTranslation!$B:$B)</f>
        <v>#N/A</v>
      </c>
      <c r="B966" t="str">
        <f>_xlfn.XLOOKUP(K966,[1]NodeTranslation!$A:$A,[1]NodeTranslation!$B:$B)</f>
        <v>onDKW</v>
      </c>
      <c r="C966">
        <v>501405.09455718898</v>
      </c>
      <c r="D966" t="e">
        <f t="shared" si="30"/>
        <v>#N/A</v>
      </c>
      <c r="J966" t="s">
        <v>27</v>
      </c>
      <c r="K966" t="s">
        <v>5</v>
      </c>
      <c r="L966">
        <v>501405.09455718898</v>
      </c>
      <c r="M966" t="str">
        <f t="shared" si="31"/>
        <v>NULL-DKW1</v>
      </c>
    </row>
    <row r="967" spans="1:13" x14ac:dyDescent="0.35">
      <c r="A967" t="e">
        <f>_xlfn.XLOOKUP(J967,[1]NodeTranslation!$A:$A,[1]NodeTranslation!$B:$B)</f>
        <v>#N/A</v>
      </c>
      <c r="B967" t="str">
        <f>_xlfn.XLOOKUP(K967,[1]NodeTranslation!$A:$A,[1]NodeTranslation!$B:$B)</f>
        <v>onNL_E</v>
      </c>
      <c r="C967">
        <v>235269.70260184401</v>
      </c>
      <c r="D967" t="e">
        <f t="shared" si="30"/>
        <v>#N/A</v>
      </c>
      <c r="J967" t="s">
        <v>27</v>
      </c>
      <c r="K967" t="s">
        <v>6</v>
      </c>
      <c r="L967">
        <v>235269.70260184401</v>
      </c>
      <c r="M967" t="str">
        <f t="shared" si="31"/>
        <v>NULL-NL_on_East</v>
      </c>
    </row>
    <row r="968" spans="1:13" x14ac:dyDescent="0.35">
      <c r="A968" t="e">
        <f>_xlfn.XLOOKUP(J968,[1]NodeTranslation!$A:$A,[1]NodeTranslation!$B:$B)</f>
        <v>#N/A</v>
      </c>
      <c r="B968" t="str">
        <f>_xlfn.XLOOKUP(K968,[1]NodeTranslation!$A:$A,[1]NodeTranslation!$B:$B)</f>
        <v>onNOS</v>
      </c>
      <c r="C968">
        <v>838419.61463611003</v>
      </c>
      <c r="D968" t="e">
        <f t="shared" si="30"/>
        <v>#N/A</v>
      </c>
      <c r="J968" t="s">
        <v>27</v>
      </c>
      <c r="K968" t="s">
        <v>7</v>
      </c>
      <c r="L968">
        <v>838419.61463611003</v>
      </c>
      <c r="M968" t="str">
        <f t="shared" si="31"/>
        <v>NULL-NOS0</v>
      </c>
    </row>
    <row r="969" spans="1:13" x14ac:dyDescent="0.35">
      <c r="A969" t="e">
        <f>_xlfn.XLOOKUP(J969,[1]NodeTranslation!$A:$A,[1]NodeTranslation!$B:$B)</f>
        <v>#N/A</v>
      </c>
      <c r="B969" t="str">
        <f>_xlfn.XLOOKUP(K969,[1]NodeTranslation!$A:$A,[1]NodeTranslation!$B:$B)</f>
        <v>onNL_NW</v>
      </c>
      <c r="C969">
        <v>157710.828956179</v>
      </c>
      <c r="D969" t="e">
        <f t="shared" si="30"/>
        <v>#N/A</v>
      </c>
      <c r="J969" t="s">
        <v>27</v>
      </c>
      <c r="K969" t="s">
        <v>8</v>
      </c>
      <c r="L969">
        <v>157710.828956179</v>
      </c>
      <c r="M969" t="str">
        <f t="shared" si="31"/>
        <v>NULL-NL_on_Holland_N</v>
      </c>
    </row>
    <row r="970" spans="1:13" x14ac:dyDescent="0.35">
      <c r="A970" t="e">
        <f>_xlfn.XLOOKUP(J970,[1]NodeTranslation!$A:$A,[1]NodeTranslation!$B:$B)</f>
        <v>#N/A</v>
      </c>
      <c r="B970" t="str">
        <f>_xlfn.XLOOKUP(K970,[1]NodeTranslation!$A:$A,[1]NodeTranslation!$B:$B)</f>
        <v>onNL_NE</v>
      </c>
      <c r="C970">
        <v>206407.07441153101</v>
      </c>
      <c r="D970" t="e">
        <f t="shared" si="30"/>
        <v>#N/A</v>
      </c>
      <c r="J970" t="s">
        <v>27</v>
      </c>
      <c r="K970" t="s">
        <v>9</v>
      </c>
      <c r="L970">
        <v>206407.07441153101</v>
      </c>
      <c r="M970" t="str">
        <f t="shared" si="31"/>
        <v>NULL-NL_on_North</v>
      </c>
    </row>
    <row r="971" spans="1:13" x14ac:dyDescent="0.35">
      <c r="A971" t="e">
        <f>_xlfn.XLOOKUP(J971,[1]NodeTranslation!$A:$A,[1]NodeTranslation!$B:$B)</f>
        <v>#N/A</v>
      </c>
      <c r="B971" t="str">
        <f>_xlfn.XLOOKUP(K971,[1]NodeTranslation!$A:$A,[1]NodeTranslation!$B:$B)</f>
        <v>onNL_CW</v>
      </c>
      <c r="C971">
        <v>221946.17291121901</v>
      </c>
      <c r="D971" t="e">
        <f t="shared" si="30"/>
        <v>#N/A</v>
      </c>
      <c r="J971" t="s">
        <v>27</v>
      </c>
      <c r="K971" t="s">
        <v>10</v>
      </c>
      <c r="L971">
        <v>221946.17291121901</v>
      </c>
      <c r="M971" t="str">
        <f t="shared" si="31"/>
        <v>NULL-NL_on_Rilland</v>
      </c>
    </row>
    <row r="972" spans="1:13" x14ac:dyDescent="0.35">
      <c r="A972" t="e">
        <f>_xlfn.XLOOKUP(J972,[1]NodeTranslation!$A:$A,[1]NodeTranslation!$B:$B)</f>
        <v>#N/A</v>
      </c>
      <c r="B972" t="str">
        <f>_xlfn.XLOOKUP(K972,[1]NodeTranslation!$A:$A,[1]NodeTranslation!$B:$B)</f>
        <v>onNL_W</v>
      </c>
      <c r="C972">
        <v>185717.44992658001</v>
      </c>
      <c r="D972" t="e">
        <f t="shared" si="30"/>
        <v>#N/A</v>
      </c>
      <c r="J972" t="s">
        <v>27</v>
      </c>
      <c r="K972" t="s">
        <v>11</v>
      </c>
      <c r="L972">
        <v>185717.44992658001</v>
      </c>
      <c r="M972" t="str">
        <f t="shared" si="31"/>
        <v>NULL-NL_on_Holland_S</v>
      </c>
    </row>
    <row r="973" spans="1:13" x14ac:dyDescent="0.35">
      <c r="A973" t="e">
        <f>_xlfn.XLOOKUP(J973,[1]NodeTranslation!$A:$A,[1]NodeTranslation!$B:$B)</f>
        <v>#N/A</v>
      </c>
      <c r="B973" t="str">
        <f>_xlfn.XLOOKUP(K973,[1]NodeTranslation!$A:$A,[1]NodeTranslation!$B:$B)</f>
        <v>onNL_SE</v>
      </c>
      <c r="C973">
        <v>305810.16450754198</v>
      </c>
      <c r="D973" t="e">
        <f t="shared" si="30"/>
        <v>#N/A</v>
      </c>
      <c r="J973" t="s">
        <v>27</v>
      </c>
      <c r="K973" t="s">
        <v>12</v>
      </c>
      <c r="L973">
        <v>305810.16450754198</v>
      </c>
      <c r="M973" t="str">
        <f t="shared" si="31"/>
        <v>NULL-NL_on_South</v>
      </c>
    </row>
    <row r="974" spans="1:13" x14ac:dyDescent="0.35">
      <c r="A974" t="e">
        <f>_xlfn.XLOOKUP(J974,[1]NodeTranslation!$A:$A,[1]NodeTranslation!$B:$B)</f>
        <v>#N/A</v>
      </c>
      <c r="B974" t="str">
        <f>_xlfn.XLOOKUP(K974,[1]NodeTranslation!$A:$A,[1]NodeTranslation!$B:$B)</f>
        <v>ofNL_EG</v>
      </c>
      <c r="C974">
        <v>118733.85266061001</v>
      </c>
      <c r="D974" t="e">
        <f t="shared" si="30"/>
        <v>#N/A</v>
      </c>
      <c r="J974" t="s">
        <v>27</v>
      </c>
      <c r="K974" t="s">
        <v>17</v>
      </c>
      <c r="L974">
        <v>118733.85266061001</v>
      </c>
      <c r="M974" t="str">
        <f t="shared" si="31"/>
        <v>NULL-Egmon aan Zee</v>
      </c>
    </row>
    <row r="975" spans="1:13" x14ac:dyDescent="0.35">
      <c r="A975" t="e">
        <f>_xlfn.XLOOKUP(J975,[1]NodeTranslation!$A:$A,[1]NodeTranslation!$B:$B)</f>
        <v>#N/A</v>
      </c>
      <c r="B975" t="str">
        <f>_xlfn.XLOOKUP(K975,[1]NodeTranslation!$A:$A,[1]NodeTranslation!$B:$B)</f>
        <v>ofNL_PA</v>
      </c>
      <c r="C975">
        <v>112141.97085734599</v>
      </c>
      <c r="D975" t="e">
        <f t="shared" si="30"/>
        <v>#N/A</v>
      </c>
      <c r="J975" t="s">
        <v>27</v>
      </c>
      <c r="K975" t="s">
        <v>18</v>
      </c>
      <c r="L975">
        <v>112141.97085734599</v>
      </c>
      <c r="M975" t="str">
        <f t="shared" si="31"/>
        <v>NULL-Prinses Amalia</v>
      </c>
    </row>
    <row r="976" spans="1:13" x14ac:dyDescent="0.35">
      <c r="A976" t="e">
        <f>_xlfn.XLOOKUP(J976,[1]NodeTranslation!$A:$A,[1]NodeTranslation!$B:$B)</f>
        <v>#N/A</v>
      </c>
      <c r="B976" t="str">
        <f>_xlfn.XLOOKUP(K976,[1]NodeTranslation!$A:$A,[1]NodeTranslation!$B:$B)</f>
        <v>ofNL_LU</v>
      </c>
      <c r="C976">
        <v>127312.61001238201</v>
      </c>
      <c r="D976" t="e">
        <f t="shared" si="30"/>
        <v>#N/A</v>
      </c>
      <c r="J976" t="s">
        <v>27</v>
      </c>
      <c r="K976" t="s">
        <v>19</v>
      </c>
      <c r="L976">
        <v>127312.61001238201</v>
      </c>
      <c r="M976" t="str">
        <f t="shared" si="31"/>
        <v>NULL-Luchterduinen</v>
      </c>
    </row>
    <row r="977" spans="1:13" x14ac:dyDescent="0.35">
      <c r="A977" t="e">
        <f>_xlfn.XLOOKUP(J977,[1]NodeTranslation!$A:$A,[1]NodeTranslation!$B:$B)</f>
        <v>#N/A</v>
      </c>
      <c r="B977" t="str">
        <f>_xlfn.XLOOKUP(K977,[1]NodeTranslation!$A:$A,[1]NodeTranslation!$B:$B)</f>
        <v>ofNL_GE_B</v>
      </c>
      <c r="C977">
        <v>186958.683198082</v>
      </c>
      <c r="D977" t="e">
        <f t="shared" si="30"/>
        <v>#N/A</v>
      </c>
      <c r="J977" t="s">
        <v>27</v>
      </c>
      <c r="K977" t="s">
        <v>20</v>
      </c>
      <c r="L977">
        <v>186958.683198082</v>
      </c>
      <c r="M977" t="str">
        <f t="shared" si="31"/>
        <v>NULL-Gemini II</v>
      </c>
    </row>
    <row r="978" spans="1:13" x14ac:dyDescent="0.35">
      <c r="A978" t="e">
        <f>_xlfn.XLOOKUP(J978,[1]NodeTranslation!$A:$A,[1]NodeTranslation!$B:$B)</f>
        <v>#N/A</v>
      </c>
      <c r="B978" t="str">
        <f>_xlfn.XLOOKUP(K978,[1]NodeTranslation!$A:$A,[1]NodeTranslation!$B:$B)</f>
        <v>ofNL_GE_A</v>
      </c>
      <c r="C978">
        <v>196785.62922179699</v>
      </c>
      <c r="D978" t="e">
        <f t="shared" si="30"/>
        <v>#N/A</v>
      </c>
      <c r="J978" t="s">
        <v>27</v>
      </c>
      <c r="K978" t="s">
        <v>21</v>
      </c>
      <c r="L978">
        <v>196785.62922179699</v>
      </c>
      <c r="M978" t="str">
        <f t="shared" si="31"/>
        <v>NULL-Gemini I</v>
      </c>
    </row>
    <row r="979" spans="1:13" x14ac:dyDescent="0.35">
      <c r="A979" t="e">
        <f>_xlfn.XLOOKUP(J979,[1]NodeTranslation!$A:$A,[1]NodeTranslation!$B:$B)</f>
        <v>#N/A</v>
      </c>
      <c r="B979" t="str">
        <f>_xlfn.XLOOKUP(K979,[1]NodeTranslation!$A:$A,[1]NodeTranslation!$B:$B)</f>
        <v>ofNL_KN</v>
      </c>
      <c r="C979">
        <v>102908.965064192</v>
      </c>
      <c r="D979" t="e">
        <f t="shared" si="30"/>
        <v>#N/A</v>
      </c>
      <c r="J979" t="s">
        <v>27</v>
      </c>
      <c r="K979" t="s">
        <v>24</v>
      </c>
      <c r="L979">
        <v>102908.965064192</v>
      </c>
      <c r="M979" t="str">
        <f t="shared" si="31"/>
        <v>NULL-Hollands Kust Noord</v>
      </c>
    </row>
    <row r="980" spans="1:13" x14ac:dyDescent="0.35">
      <c r="A980" t="e">
        <f>_xlfn.XLOOKUP(J980,[1]NodeTranslation!$A:$A,[1]NodeTranslation!$B:$B)</f>
        <v>#N/A</v>
      </c>
      <c r="B980" t="str">
        <f>_xlfn.XLOOKUP(K980,[1]NodeTranslation!$A:$A,[1]NodeTranslation!$B:$B)</f>
        <v>ofNL_KW_A</v>
      </c>
      <c r="C980">
        <v>85063.787455336496</v>
      </c>
      <c r="D980" t="e">
        <f t="shared" si="30"/>
        <v>#N/A</v>
      </c>
      <c r="J980" t="s">
        <v>27</v>
      </c>
      <c r="K980" t="s">
        <v>25</v>
      </c>
      <c r="L980">
        <v>85063.787455336496</v>
      </c>
      <c r="M980" t="str">
        <f t="shared" si="31"/>
        <v>NULL-Hollands Kust West Alpha</v>
      </c>
    </row>
    <row r="981" spans="1:13" x14ac:dyDescent="0.35">
      <c r="A981" t="e">
        <f>_xlfn.XLOOKUP(J981,[1]NodeTranslation!$A:$A,[1]NodeTranslation!$B:$B)</f>
        <v>#N/A</v>
      </c>
      <c r="B981" t="str">
        <f>_xlfn.XLOOKUP(K981,[1]NodeTranslation!$A:$A,[1]NodeTranslation!$B:$B)</f>
        <v>ofNL_KW_B</v>
      </c>
      <c r="C981">
        <v>91079.865656721202</v>
      </c>
      <c r="D981" t="e">
        <f t="shared" si="30"/>
        <v>#N/A</v>
      </c>
      <c r="J981" t="s">
        <v>27</v>
      </c>
      <c r="K981" t="s">
        <v>26</v>
      </c>
      <c r="L981">
        <v>91079.865656721202</v>
      </c>
      <c r="M981" t="str">
        <f t="shared" si="31"/>
        <v>NULL-Hollands Kust West Beta</v>
      </c>
    </row>
    <row r="982" spans="1:13" x14ac:dyDescent="0.35">
      <c r="A982" t="e">
        <f>_xlfn.XLOOKUP(J982,[1]NodeTranslation!$A:$A,[1]NodeTranslation!$B:$B)</f>
        <v>#N/A</v>
      </c>
      <c r="B982">
        <f>_xlfn.XLOOKUP(K982,[1]NodeTranslation!$A:$A,[1]NodeTranslation!$B:$B)</f>
        <v>0</v>
      </c>
      <c r="C982">
        <v>180507.208807733</v>
      </c>
      <c r="D982" t="e">
        <f t="shared" si="30"/>
        <v>#N/A</v>
      </c>
      <c r="J982" t="s">
        <v>27</v>
      </c>
      <c r="L982">
        <v>180507.208807733</v>
      </c>
      <c r="M982" t="str">
        <f t="shared" si="31"/>
        <v>NULL-</v>
      </c>
    </row>
    <row r="983" spans="1:13" x14ac:dyDescent="0.35">
      <c r="A983" t="e">
        <f>_xlfn.XLOOKUP(J983,[1]NodeTranslation!$A:$A,[1]NodeTranslation!$B:$B)</f>
        <v>#N/A</v>
      </c>
      <c r="B983">
        <f>_xlfn.XLOOKUP(K983,[1]NodeTranslation!$A:$A,[1]NodeTranslation!$B:$B)</f>
        <v>0</v>
      </c>
      <c r="C983">
        <v>34818.212394749302</v>
      </c>
      <c r="D983" t="e">
        <f t="shared" si="30"/>
        <v>#N/A</v>
      </c>
      <c r="J983" t="s">
        <v>27</v>
      </c>
      <c r="L983">
        <v>34818.212394749302</v>
      </c>
      <c r="M983" t="str">
        <f t="shared" si="31"/>
        <v>NULL-</v>
      </c>
    </row>
    <row r="984" spans="1:13" x14ac:dyDescent="0.35">
      <c r="A984" t="e">
        <f>_xlfn.XLOOKUP(J984,[1]NodeTranslation!$A:$A,[1]NodeTranslation!$B:$B)</f>
        <v>#N/A</v>
      </c>
      <c r="B984">
        <f>_xlfn.XLOOKUP(K984,[1]NodeTranslation!$A:$A,[1]NodeTranslation!$B:$B)</f>
        <v>0</v>
      </c>
      <c r="C984">
        <v>50387.045437731802</v>
      </c>
      <c r="D984" t="e">
        <f t="shared" si="30"/>
        <v>#N/A</v>
      </c>
      <c r="J984" t="s">
        <v>27</v>
      </c>
      <c r="L984">
        <v>50387.045437731802</v>
      </c>
      <c r="M984" t="str">
        <f t="shared" si="31"/>
        <v>NULL-</v>
      </c>
    </row>
    <row r="985" spans="1:13" x14ac:dyDescent="0.35">
      <c r="A985" t="e">
        <f>_xlfn.XLOOKUP(J985,[1]NodeTranslation!$A:$A,[1]NodeTranslation!$B:$B)</f>
        <v>#N/A</v>
      </c>
      <c r="B985">
        <f>_xlfn.XLOOKUP(K985,[1]NodeTranslation!$A:$A,[1]NodeTranslation!$B:$B)</f>
        <v>0</v>
      </c>
      <c r="C985">
        <v>59887.816452013598</v>
      </c>
      <c r="D985" t="e">
        <f t="shared" si="30"/>
        <v>#N/A</v>
      </c>
      <c r="J985" t="s">
        <v>27</v>
      </c>
      <c r="L985">
        <v>59887.816452013598</v>
      </c>
      <c r="M985" t="str">
        <f t="shared" si="31"/>
        <v>NULL-</v>
      </c>
    </row>
    <row r="986" spans="1:13" x14ac:dyDescent="0.35">
      <c r="A986" t="e">
        <f>_xlfn.XLOOKUP(J986,[1]NodeTranslation!$A:$A,[1]NodeTranslation!$B:$B)</f>
        <v>#N/A</v>
      </c>
      <c r="B986">
        <f>_xlfn.XLOOKUP(K986,[1]NodeTranslation!$A:$A,[1]NodeTranslation!$B:$B)</f>
        <v>0</v>
      </c>
      <c r="C986">
        <v>98223.784172986198</v>
      </c>
      <c r="D986" t="e">
        <f t="shared" si="30"/>
        <v>#N/A</v>
      </c>
      <c r="J986" t="s">
        <v>27</v>
      </c>
      <c r="L986">
        <v>98223.784172986198</v>
      </c>
      <c r="M986" t="str">
        <f t="shared" si="31"/>
        <v>NULL-</v>
      </c>
    </row>
    <row r="987" spans="1:13" x14ac:dyDescent="0.35">
      <c r="A987" t="e">
        <f>_xlfn.XLOOKUP(J987,[1]NodeTranslation!$A:$A,[1]NodeTranslation!$B:$B)</f>
        <v>#N/A</v>
      </c>
      <c r="B987">
        <f>_xlfn.XLOOKUP(K987,[1]NodeTranslation!$A:$A,[1]NodeTranslation!$B:$B)</f>
        <v>0</v>
      </c>
      <c r="C987">
        <v>171671.47373767299</v>
      </c>
      <c r="D987" t="e">
        <f t="shared" si="30"/>
        <v>#N/A</v>
      </c>
      <c r="J987" t="s">
        <v>27</v>
      </c>
      <c r="L987">
        <v>171671.47373767299</v>
      </c>
      <c r="M987" t="str">
        <f t="shared" si="31"/>
        <v>NULL-</v>
      </c>
    </row>
    <row r="988" spans="1:13" x14ac:dyDescent="0.35">
      <c r="A988" t="e">
        <f>_xlfn.XLOOKUP(J988,[1]NodeTranslation!$A:$A,[1]NodeTranslation!$B:$B)</f>
        <v>#N/A</v>
      </c>
      <c r="B988" t="str">
        <f>_xlfn.XLOOKUP(K988,[1]NodeTranslation!$A:$A,[1]NodeTranslation!$B:$B)</f>
        <v>ofNL_BO_A</v>
      </c>
      <c r="C988">
        <v>333095.10230934201</v>
      </c>
      <c r="D988" t="e">
        <f t="shared" si="30"/>
        <v>#N/A</v>
      </c>
      <c r="J988" t="s">
        <v>27</v>
      </c>
      <c r="K988" t="s">
        <v>15</v>
      </c>
      <c r="L988">
        <v>333095.10230934201</v>
      </c>
      <c r="M988" t="str">
        <f t="shared" si="31"/>
        <v>NULL-Borssele Alpha</v>
      </c>
    </row>
    <row r="989" spans="1:13" x14ac:dyDescent="0.35">
      <c r="A989" t="e">
        <f>_xlfn.XLOOKUP(J989,[1]NodeTranslation!$A:$A,[1]NodeTranslation!$B:$B)</f>
        <v>#N/A</v>
      </c>
      <c r="B989" t="str">
        <f>_xlfn.XLOOKUP(K989,[1]NodeTranslation!$A:$A,[1]NodeTranslation!$B:$B)</f>
        <v>ofNL_KZ_B</v>
      </c>
      <c r="C989">
        <v>243258.959951344</v>
      </c>
      <c r="D989" t="e">
        <f t="shared" si="30"/>
        <v>#N/A</v>
      </c>
      <c r="J989" t="s">
        <v>27</v>
      </c>
      <c r="K989" t="s">
        <v>22</v>
      </c>
      <c r="L989">
        <v>243258.959951344</v>
      </c>
      <c r="M989" t="str">
        <f t="shared" si="31"/>
        <v>NULL-Hollands Kust Zuid Beta</v>
      </c>
    </row>
    <row r="990" spans="1:13" x14ac:dyDescent="0.35">
      <c r="A990" t="e">
        <f>_xlfn.XLOOKUP(J990,[1]NodeTranslation!$A:$A,[1]NodeTranslation!$B:$B)</f>
        <v>#N/A</v>
      </c>
      <c r="B990" t="str">
        <f>_xlfn.XLOOKUP(K990,[1]NodeTranslation!$A:$A,[1]NodeTranslation!$B:$B)</f>
        <v>ofNL_IJ_B</v>
      </c>
      <c r="C990">
        <v>212707.61920466201</v>
      </c>
      <c r="D990" t="e">
        <f t="shared" si="30"/>
        <v>#N/A</v>
      </c>
      <c r="J990" t="s">
        <v>27</v>
      </c>
      <c r="K990" t="s">
        <v>13</v>
      </c>
      <c r="L990">
        <v>212707.61920466201</v>
      </c>
      <c r="M990" t="str">
        <f t="shared" si="31"/>
        <v>NULL-IJmuiden Ver Beta</v>
      </c>
    </row>
    <row r="991" spans="1:13" x14ac:dyDescent="0.35">
      <c r="A991" t="e">
        <f>_xlfn.XLOOKUP(J991,[1]NodeTranslation!$A:$A,[1]NodeTranslation!$B:$B)</f>
        <v>#N/A</v>
      </c>
      <c r="B991" t="str">
        <f>_xlfn.XLOOKUP(K991,[1]NodeTranslation!$A:$A,[1]NodeTranslation!$B:$B)</f>
        <v>ofNL_KZ_A</v>
      </c>
      <c r="C991">
        <v>239787.17305983001</v>
      </c>
      <c r="D991" t="e">
        <f t="shared" si="30"/>
        <v>#N/A</v>
      </c>
      <c r="J991" t="s">
        <v>27</v>
      </c>
      <c r="K991" t="s">
        <v>23</v>
      </c>
      <c r="L991">
        <v>239787.17305983001</v>
      </c>
      <c r="M991" t="str">
        <f t="shared" si="31"/>
        <v>NULL-Hollands Kust Zuid Alpha</v>
      </c>
    </row>
    <row r="992" spans="1:13" x14ac:dyDescent="0.35">
      <c r="A992" t="e">
        <f>_xlfn.XLOOKUP(J992,[1]NodeTranslation!$A:$A,[1]NodeTranslation!$B:$B)</f>
        <v>#N/A</v>
      </c>
      <c r="B992" t="str">
        <f>_xlfn.XLOOKUP(K992,[1]NodeTranslation!$A:$A,[1]NodeTranslation!$B:$B)</f>
        <v>ofNL_IJ_A</v>
      </c>
      <c r="C992">
        <v>200964.318601484</v>
      </c>
      <c r="D992" t="e">
        <f t="shared" si="30"/>
        <v>#N/A</v>
      </c>
      <c r="J992" t="s">
        <v>27</v>
      </c>
      <c r="K992" t="s">
        <v>14</v>
      </c>
      <c r="L992">
        <v>200964.318601484</v>
      </c>
      <c r="M992" t="str">
        <f t="shared" si="31"/>
        <v>NULL-IJmuiden Ver Alpha</v>
      </c>
    </row>
    <row r="993" spans="1:13" x14ac:dyDescent="0.35">
      <c r="A993" t="e">
        <f>_xlfn.XLOOKUP(J993,[1]NodeTranslation!$A:$A,[1]NodeTranslation!$B:$B)</f>
        <v>#N/A</v>
      </c>
      <c r="B993" t="str">
        <f>_xlfn.XLOOKUP(K993,[1]NodeTranslation!$A:$A,[1]NodeTranslation!$B:$B)</f>
        <v>ofNL_BO_B</v>
      </c>
      <c r="C993">
        <v>335695.77826090698</v>
      </c>
      <c r="D993" t="e">
        <f t="shared" si="30"/>
        <v>#N/A</v>
      </c>
      <c r="J993" t="s">
        <v>27</v>
      </c>
      <c r="K993" t="s">
        <v>16</v>
      </c>
      <c r="L993">
        <v>335695.77826090698</v>
      </c>
      <c r="M993" t="str">
        <f t="shared" si="31"/>
        <v>NULL-Borssele Beta</v>
      </c>
    </row>
    <row r="994" spans="1:13" x14ac:dyDescent="0.35">
      <c r="A994" t="e">
        <f>_xlfn.XLOOKUP(J994,[1]NodeTranslation!$A:$A,[1]NodeTranslation!$B:$B)</f>
        <v>#N/A</v>
      </c>
      <c r="B994" t="str">
        <f>_xlfn.XLOOKUP(K994,[1]NodeTranslation!$A:$A,[1]NodeTranslation!$B:$B)</f>
        <v>ofNL_IJ_G</v>
      </c>
      <c r="C994">
        <v>184783.79636705201</v>
      </c>
      <c r="D994" t="e">
        <f t="shared" si="30"/>
        <v>#N/A</v>
      </c>
      <c r="J994" t="s">
        <v>27</v>
      </c>
      <c r="K994" t="s">
        <v>28</v>
      </c>
      <c r="L994">
        <v>184783.79636705201</v>
      </c>
      <c r="M994" t="str">
        <f t="shared" si="31"/>
        <v>NULL-IJmuiden Ver Gamma</v>
      </c>
    </row>
    <row r="995" spans="1:13" x14ac:dyDescent="0.35">
      <c r="A995" t="e">
        <f>_xlfn.XLOOKUP(J995,[1]NodeTranslation!$A:$A,[1]NodeTranslation!$B:$B)</f>
        <v>#N/A</v>
      </c>
      <c r="B995" t="str">
        <f>_xlfn.XLOOKUP(K995,[1]NodeTranslation!$A:$A,[1]NodeTranslation!$B:$B)</f>
        <v>onNL_SW</v>
      </c>
      <c r="C995">
        <v>333896.939035255</v>
      </c>
      <c r="D995" t="e">
        <f t="shared" si="30"/>
        <v>#N/A</v>
      </c>
      <c r="J995" t="s">
        <v>27</v>
      </c>
      <c r="K995" t="s">
        <v>0</v>
      </c>
      <c r="L995">
        <v>333896.939035255</v>
      </c>
      <c r="M995" t="str">
        <f t="shared" si="31"/>
        <v>NULL-NL_on_Borssele</v>
      </c>
    </row>
    <row r="996" spans="1:13" x14ac:dyDescent="0.35">
      <c r="A996" t="e">
        <f>_xlfn.XLOOKUP(J996,[1]NodeTranslation!$A:$A,[1]NodeTranslation!$B:$B)</f>
        <v>#N/A</v>
      </c>
      <c r="B996" t="str">
        <f>_xlfn.XLOOKUP(K996,[1]NodeTranslation!$A:$A,[1]NodeTranslation!$B:$B)</f>
        <v>onNL_CE</v>
      </c>
      <c r="C996">
        <v>302450.30868035799</v>
      </c>
      <c r="D996" t="e">
        <f t="shared" si="30"/>
        <v>#N/A</v>
      </c>
      <c r="J996" t="s">
        <v>27</v>
      </c>
      <c r="K996" t="s">
        <v>1</v>
      </c>
      <c r="L996">
        <v>302450.30868035799</v>
      </c>
      <c r="M996" t="str">
        <f t="shared" si="31"/>
        <v>NULL-NL_on_Brabant</v>
      </c>
    </row>
    <row r="997" spans="1:13" x14ac:dyDescent="0.35">
      <c r="A997" t="e">
        <f>_xlfn.XLOOKUP(J997,[1]NodeTranslation!$A:$A,[1]NodeTranslation!$B:$B)</f>
        <v>#N/A</v>
      </c>
      <c r="B997" t="str">
        <f>_xlfn.XLOOKUP(K997,[1]NodeTranslation!$A:$A,[1]NodeTranslation!$B:$B)</f>
        <v>onBE</v>
      </c>
      <c r="C997">
        <v>408852.69484884501</v>
      </c>
      <c r="D997" t="e">
        <f t="shared" si="30"/>
        <v>#N/A</v>
      </c>
      <c r="J997" t="s">
        <v>27</v>
      </c>
      <c r="K997" t="s">
        <v>2</v>
      </c>
      <c r="L997">
        <v>408852.69484884501</v>
      </c>
      <c r="M997" t="str">
        <f t="shared" si="31"/>
        <v>NULL-BE00</v>
      </c>
    </row>
    <row r="998" spans="1:13" x14ac:dyDescent="0.35">
      <c r="A998" t="e">
        <f>_xlfn.XLOOKUP(J998,[1]NodeTranslation!$A:$A,[1]NodeTranslation!$B:$B)</f>
        <v>#N/A</v>
      </c>
      <c r="B998" t="str">
        <f>_xlfn.XLOOKUP(K998,[1]NodeTranslation!$A:$A,[1]NodeTranslation!$B:$B)</f>
        <v>onDE</v>
      </c>
      <c r="C998">
        <v>483156.61882409599</v>
      </c>
      <c r="D998" t="e">
        <f t="shared" si="30"/>
        <v>#N/A</v>
      </c>
      <c r="J998" t="s">
        <v>27</v>
      </c>
      <c r="K998" t="s">
        <v>3</v>
      </c>
      <c r="L998">
        <v>483156.61882409599</v>
      </c>
      <c r="M998" t="str">
        <f t="shared" si="31"/>
        <v>NULL-DE00</v>
      </c>
    </row>
    <row r="999" spans="1:13" x14ac:dyDescent="0.35">
      <c r="A999" t="e">
        <f>_xlfn.XLOOKUP(J999,[1]NodeTranslation!$A:$A,[1]NodeTranslation!$B:$B)</f>
        <v>#N/A</v>
      </c>
      <c r="B999" t="str">
        <f>_xlfn.XLOOKUP(K999,[1]NodeTranslation!$A:$A,[1]NodeTranslation!$B:$B)</f>
        <v>onUK</v>
      </c>
      <c r="C999">
        <v>546416.48772987502</v>
      </c>
      <c r="D999" t="e">
        <f t="shared" si="30"/>
        <v>#N/A</v>
      </c>
      <c r="J999" t="s">
        <v>27</v>
      </c>
      <c r="K999" t="s">
        <v>4</v>
      </c>
      <c r="L999">
        <v>546416.48772987502</v>
      </c>
      <c r="M999" t="str">
        <f t="shared" si="31"/>
        <v>NULL-UK00</v>
      </c>
    </row>
    <row r="1000" spans="1:13" x14ac:dyDescent="0.35">
      <c r="A1000" t="e">
        <f>_xlfn.XLOOKUP(J1000,[1]NodeTranslation!$A:$A,[1]NodeTranslation!$B:$B)</f>
        <v>#N/A</v>
      </c>
      <c r="B1000" t="str">
        <f>_xlfn.XLOOKUP(K1000,[1]NodeTranslation!$A:$A,[1]NodeTranslation!$B:$B)</f>
        <v>onDKW</v>
      </c>
      <c r="C1000">
        <v>322672.14027199801</v>
      </c>
      <c r="D1000" t="e">
        <f t="shared" si="30"/>
        <v>#N/A</v>
      </c>
      <c r="J1000" t="s">
        <v>27</v>
      </c>
      <c r="K1000" t="s">
        <v>5</v>
      </c>
      <c r="L1000">
        <v>322672.14027199801</v>
      </c>
      <c r="M1000" t="str">
        <f t="shared" si="31"/>
        <v>NULL-DKW1</v>
      </c>
    </row>
    <row r="1001" spans="1:13" x14ac:dyDescent="0.35">
      <c r="A1001" t="e">
        <f>_xlfn.XLOOKUP(J1001,[1]NodeTranslation!$A:$A,[1]NodeTranslation!$B:$B)</f>
        <v>#N/A</v>
      </c>
      <c r="B1001" t="str">
        <f>_xlfn.XLOOKUP(K1001,[1]NodeTranslation!$A:$A,[1]NodeTranslation!$B:$B)</f>
        <v>onNL_E</v>
      </c>
      <c r="C1001">
        <v>231831.08455602801</v>
      </c>
      <c r="D1001" t="e">
        <f t="shared" si="30"/>
        <v>#N/A</v>
      </c>
      <c r="J1001" t="s">
        <v>27</v>
      </c>
      <c r="K1001" t="s">
        <v>6</v>
      </c>
      <c r="L1001">
        <v>231831.08455602801</v>
      </c>
      <c r="M1001" t="str">
        <f t="shared" si="31"/>
        <v>NULL-NL_on_East</v>
      </c>
    </row>
    <row r="1002" spans="1:13" x14ac:dyDescent="0.35">
      <c r="A1002" t="e">
        <f>_xlfn.XLOOKUP(J1002,[1]NodeTranslation!$A:$A,[1]NodeTranslation!$B:$B)</f>
        <v>#N/A</v>
      </c>
      <c r="B1002" t="str">
        <f>_xlfn.XLOOKUP(K1002,[1]NodeTranslation!$A:$A,[1]NodeTranslation!$B:$B)</f>
        <v>onNOS</v>
      </c>
      <c r="C1002">
        <v>698371.16643588</v>
      </c>
      <c r="D1002" t="e">
        <f t="shared" si="30"/>
        <v>#N/A</v>
      </c>
      <c r="J1002" t="s">
        <v>27</v>
      </c>
      <c r="K1002" t="s">
        <v>7</v>
      </c>
      <c r="L1002">
        <v>698371.16643588</v>
      </c>
      <c r="M1002" t="str">
        <f t="shared" si="31"/>
        <v>NULL-NOS0</v>
      </c>
    </row>
    <row r="1003" spans="1:13" x14ac:dyDescent="0.35">
      <c r="A1003" t="e">
        <f>_xlfn.XLOOKUP(J1003,[1]NodeTranslation!$A:$A,[1]NodeTranslation!$B:$B)</f>
        <v>#N/A</v>
      </c>
      <c r="B1003" t="str">
        <f>_xlfn.XLOOKUP(K1003,[1]NodeTranslation!$A:$A,[1]NodeTranslation!$B:$B)</f>
        <v>onNL_NW</v>
      </c>
      <c r="C1003">
        <v>190144.53432957301</v>
      </c>
      <c r="D1003" t="e">
        <f t="shared" si="30"/>
        <v>#N/A</v>
      </c>
      <c r="J1003" t="s">
        <v>27</v>
      </c>
      <c r="K1003" t="s">
        <v>8</v>
      </c>
      <c r="L1003">
        <v>190144.53432957301</v>
      </c>
      <c r="M1003" t="str">
        <f t="shared" si="31"/>
        <v>NULL-NL_on_Holland_N</v>
      </c>
    </row>
    <row r="1004" spans="1:13" x14ac:dyDescent="0.35">
      <c r="A1004" t="e">
        <f>_xlfn.XLOOKUP(J1004,[1]NodeTranslation!$A:$A,[1]NodeTranslation!$B:$B)</f>
        <v>#N/A</v>
      </c>
      <c r="B1004" t="str">
        <f>_xlfn.XLOOKUP(K1004,[1]NodeTranslation!$A:$A,[1]NodeTranslation!$B:$B)</f>
        <v>onNL_NE</v>
      </c>
      <c r="C1004">
        <v>143550.81084519299</v>
      </c>
      <c r="D1004" t="e">
        <f t="shared" si="30"/>
        <v>#N/A</v>
      </c>
      <c r="J1004" t="s">
        <v>27</v>
      </c>
      <c r="K1004" t="s">
        <v>9</v>
      </c>
      <c r="L1004">
        <v>143550.81084519299</v>
      </c>
      <c r="M1004" t="str">
        <f t="shared" si="31"/>
        <v>NULL-NL_on_North</v>
      </c>
    </row>
    <row r="1005" spans="1:13" x14ac:dyDescent="0.35">
      <c r="A1005" t="e">
        <f>_xlfn.XLOOKUP(J1005,[1]NodeTranslation!$A:$A,[1]NodeTranslation!$B:$B)</f>
        <v>#N/A</v>
      </c>
      <c r="B1005" t="str">
        <f>_xlfn.XLOOKUP(K1005,[1]NodeTranslation!$A:$A,[1]NodeTranslation!$B:$B)</f>
        <v>onNL_CW</v>
      </c>
      <c r="C1005">
        <v>307664.23538687301</v>
      </c>
      <c r="D1005" t="e">
        <f t="shared" si="30"/>
        <v>#N/A</v>
      </c>
      <c r="J1005" t="s">
        <v>27</v>
      </c>
      <c r="K1005" t="s">
        <v>10</v>
      </c>
      <c r="L1005">
        <v>307664.23538687301</v>
      </c>
      <c r="M1005" t="str">
        <f t="shared" si="31"/>
        <v>NULL-NL_on_Rilland</v>
      </c>
    </row>
    <row r="1006" spans="1:13" x14ac:dyDescent="0.35">
      <c r="A1006" t="e">
        <f>_xlfn.XLOOKUP(J1006,[1]NodeTranslation!$A:$A,[1]NodeTranslation!$B:$B)</f>
        <v>#N/A</v>
      </c>
      <c r="B1006" t="str">
        <f>_xlfn.XLOOKUP(K1006,[1]NodeTranslation!$A:$A,[1]NodeTranslation!$B:$B)</f>
        <v>onNL_W</v>
      </c>
      <c r="C1006">
        <v>260754.08906105699</v>
      </c>
      <c r="D1006" t="e">
        <f t="shared" si="30"/>
        <v>#N/A</v>
      </c>
      <c r="J1006" t="s">
        <v>27</v>
      </c>
      <c r="K1006" t="s">
        <v>11</v>
      </c>
      <c r="L1006">
        <v>260754.08906105699</v>
      </c>
      <c r="M1006" t="str">
        <f t="shared" si="31"/>
        <v>NULL-NL_on_Holland_S</v>
      </c>
    </row>
    <row r="1007" spans="1:13" x14ac:dyDescent="0.35">
      <c r="A1007" t="e">
        <f>_xlfn.XLOOKUP(J1007,[1]NodeTranslation!$A:$A,[1]NodeTranslation!$B:$B)</f>
        <v>#N/A</v>
      </c>
      <c r="B1007" t="str">
        <f>_xlfn.XLOOKUP(K1007,[1]NodeTranslation!$A:$A,[1]NodeTranslation!$B:$B)</f>
        <v>onNL_SE</v>
      </c>
      <c r="C1007">
        <v>342139.68119642697</v>
      </c>
      <c r="D1007" t="e">
        <f t="shared" si="30"/>
        <v>#N/A</v>
      </c>
      <c r="J1007" t="s">
        <v>27</v>
      </c>
      <c r="K1007" t="s">
        <v>12</v>
      </c>
      <c r="L1007">
        <v>342139.68119642697</v>
      </c>
      <c r="M1007" t="str">
        <f t="shared" si="31"/>
        <v>NULL-NL_on_South</v>
      </c>
    </row>
    <row r="1008" spans="1:13" x14ac:dyDescent="0.35">
      <c r="A1008" t="e">
        <f>_xlfn.XLOOKUP(J1008,[1]NodeTranslation!$A:$A,[1]NodeTranslation!$B:$B)</f>
        <v>#N/A</v>
      </c>
      <c r="B1008" t="str">
        <f>_xlfn.XLOOKUP(K1008,[1]NodeTranslation!$A:$A,[1]NodeTranslation!$B:$B)</f>
        <v>ofNL_EG</v>
      </c>
      <c r="C1008">
        <v>200658.75444033899</v>
      </c>
      <c r="D1008" t="e">
        <f t="shared" si="30"/>
        <v>#N/A</v>
      </c>
      <c r="J1008" t="s">
        <v>27</v>
      </c>
      <c r="K1008" t="s">
        <v>17</v>
      </c>
      <c r="L1008">
        <v>200658.75444033899</v>
      </c>
      <c r="M1008" t="str">
        <f t="shared" si="31"/>
        <v>NULL-Egmon aan Zee</v>
      </c>
    </row>
    <row r="1009" spans="1:13" x14ac:dyDescent="0.35">
      <c r="A1009" t="e">
        <f>_xlfn.XLOOKUP(J1009,[1]NodeTranslation!$A:$A,[1]NodeTranslation!$B:$B)</f>
        <v>#N/A</v>
      </c>
      <c r="B1009" t="str">
        <f>_xlfn.XLOOKUP(K1009,[1]NodeTranslation!$A:$A,[1]NodeTranslation!$B:$B)</f>
        <v>ofNL_PA</v>
      </c>
      <c r="C1009">
        <v>207918.26174095599</v>
      </c>
      <c r="D1009" t="e">
        <f t="shared" si="30"/>
        <v>#N/A</v>
      </c>
      <c r="J1009" t="s">
        <v>27</v>
      </c>
      <c r="K1009" t="s">
        <v>18</v>
      </c>
      <c r="L1009">
        <v>207918.26174095599</v>
      </c>
      <c r="M1009" t="str">
        <f t="shared" si="31"/>
        <v>NULL-Prinses Amalia</v>
      </c>
    </row>
    <row r="1010" spans="1:13" x14ac:dyDescent="0.35">
      <c r="A1010" t="e">
        <f>_xlfn.XLOOKUP(J1010,[1]NodeTranslation!$A:$A,[1]NodeTranslation!$B:$B)</f>
        <v>#N/A</v>
      </c>
      <c r="B1010" t="str">
        <f>_xlfn.XLOOKUP(K1010,[1]NodeTranslation!$A:$A,[1]NodeTranslation!$B:$B)</f>
        <v>ofNL_LU</v>
      </c>
      <c r="C1010">
        <v>228140.883614928</v>
      </c>
      <c r="D1010" t="e">
        <f t="shared" si="30"/>
        <v>#N/A</v>
      </c>
      <c r="J1010" t="s">
        <v>27</v>
      </c>
      <c r="K1010" t="s">
        <v>19</v>
      </c>
      <c r="L1010">
        <v>228140.883614928</v>
      </c>
      <c r="M1010" t="str">
        <f t="shared" si="31"/>
        <v>NULL-Luchterduinen</v>
      </c>
    </row>
    <row r="1011" spans="1:13" x14ac:dyDescent="0.35">
      <c r="A1011" t="e">
        <f>_xlfn.XLOOKUP(J1011,[1]NodeTranslation!$A:$A,[1]NodeTranslation!$B:$B)</f>
        <v>#N/A</v>
      </c>
      <c r="B1011" t="str">
        <f>_xlfn.XLOOKUP(K1011,[1]NodeTranslation!$A:$A,[1]NodeTranslation!$B:$B)</f>
        <v>ofNL_GE_B</v>
      </c>
      <c r="C1011">
        <v>33207.696143719499</v>
      </c>
      <c r="D1011" t="e">
        <f t="shared" si="30"/>
        <v>#N/A</v>
      </c>
      <c r="J1011" t="s">
        <v>27</v>
      </c>
      <c r="K1011" t="s">
        <v>20</v>
      </c>
      <c r="L1011">
        <v>33207.696143719499</v>
      </c>
      <c r="M1011" t="str">
        <f t="shared" si="31"/>
        <v>NULL-Gemini II</v>
      </c>
    </row>
    <row r="1012" spans="1:13" x14ac:dyDescent="0.35">
      <c r="A1012" t="e">
        <f>_xlfn.XLOOKUP(J1012,[1]NodeTranslation!$A:$A,[1]NodeTranslation!$B:$B)</f>
        <v>#N/A</v>
      </c>
      <c r="B1012" t="str">
        <f>_xlfn.XLOOKUP(K1012,[1]NodeTranslation!$A:$A,[1]NodeTranslation!$B:$B)</f>
        <v>ofNL_GE_A</v>
      </c>
      <c r="C1012">
        <v>39986.146991542599</v>
      </c>
      <c r="D1012" t="e">
        <f t="shared" si="30"/>
        <v>#N/A</v>
      </c>
      <c r="J1012" t="s">
        <v>27</v>
      </c>
      <c r="K1012" t="s">
        <v>21</v>
      </c>
      <c r="L1012">
        <v>39986.146991542599</v>
      </c>
      <c r="M1012" t="str">
        <f t="shared" si="31"/>
        <v>NULL-Gemini I</v>
      </c>
    </row>
    <row r="1013" spans="1:13" x14ac:dyDescent="0.35">
      <c r="A1013" t="e">
        <f>_xlfn.XLOOKUP(J1013,[1]NodeTranslation!$A:$A,[1]NodeTranslation!$B:$B)</f>
        <v>#N/A</v>
      </c>
      <c r="B1013" t="str">
        <f>_xlfn.XLOOKUP(K1013,[1]NodeTranslation!$A:$A,[1]NodeTranslation!$B:$B)</f>
        <v>ofNL_KN</v>
      </c>
      <c r="C1013">
        <v>194641.69900040299</v>
      </c>
      <c r="D1013" t="e">
        <f t="shared" si="30"/>
        <v>#N/A</v>
      </c>
      <c r="J1013" t="s">
        <v>27</v>
      </c>
      <c r="K1013" t="s">
        <v>24</v>
      </c>
      <c r="L1013">
        <v>194641.69900040299</v>
      </c>
      <c r="M1013" t="str">
        <f t="shared" si="31"/>
        <v>NULL-Hollands Kust Noord</v>
      </c>
    </row>
    <row r="1014" spans="1:13" x14ac:dyDescent="0.35">
      <c r="A1014" t="e">
        <f>_xlfn.XLOOKUP(J1014,[1]NodeTranslation!$A:$A,[1]NodeTranslation!$B:$B)</f>
        <v>#N/A</v>
      </c>
      <c r="B1014" t="str">
        <f>_xlfn.XLOOKUP(K1014,[1]NodeTranslation!$A:$A,[1]NodeTranslation!$B:$B)</f>
        <v>ofNL_KW_A</v>
      </c>
      <c r="C1014">
        <v>208271.108040914</v>
      </c>
      <c r="D1014" t="e">
        <f t="shared" si="30"/>
        <v>#N/A</v>
      </c>
      <c r="J1014" t="s">
        <v>27</v>
      </c>
      <c r="K1014" t="s">
        <v>25</v>
      </c>
      <c r="L1014">
        <v>208271.108040914</v>
      </c>
      <c r="M1014" t="str">
        <f t="shared" si="31"/>
        <v>NULL-Hollands Kust West Alpha</v>
      </c>
    </row>
    <row r="1015" spans="1:13" x14ac:dyDescent="0.35">
      <c r="A1015" t="e">
        <f>_xlfn.XLOOKUP(J1015,[1]NodeTranslation!$A:$A,[1]NodeTranslation!$B:$B)</f>
        <v>#N/A</v>
      </c>
      <c r="B1015" t="str">
        <f>_xlfn.XLOOKUP(K1015,[1]NodeTranslation!$A:$A,[1]NodeTranslation!$B:$B)</f>
        <v>ofNL_KW_B</v>
      </c>
      <c r="C1015">
        <v>220186.54900412599</v>
      </c>
      <c r="D1015" t="e">
        <f t="shared" si="30"/>
        <v>#N/A</v>
      </c>
      <c r="J1015" t="s">
        <v>27</v>
      </c>
      <c r="K1015" t="s">
        <v>26</v>
      </c>
      <c r="L1015">
        <v>220186.54900412599</v>
      </c>
      <c r="M1015" t="str">
        <f t="shared" si="31"/>
        <v>NULL-Hollands Kust West Beta</v>
      </c>
    </row>
    <row r="1016" spans="1:13" x14ac:dyDescent="0.35">
      <c r="A1016" t="e">
        <f>_xlfn.XLOOKUP(J1016,[1]NodeTranslation!$A:$A,[1]NodeTranslation!$B:$B)</f>
        <v>#N/A</v>
      </c>
      <c r="B1016">
        <f>_xlfn.XLOOKUP(K1016,[1]NodeTranslation!$A:$A,[1]NodeTranslation!$B:$B)</f>
        <v>0</v>
      </c>
      <c r="C1016">
        <v>180507.20880773399</v>
      </c>
      <c r="D1016" t="e">
        <f t="shared" si="30"/>
        <v>#N/A</v>
      </c>
      <c r="J1016" t="s">
        <v>27</v>
      </c>
      <c r="L1016">
        <v>180507.20880773399</v>
      </c>
      <c r="M1016" t="str">
        <f t="shared" si="31"/>
        <v>NULL-</v>
      </c>
    </row>
    <row r="1017" spans="1:13" x14ac:dyDescent="0.35">
      <c r="A1017" t="e">
        <f>_xlfn.XLOOKUP(J1017,[1]NodeTranslation!$A:$A,[1]NodeTranslation!$B:$B)</f>
        <v>#N/A</v>
      </c>
      <c r="B1017">
        <f>_xlfn.XLOOKUP(K1017,[1]NodeTranslation!$A:$A,[1]NodeTranslation!$B:$B)</f>
        <v>0</v>
      </c>
      <c r="C1017">
        <v>205305.58672767601</v>
      </c>
      <c r="D1017" t="e">
        <f t="shared" si="30"/>
        <v>#N/A</v>
      </c>
      <c r="J1017" t="s">
        <v>27</v>
      </c>
      <c r="L1017">
        <v>205305.58672767601</v>
      </c>
      <c r="M1017" t="str">
        <f t="shared" si="31"/>
        <v>NULL-</v>
      </c>
    </row>
    <row r="1018" spans="1:13" x14ac:dyDescent="0.35">
      <c r="A1018" t="e">
        <f>_xlfn.XLOOKUP(J1018,[1]NodeTranslation!$A:$A,[1]NodeTranslation!$B:$B)</f>
        <v>#N/A</v>
      </c>
      <c r="B1018">
        <f>_xlfn.XLOOKUP(K1018,[1]NodeTranslation!$A:$A,[1]NodeTranslation!$B:$B)</f>
        <v>0</v>
      </c>
      <c r="C1018">
        <v>150889.363264735</v>
      </c>
      <c r="D1018" t="e">
        <f t="shared" si="30"/>
        <v>#N/A</v>
      </c>
      <c r="J1018" t="s">
        <v>27</v>
      </c>
      <c r="L1018">
        <v>150889.363264735</v>
      </c>
      <c r="M1018" t="str">
        <f t="shared" si="31"/>
        <v>NULL-</v>
      </c>
    </row>
    <row r="1019" spans="1:13" x14ac:dyDescent="0.35">
      <c r="A1019" t="e">
        <f>_xlfn.XLOOKUP(J1019,[1]NodeTranslation!$A:$A,[1]NodeTranslation!$B:$B)</f>
        <v>#N/A</v>
      </c>
      <c r="B1019">
        <f>_xlfn.XLOOKUP(K1019,[1]NodeTranslation!$A:$A,[1]NodeTranslation!$B:$B)</f>
        <v>0</v>
      </c>
      <c r="C1019">
        <v>173985.20458849001</v>
      </c>
      <c r="D1019" t="e">
        <f t="shared" si="30"/>
        <v>#N/A</v>
      </c>
      <c r="J1019" t="s">
        <v>27</v>
      </c>
      <c r="L1019">
        <v>173985.20458849001</v>
      </c>
      <c r="M1019" t="str">
        <f t="shared" si="31"/>
        <v>NULL-</v>
      </c>
    </row>
    <row r="1020" spans="1:13" x14ac:dyDescent="0.35">
      <c r="A1020" t="e">
        <f>_xlfn.XLOOKUP(J1020,[1]NodeTranslation!$A:$A,[1]NodeTranslation!$B:$B)</f>
        <v>#N/A</v>
      </c>
      <c r="B1020">
        <f>_xlfn.XLOOKUP(K1020,[1]NodeTranslation!$A:$A,[1]NodeTranslation!$B:$B)</f>
        <v>0</v>
      </c>
      <c r="C1020">
        <v>230588.596779532</v>
      </c>
      <c r="D1020" t="e">
        <f t="shared" si="30"/>
        <v>#N/A</v>
      </c>
      <c r="J1020" t="s">
        <v>27</v>
      </c>
      <c r="L1020">
        <v>230588.596779532</v>
      </c>
      <c r="M1020" t="str">
        <f t="shared" si="31"/>
        <v>NULL-</v>
      </c>
    </row>
    <row r="1021" spans="1:13" x14ac:dyDescent="0.35">
      <c r="A1021" t="e">
        <f>_xlfn.XLOOKUP(J1021,[1]NodeTranslation!$A:$A,[1]NodeTranslation!$B:$B)</f>
        <v>#N/A</v>
      </c>
      <c r="B1021">
        <f>_xlfn.XLOOKUP(K1021,[1]NodeTranslation!$A:$A,[1]NodeTranslation!$B:$B)</f>
        <v>0</v>
      </c>
      <c r="C1021">
        <v>28292.533497465502</v>
      </c>
      <c r="D1021" t="e">
        <f t="shared" si="30"/>
        <v>#N/A</v>
      </c>
      <c r="J1021" t="s">
        <v>27</v>
      </c>
      <c r="L1021">
        <v>28292.533497465502</v>
      </c>
      <c r="M1021" t="str">
        <f t="shared" si="31"/>
        <v>NULL-</v>
      </c>
    </row>
    <row r="1022" spans="1:13" x14ac:dyDescent="0.35">
      <c r="A1022" t="e">
        <f>_xlfn.XLOOKUP(J1022,[1]NodeTranslation!$A:$A,[1]NodeTranslation!$B:$B)</f>
        <v>#N/A</v>
      </c>
      <c r="B1022" t="str">
        <f>_xlfn.XLOOKUP(K1022,[1]NodeTranslation!$A:$A,[1]NodeTranslation!$B:$B)</f>
        <v>ofNL_BO_A</v>
      </c>
      <c r="C1022">
        <v>156916.32279679601</v>
      </c>
      <c r="D1022" t="e">
        <f t="shared" si="30"/>
        <v>#N/A</v>
      </c>
      <c r="J1022" t="s">
        <v>27</v>
      </c>
      <c r="K1022" t="s">
        <v>15</v>
      </c>
      <c r="L1022">
        <v>156916.32279679601</v>
      </c>
      <c r="M1022" t="str">
        <f t="shared" si="31"/>
        <v>NULL-Borssele Alpha</v>
      </c>
    </row>
    <row r="1023" spans="1:13" x14ac:dyDescent="0.35">
      <c r="A1023" t="e">
        <f>_xlfn.XLOOKUP(J1023,[1]NodeTranslation!$A:$A,[1]NodeTranslation!$B:$B)</f>
        <v>#N/A</v>
      </c>
      <c r="B1023" t="str">
        <f>_xlfn.XLOOKUP(K1023,[1]NodeTranslation!$A:$A,[1]NodeTranslation!$B:$B)</f>
        <v>ofNL_KZ_B</v>
      </c>
      <c r="C1023">
        <v>109786.090950069</v>
      </c>
      <c r="D1023" t="e">
        <f t="shared" si="30"/>
        <v>#N/A</v>
      </c>
      <c r="J1023" t="s">
        <v>27</v>
      </c>
      <c r="K1023" t="s">
        <v>22</v>
      </c>
      <c r="L1023">
        <v>109786.090950069</v>
      </c>
      <c r="M1023" t="str">
        <f t="shared" si="31"/>
        <v>NULL-Hollands Kust Zuid Beta</v>
      </c>
    </row>
    <row r="1024" spans="1:13" x14ac:dyDescent="0.35">
      <c r="A1024" t="e">
        <f>_xlfn.XLOOKUP(J1024,[1]NodeTranslation!$A:$A,[1]NodeTranslation!$B:$B)</f>
        <v>#N/A</v>
      </c>
      <c r="B1024" t="str">
        <f>_xlfn.XLOOKUP(K1024,[1]NodeTranslation!$A:$A,[1]NodeTranslation!$B:$B)</f>
        <v>ofNL_IJ_B</v>
      </c>
      <c r="C1024">
        <v>37690.713598320399</v>
      </c>
      <c r="D1024" t="e">
        <f t="shared" si="30"/>
        <v>#N/A</v>
      </c>
      <c r="J1024" t="s">
        <v>27</v>
      </c>
      <c r="K1024" t="s">
        <v>13</v>
      </c>
      <c r="L1024">
        <v>37690.713598320399</v>
      </c>
      <c r="M1024" t="str">
        <f t="shared" si="31"/>
        <v>NULL-IJmuiden Ver Beta</v>
      </c>
    </row>
    <row r="1025" spans="1:13" x14ac:dyDescent="0.35">
      <c r="A1025" t="e">
        <f>_xlfn.XLOOKUP(J1025,[1]NodeTranslation!$A:$A,[1]NodeTranslation!$B:$B)</f>
        <v>#N/A</v>
      </c>
      <c r="B1025" t="str">
        <f>_xlfn.XLOOKUP(K1025,[1]NodeTranslation!$A:$A,[1]NodeTranslation!$B:$B)</f>
        <v>ofNL_KZ_A</v>
      </c>
      <c r="C1025">
        <v>102316.594455686</v>
      </c>
      <c r="D1025" t="e">
        <f t="shared" si="30"/>
        <v>#N/A</v>
      </c>
      <c r="J1025" t="s">
        <v>27</v>
      </c>
      <c r="K1025" t="s">
        <v>23</v>
      </c>
      <c r="L1025">
        <v>102316.594455686</v>
      </c>
      <c r="M1025" t="str">
        <f t="shared" si="31"/>
        <v>NULL-Hollands Kust Zuid Alpha</v>
      </c>
    </row>
    <row r="1026" spans="1:13" x14ac:dyDescent="0.35">
      <c r="A1026" t="e">
        <f>_xlfn.XLOOKUP(J1026,[1]NodeTranslation!$A:$A,[1]NodeTranslation!$B:$B)</f>
        <v>#N/A</v>
      </c>
      <c r="B1026" t="str">
        <f>_xlfn.XLOOKUP(K1026,[1]NodeTranslation!$A:$A,[1]NodeTranslation!$B:$B)</f>
        <v>ofNL_IJ_A</v>
      </c>
      <c r="C1026">
        <v>34132.464659679601</v>
      </c>
      <c r="D1026" t="e">
        <f t="shared" si="30"/>
        <v>#N/A</v>
      </c>
      <c r="J1026" t="s">
        <v>27</v>
      </c>
      <c r="K1026" t="s">
        <v>14</v>
      </c>
      <c r="L1026">
        <v>34132.464659679601</v>
      </c>
      <c r="M1026" t="str">
        <f t="shared" si="31"/>
        <v>NULL-IJmuiden Ver Alpha</v>
      </c>
    </row>
    <row r="1027" spans="1:13" x14ac:dyDescent="0.35">
      <c r="A1027" t="e">
        <f>_xlfn.XLOOKUP(J1027,[1]NodeTranslation!$A:$A,[1]NodeTranslation!$B:$B)</f>
        <v>#N/A</v>
      </c>
      <c r="B1027" t="str">
        <f>_xlfn.XLOOKUP(K1027,[1]NodeTranslation!$A:$A,[1]NodeTranslation!$B:$B)</f>
        <v>ofNL_BO_B</v>
      </c>
      <c r="C1027">
        <v>155971.57700959701</v>
      </c>
      <c r="D1027" t="e">
        <f t="shared" ref="D1027:D1090" si="32">A1027&amp;"-"&amp;B1027</f>
        <v>#N/A</v>
      </c>
      <c r="J1027" t="s">
        <v>27</v>
      </c>
      <c r="K1027" t="s">
        <v>16</v>
      </c>
      <c r="L1027">
        <v>155971.57700959701</v>
      </c>
      <c r="M1027" t="str">
        <f t="shared" ref="M1027:M1090" si="33">J1027&amp;"-"&amp;K1027</f>
        <v>NULL-Borssele Beta</v>
      </c>
    </row>
    <row r="1028" spans="1:13" x14ac:dyDescent="0.35">
      <c r="A1028" t="e">
        <f>_xlfn.XLOOKUP(J1028,[1]NodeTranslation!$A:$A,[1]NodeTranslation!$B:$B)</f>
        <v>#N/A</v>
      </c>
      <c r="B1028" t="str">
        <f>_xlfn.XLOOKUP(K1028,[1]NodeTranslation!$A:$A,[1]NodeTranslation!$B:$B)</f>
        <v>ofNL_IJ_G</v>
      </c>
      <c r="C1028">
        <v>37198.4024481612</v>
      </c>
      <c r="D1028" t="e">
        <f t="shared" si="32"/>
        <v>#N/A</v>
      </c>
      <c r="J1028" t="s">
        <v>27</v>
      </c>
      <c r="K1028" t="s">
        <v>28</v>
      </c>
      <c r="L1028">
        <v>37198.4024481612</v>
      </c>
      <c r="M1028" t="str">
        <f t="shared" si="33"/>
        <v>NULL-IJmuiden Ver Gamma</v>
      </c>
    </row>
    <row r="1029" spans="1:13" x14ac:dyDescent="0.35">
      <c r="A1029" t="e">
        <f>_xlfn.XLOOKUP(J1029,[1]NodeTranslation!$A:$A,[1]NodeTranslation!$B:$B)</f>
        <v>#N/A</v>
      </c>
      <c r="B1029" t="str">
        <f>_xlfn.XLOOKUP(K1029,[1]NodeTranslation!$A:$A,[1]NodeTranslation!$B:$B)</f>
        <v>onNL_SW</v>
      </c>
      <c r="C1029">
        <v>188323.239009877</v>
      </c>
      <c r="D1029" t="e">
        <f t="shared" si="32"/>
        <v>#N/A</v>
      </c>
      <c r="J1029" t="s">
        <v>27</v>
      </c>
      <c r="K1029" t="s">
        <v>0</v>
      </c>
      <c r="L1029">
        <v>188323.239009877</v>
      </c>
      <c r="M1029" t="str">
        <f t="shared" si="33"/>
        <v>NULL-NL_on_Borssele</v>
      </c>
    </row>
    <row r="1030" spans="1:13" x14ac:dyDescent="0.35">
      <c r="A1030" t="e">
        <f>_xlfn.XLOOKUP(J1030,[1]NodeTranslation!$A:$A,[1]NodeTranslation!$B:$B)</f>
        <v>#N/A</v>
      </c>
      <c r="B1030" t="str">
        <f>_xlfn.XLOOKUP(K1030,[1]NodeTranslation!$A:$A,[1]NodeTranslation!$B:$B)</f>
        <v>onNL_CE</v>
      </c>
      <c r="C1030">
        <v>229079.75379608499</v>
      </c>
      <c r="D1030" t="e">
        <f t="shared" si="32"/>
        <v>#N/A</v>
      </c>
      <c r="J1030" t="s">
        <v>27</v>
      </c>
      <c r="K1030" t="s">
        <v>1</v>
      </c>
      <c r="L1030">
        <v>229079.75379608499</v>
      </c>
      <c r="M1030" t="str">
        <f t="shared" si="33"/>
        <v>NULL-NL_on_Brabant</v>
      </c>
    </row>
    <row r="1031" spans="1:13" x14ac:dyDescent="0.35">
      <c r="A1031" t="e">
        <f>_xlfn.XLOOKUP(J1031,[1]NodeTranslation!$A:$A,[1]NodeTranslation!$B:$B)</f>
        <v>#N/A</v>
      </c>
      <c r="B1031" t="str">
        <f>_xlfn.XLOOKUP(K1031,[1]NodeTranslation!$A:$A,[1]NodeTranslation!$B:$B)</f>
        <v>onBE</v>
      </c>
      <c r="C1031">
        <v>292354.76539981499</v>
      </c>
      <c r="D1031" t="e">
        <f t="shared" si="32"/>
        <v>#N/A</v>
      </c>
      <c r="J1031" t="s">
        <v>27</v>
      </c>
      <c r="K1031" t="s">
        <v>2</v>
      </c>
      <c r="L1031">
        <v>292354.76539981499</v>
      </c>
      <c r="M1031" t="str">
        <f t="shared" si="33"/>
        <v>NULL-BE00</v>
      </c>
    </row>
    <row r="1032" spans="1:13" x14ac:dyDescent="0.35">
      <c r="A1032" t="e">
        <f>_xlfn.XLOOKUP(J1032,[1]NodeTranslation!$A:$A,[1]NodeTranslation!$B:$B)</f>
        <v>#N/A</v>
      </c>
      <c r="B1032" t="str">
        <f>_xlfn.XLOOKUP(K1032,[1]NodeTranslation!$A:$A,[1]NodeTranslation!$B:$B)</f>
        <v>onDE</v>
      </c>
      <c r="C1032">
        <v>542959.31366750901</v>
      </c>
      <c r="D1032" t="e">
        <f t="shared" si="32"/>
        <v>#N/A</v>
      </c>
      <c r="J1032" t="s">
        <v>27</v>
      </c>
      <c r="K1032" t="s">
        <v>3</v>
      </c>
      <c r="L1032">
        <v>542959.31366750901</v>
      </c>
      <c r="M1032" t="str">
        <f t="shared" si="33"/>
        <v>NULL-DE00</v>
      </c>
    </row>
    <row r="1033" spans="1:13" x14ac:dyDescent="0.35">
      <c r="A1033" t="e">
        <f>_xlfn.XLOOKUP(J1033,[1]NodeTranslation!$A:$A,[1]NodeTranslation!$B:$B)</f>
        <v>#N/A</v>
      </c>
      <c r="B1033" t="str">
        <f>_xlfn.XLOOKUP(K1033,[1]NodeTranslation!$A:$A,[1]NodeTranslation!$B:$B)</f>
        <v>onUK</v>
      </c>
      <c r="C1033">
        <v>408700.96101331402</v>
      </c>
      <c r="D1033" t="e">
        <f t="shared" si="32"/>
        <v>#N/A</v>
      </c>
      <c r="J1033" t="s">
        <v>27</v>
      </c>
      <c r="K1033" t="s">
        <v>4</v>
      </c>
      <c r="L1033">
        <v>408700.96101331402</v>
      </c>
      <c r="M1033" t="str">
        <f t="shared" si="33"/>
        <v>NULL-UK00</v>
      </c>
    </row>
    <row r="1034" spans="1:13" x14ac:dyDescent="0.35">
      <c r="A1034" t="e">
        <f>_xlfn.XLOOKUP(J1034,[1]NodeTranslation!$A:$A,[1]NodeTranslation!$B:$B)</f>
        <v>#N/A</v>
      </c>
      <c r="B1034" t="str">
        <f>_xlfn.XLOOKUP(K1034,[1]NodeTranslation!$A:$A,[1]NodeTranslation!$B:$B)</f>
        <v>onDKW</v>
      </c>
      <c r="C1034">
        <v>527832.80258658796</v>
      </c>
      <c r="D1034" t="e">
        <f t="shared" si="32"/>
        <v>#N/A</v>
      </c>
      <c r="J1034" t="s">
        <v>27</v>
      </c>
      <c r="K1034" t="s">
        <v>5</v>
      </c>
      <c r="L1034">
        <v>527832.80258658796</v>
      </c>
      <c r="M1034" t="str">
        <f t="shared" si="33"/>
        <v>NULL-DKW1</v>
      </c>
    </row>
    <row r="1035" spans="1:13" x14ac:dyDescent="0.35">
      <c r="A1035" t="e">
        <f>_xlfn.XLOOKUP(J1035,[1]NodeTranslation!$A:$A,[1]NodeTranslation!$B:$B)</f>
        <v>#N/A</v>
      </c>
      <c r="B1035" t="str">
        <f>_xlfn.XLOOKUP(K1035,[1]NodeTranslation!$A:$A,[1]NodeTranslation!$B:$B)</f>
        <v>onNL_E</v>
      </c>
      <c r="C1035">
        <v>223025.654358753</v>
      </c>
      <c r="D1035" t="e">
        <f t="shared" si="32"/>
        <v>#N/A</v>
      </c>
      <c r="J1035" t="s">
        <v>27</v>
      </c>
      <c r="K1035" t="s">
        <v>6</v>
      </c>
      <c r="L1035">
        <v>223025.654358753</v>
      </c>
      <c r="M1035" t="str">
        <f t="shared" si="33"/>
        <v>NULL-NL_on_East</v>
      </c>
    </row>
    <row r="1036" spans="1:13" x14ac:dyDescent="0.35">
      <c r="A1036" t="e">
        <f>_xlfn.XLOOKUP(J1036,[1]NodeTranslation!$A:$A,[1]NodeTranslation!$B:$B)</f>
        <v>#N/A</v>
      </c>
      <c r="B1036" t="str">
        <f>_xlfn.XLOOKUP(K1036,[1]NodeTranslation!$A:$A,[1]NodeTranslation!$B:$B)</f>
        <v>onNOS</v>
      </c>
      <c r="C1036">
        <v>872343.91255063599</v>
      </c>
      <c r="D1036" t="e">
        <f t="shared" si="32"/>
        <v>#N/A</v>
      </c>
      <c r="J1036" t="s">
        <v>27</v>
      </c>
      <c r="K1036" t="s">
        <v>7</v>
      </c>
      <c r="L1036">
        <v>872343.91255063599</v>
      </c>
      <c r="M1036" t="str">
        <f t="shared" si="33"/>
        <v>NULL-NOS0</v>
      </c>
    </row>
    <row r="1037" spans="1:13" x14ac:dyDescent="0.35">
      <c r="A1037" t="e">
        <f>_xlfn.XLOOKUP(J1037,[1]NodeTranslation!$A:$A,[1]NodeTranslation!$B:$B)</f>
        <v>#N/A</v>
      </c>
      <c r="B1037" t="str">
        <f>_xlfn.XLOOKUP(K1037,[1]NodeTranslation!$A:$A,[1]NodeTranslation!$B:$B)</f>
        <v>onNL_NW</v>
      </c>
      <c r="C1037">
        <v>145622.03921547101</v>
      </c>
      <c r="D1037" t="e">
        <f t="shared" si="32"/>
        <v>#N/A</v>
      </c>
      <c r="J1037" t="s">
        <v>27</v>
      </c>
      <c r="K1037" t="s">
        <v>8</v>
      </c>
      <c r="L1037">
        <v>145622.03921547101</v>
      </c>
      <c r="M1037" t="str">
        <f t="shared" si="33"/>
        <v>NULL-NL_on_Holland_N</v>
      </c>
    </row>
    <row r="1038" spans="1:13" x14ac:dyDescent="0.35">
      <c r="A1038" t="e">
        <f>_xlfn.XLOOKUP(J1038,[1]NodeTranslation!$A:$A,[1]NodeTranslation!$B:$B)</f>
        <v>#N/A</v>
      </c>
      <c r="B1038" t="str">
        <f>_xlfn.XLOOKUP(K1038,[1]NodeTranslation!$A:$A,[1]NodeTranslation!$B:$B)</f>
        <v>onNL_NE</v>
      </c>
      <c r="C1038">
        <v>208570.39962675999</v>
      </c>
      <c r="D1038" t="e">
        <f t="shared" si="32"/>
        <v>#N/A</v>
      </c>
      <c r="J1038" t="s">
        <v>27</v>
      </c>
      <c r="K1038" t="s">
        <v>9</v>
      </c>
      <c r="L1038">
        <v>208570.39962675999</v>
      </c>
      <c r="M1038" t="str">
        <f t="shared" si="33"/>
        <v>NULL-NL_on_North</v>
      </c>
    </row>
    <row r="1039" spans="1:13" x14ac:dyDescent="0.35">
      <c r="A1039" t="e">
        <f>_xlfn.XLOOKUP(J1039,[1]NodeTranslation!$A:$A,[1]NodeTranslation!$B:$B)</f>
        <v>#N/A</v>
      </c>
      <c r="B1039" t="str">
        <f>_xlfn.XLOOKUP(K1039,[1]NodeTranslation!$A:$A,[1]NodeTranslation!$B:$B)</f>
        <v>onNL_CW</v>
      </c>
      <c r="C1039">
        <v>193467.72291904301</v>
      </c>
      <c r="D1039" t="e">
        <f t="shared" si="32"/>
        <v>#N/A</v>
      </c>
      <c r="J1039" t="s">
        <v>27</v>
      </c>
      <c r="K1039" t="s">
        <v>10</v>
      </c>
      <c r="L1039">
        <v>193467.72291904301</v>
      </c>
      <c r="M1039" t="str">
        <f t="shared" si="33"/>
        <v>NULL-NL_on_Rilland</v>
      </c>
    </row>
    <row r="1040" spans="1:13" x14ac:dyDescent="0.35">
      <c r="A1040" t="e">
        <f>_xlfn.XLOOKUP(J1040,[1]NodeTranslation!$A:$A,[1]NodeTranslation!$B:$B)</f>
        <v>#N/A</v>
      </c>
      <c r="B1040" t="str">
        <f>_xlfn.XLOOKUP(K1040,[1]NodeTranslation!$A:$A,[1]NodeTranslation!$B:$B)</f>
        <v>onNL_W</v>
      </c>
      <c r="C1040">
        <v>161006.521564044</v>
      </c>
      <c r="D1040" t="e">
        <f t="shared" si="32"/>
        <v>#N/A</v>
      </c>
      <c r="J1040" t="s">
        <v>27</v>
      </c>
      <c r="K1040" t="s">
        <v>11</v>
      </c>
      <c r="L1040">
        <v>161006.521564044</v>
      </c>
      <c r="M1040" t="str">
        <f t="shared" si="33"/>
        <v>NULL-NL_on_Holland_S</v>
      </c>
    </row>
    <row r="1041" spans="1:13" x14ac:dyDescent="0.35">
      <c r="A1041" t="e">
        <f>_xlfn.XLOOKUP(J1041,[1]NodeTranslation!$A:$A,[1]NodeTranslation!$B:$B)</f>
        <v>#N/A</v>
      </c>
      <c r="B1041" t="str">
        <f>_xlfn.XLOOKUP(K1041,[1]NodeTranslation!$A:$A,[1]NodeTranslation!$B:$B)</f>
        <v>onNL_SE</v>
      </c>
      <c r="C1041">
        <v>282898.16200192599</v>
      </c>
      <c r="D1041" t="e">
        <f t="shared" si="32"/>
        <v>#N/A</v>
      </c>
      <c r="J1041" t="s">
        <v>27</v>
      </c>
      <c r="K1041" t="s">
        <v>12</v>
      </c>
      <c r="L1041">
        <v>282898.16200192599</v>
      </c>
      <c r="M1041" t="str">
        <f t="shared" si="33"/>
        <v>NULL-NL_on_South</v>
      </c>
    </row>
    <row r="1042" spans="1:13" x14ac:dyDescent="0.35">
      <c r="A1042" t="e">
        <f>_xlfn.XLOOKUP(J1042,[1]NodeTranslation!$A:$A,[1]NodeTranslation!$B:$B)</f>
        <v>#N/A</v>
      </c>
      <c r="B1042" t="str">
        <f>_xlfn.XLOOKUP(K1042,[1]NodeTranslation!$A:$A,[1]NodeTranslation!$B:$B)</f>
        <v>ofNL_EG</v>
      </c>
      <c r="C1042">
        <v>100122.90233265</v>
      </c>
      <c r="D1042" t="e">
        <f t="shared" si="32"/>
        <v>#N/A</v>
      </c>
      <c r="J1042" t="s">
        <v>27</v>
      </c>
      <c r="K1042" t="s">
        <v>17</v>
      </c>
      <c r="L1042">
        <v>100122.90233265</v>
      </c>
      <c r="M1042" t="str">
        <f t="shared" si="33"/>
        <v>NULL-Egmon aan Zee</v>
      </c>
    </row>
    <row r="1043" spans="1:13" x14ac:dyDescent="0.35">
      <c r="A1043" t="e">
        <f>_xlfn.XLOOKUP(J1043,[1]NodeTranslation!$A:$A,[1]NodeTranslation!$B:$B)</f>
        <v>#N/A</v>
      </c>
      <c r="B1043" t="str">
        <f>_xlfn.XLOOKUP(K1043,[1]NodeTranslation!$A:$A,[1]NodeTranslation!$B:$B)</f>
        <v>ofNL_PA</v>
      </c>
      <c r="C1043">
        <v>90594.350647529602</v>
      </c>
      <c r="D1043" t="e">
        <f t="shared" si="32"/>
        <v>#N/A</v>
      </c>
      <c r="J1043" t="s">
        <v>27</v>
      </c>
      <c r="K1043" t="s">
        <v>18</v>
      </c>
      <c r="L1043">
        <v>90594.350647529602</v>
      </c>
      <c r="M1043" t="str">
        <f t="shared" si="33"/>
        <v>NULL-Prinses Amalia</v>
      </c>
    </row>
    <row r="1044" spans="1:13" x14ac:dyDescent="0.35">
      <c r="A1044" t="e">
        <f>_xlfn.XLOOKUP(J1044,[1]NodeTranslation!$A:$A,[1]NodeTranslation!$B:$B)</f>
        <v>#N/A</v>
      </c>
      <c r="B1044" t="str">
        <f>_xlfn.XLOOKUP(K1044,[1]NodeTranslation!$A:$A,[1]NodeTranslation!$B:$B)</f>
        <v>ofNL_LU</v>
      </c>
      <c r="C1044">
        <v>101960.04117606601</v>
      </c>
      <c r="D1044" t="e">
        <f t="shared" si="32"/>
        <v>#N/A</v>
      </c>
      <c r="J1044" t="s">
        <v>27</v>
      </c>
      <c r="K1044" t="s">
        <v>19</v>
      </c>
      <c r="L1044">
        <v>101960.04117606601</v>
      </c>
      <c r="M1044" t="str">
        <f t="shared" si="33"/>
        <v>NULL-Luchterduinen</v>
      </c>
    </row>
    <row r="1045" spans="1:13" x14ac:dyDescent="0.35">
      <c r="A1045" t="e">
        <f>_xlfn.XLOOKUP(J1045,[1]NodeTranslation!$A:$A,[1]NodeTranslation!$B:$B)</f>
        <v>#N/A</v>
      </c>
      <c r="B1045" t="str">
        <f>_xlfn.XLOOKUP(K1045,[1]NodeTranslation!$A:$A,[1]NodeTranslation!$B:$B)</f>
        <v>ofNL_GE_B</v>
      </c>
      <c r="C1045">
        <v>207280.892903742</v>
      </c>
      <c r="D1045" t="e">
        <f t="shared" si="32"/>
        <v>#N/A</v>
      </c>
      <c r="J1045" t="s">
        <v>27</v>
      </c>
      <c r="K1045" t="s">
        <v>20</v>
      </c>
      <c r="L1045">
        <v>207280.892903742</v>
      </c>
      <c r="M1045" t="str">
        <f t="shared" si="33"/>
        <v>NULL-Gemini II</v>
      </c>
    </row>
    <row r="1046" spans="1:13" x14ac:dyDescent="0.35">
      <c r="A1046" t="e">
        <f>_xlfn.XLOOKUP(J1046,[1]NodeTranslation!$A:$A,[1]NodeTranslation!$B:$B)</f>
        <v>#N/A</v>
      </c>
      <c r="B1046" t="str">
        <f>_xlfn.XLOOKUP(K1046,[1]NodeTranslation!$A:$A,[1]NodeTranslation!$B:$B)</f>
        <v>ofNL_GE_A</v>
      </c>
      <c r="C1046">
        <v>216563.075744929</v>
      </c>
      <c r="D1046" t="e">
        <f t="shared" si="32"/>
        <v>#N/A</v>
      </c>
      <c r="J1046" t="s">
        <v>27</v>
      </c>
      <c r="K1046" t="s">
        <v>21</v>
      </c>
      <c r="L1046">
        <v>216563.075744929</v>
      </c>
      <c r="M1046" t="str">
        <f t="shared" si="33"/>
        <v>NULL-Gemini I</v>
      </c>
    </row>
    <row r="1047" spans="1:13" x14ac:dyDescent="0.35">
      <c r="A1047" t="e">
        <f>_xlfn.XLOOKUP(J1047,[1]NodeTranslation!$A:$A,[1]NodeTranslation!$B:$B)</f>
        <v>#N/A</v>
      </c>
      <c r="B1047" t="str">
        <f>_xlfn.XLOOKUP(K1047,[1]NodeTranslation!$A:$A,[1]NodeTranslation!$B:$B)</f>
        <v>ofNL_KN</v>
      </c>
      <c r="C1047">
        <v>84739.171660463893</v>
      </c>
      <c r="D1047" t="e">
        <f t="shared" si="32"/>
        <v>#N/A</v>
      </c>
      <c r="J1047" t="s">
        <v>27</v>
      </c>
      <c r="K1047" t="s">
        <v>24</v>
      </c>
      <c r="L1047">
        <v>84739.171660463893</v>
      </c>
      <c r="M1047" t="str">
        <f t="shared" si="33"/>
        <v>NULL-Hollands Kust Noord</v>
      </c>
    </row>
    <row r="1048" spans="1:13" x14ac:dyDescent="0.35">
      <c r="A1048" t="e">
        <f>_xlfn.XLOOKUP(J1048,[1]NodeTranslation!$A:$A,[1]NodeTranslation!$B:$B)</f>
        <v>#N/A</v>
      </c>
      <c r="B1048" t="str">
        <f>_xlfn.XLOOKUP(K1048,[1]NodeTranslation!$A:$A,[1]NodeTranslation!$B:$B)</f>
        <v>ofNL_KW_A</v>
      </c>
      <c r="C1048">
        <v>59967.137730923198</v>
      </c>
      <c r="D1048" t="e">
        <f t="shared" si="32"/>
        <v>#N/A</v>
      </c>
      <c r="J1048" t="s">
        <v>27</v>
      </c>
      <c r="K1048" t="s">
        <v>25</v>
      </c>
      <c r="L1048">
        <v>59967.137730923198</v>
      </c>
      <c r="M1048" t="str">
        <f t="shared" si="33"/>
        <v>NULL-Hollands Kust West Alpha</v>
      </c>
    </row>
    <row r="1049" spans="1:13" x14ac:dyDescent="0.35">
      <c r="A1049" t="e">
        <f>_xlfn.XLOOKUP(J1049,[1]NodeTranslation!$A:$A,[1]NodeTranslation!$B:$B)</f>
        <v>#N/A</v>
      </c>
      <c r="B1049" t="str">
        <f>_xlfn.XLOOKUP(K1049,[1]NodeTranslation!$A:$A,[1]NodeTranslation!$B:$B)</f>
        <v>ofNL_KW_B</v>
      </c>
      <c r="C1049">
        <v>62631.479297827202</v>
      </c>
      <c r="D1049" t="e">
        <f t="shared" si="32"/>
        <v>#N/A</v>
      </c>
      <c r="J1049" t="s">
        <v>27</v>
      </c>
      <c r="K1049" t="s">
        <v>26</v>
      </c>
      <c r="L1049">
        <v>62631.479297827202</v>
      </c>
      <c r="M1049" t="str">
        <f t="shared" si="33"/>
        <v>NULL-Hollands Kust West Beta</v>
      </c>
    </row>
    <row r="1050" spans="1:13" x14ac:dyDescent="0.35">
      <c r="A1050" t="e">
        <f>_xlfn.XLOOKUP(J1050,[1]NodeTranslation!$A:$A,[1]NodeTranslation!$B:$B)</f>
        <v>#N/A</v>
      </c>
      <c r="B1050">
        <f>_xlfn.XLOOKUP(K1050,[1]NodeTranslation!$A:$A,[1]NodeTranslation!$B:$B)</f>
        <v>0</v>
      </c>
      <c r="C1050">
        <v>34818.212394748902</v>
      </c>
      <c r="D1050" t="e">
        <f t="shared" si="32"/>
        <v>#N/A</v>
      </c>
      <c r="J1050" t="s">
        <v>27</v>
      </c>
      <c r="L1050">
        <v>34818.212394748902</v>
      </c>
      <c r="M1050" t="str">
        <f t="shared" si="33"/>
        <v>NULL-</v>
      </c>
    </row>
    <row r="1051" spans="1:13" x14ac:dyDescent="0.35">
      <c r="A1051" t="e">
        <f>_xlfn.XLOOKUP(J1051,[1]NodeTranslation!$A:$A,[1]NodeTranslation!$B:$B)</f>
        <v>#N/A</v>
      </c>
      <c r="B1051">
        <f>_xlfn.XLOOKUP(K1051,[1]NodeTranslation!$A:$A,[1]NodeTranslation!$B:$B)</f>
        <v>0</v>
      </c>
      <c r="C1051">
        <v>205305.58672767601</v>
      </c>
      <c r="D1051" t="e">
        <f t="shared" si="32"/>
        <v>#N/A</v>
      </c>
      <c r="J1051" t="s">
        <v>27</v>
      </c>
      <c r="L1051">
        <v>205305.58672767601</v>
      </c>
      <c r="M1051" t="str">
        <f t="shared" si="33"/>
        <v>NULL-</v>
      </c>
    </row>
    <row r="1052" spans="1:13" x14ac:dyDescent="0.35">
      <c r="A1052" t="e">
        <f>_xlfn.XLOOKUP(J1052,[1]NodeTranslation!$A:$A,[1]NodeTranslation!$B:$B)</f>
        <v>#N/A</v>
      </c>
      <c r="B1052">
        <f>_xlfn.XLOOKUP(K1052,[1]NodeTranslation!$A:$A,[1]NodeTranslation!$B:$B)</f>
        <v>0</v>
      </c>
      <c r="C1052">
        <v>58403.493250702799</v>
      </c>
      <c r="D1052" t="e">
        <f t="shared" si="32"/>
        <v>#N/A</v>
      </c>
      <c r="J1052" t="s">
        <v>27</v>
      </c>
      <c r="L1052">
        <v>58403.493250702799</v>
      </c>
      <c r="M1052" t="str">
        <f t="shared" si="33"/>
        <v>NULL-</v>
      </c>
    </row>
    <row r="1053" spans="1:13" x14ac:dyDescent="0.35">
      <c r="A1053" t="e">
        <f>_xlfn.XLOOKUP(J1053,[1]NodeTranslation!$A:$A,[1]NodeTranslation!$B:$B)</f>
        <v>#N/A</v>
      </c>
      <c r="B1053">
        <f>_xlfn.XLOOKUP(K1053,[1]NodeTranslation!$A:$A,[1]NodeTranslation!$B:$B)</f>
        <v>0</v>
      </c>
      <c r="C1053">
        <v>50571.837918178797</v>
      </c>
      <c r="D1053" t="e">
        <f t="shared" si="32"/>
        <v>#N/A</v>
      </c>
      <c r="J1053" t="s">
        <v>27</v>
      </c>
      <c r="L1053">
        <v>50571.837918178797</v>
      </c>
      <c r="M1053" t="str">
        <f t="shared" si="33"/>
        <v>NULL-</v>
      </c>
    </row>
    <row r="1054" spans="1:13" x14ac:dyDescent="0.35">
      <c r="A1054" t="e">
        <f>_xlfn.XLOOKUP(J1054,[1]NodeTranslation!$A:$A,[1]NodeTranslation!$B:$B)</f>
        <v>#N/A</v>
      </c>
      <c r="B1054">
        <f>_xlfn.XLOOKUP(K1054,[1]NodeTranslation!$A:$A,[1]NodeTranslation!$B:$B)</f>
        <v>0</v>
      </c>
      <c r="C1054">
        <v>67797.181359645096</v>
      </c>
      <c r="D1054" t="e">
        <f t="shared" si="32"/>
        <v>#N/A</v>
      </c>
      <c r="J1054" t="s">
        <v>27</v>
      </c>
      <c r="L1054">
        <v>67797.181359645096</v>
      </c>
      <c r="M1054" t="str">
        <f t="shared" si="33"/>
        <v>NULL-</v>
      </c>
    </row>
    <row r="1055" spans="1:13" x14ac:dyDescent="0.35">
      <c r="A1055" t="e">
        <f>_xlfn.XLOOKUP(J1055,[1]NodeTranslation!$A:$A,[1]NodeTranslation!$B:$B)</f>
        <v>#N/A</v>
      </c>
      <c r="B1055">
        <f>_xlfn.XLOOKUP(K1055,[1]NodeTranslation!$A:$A,[1]NodeTranslation!$B:$B)</f>
        <v>0</v>
      </c>
      <c r="C1055">
        <v>192813.694724364</v>
      </c>
      <c r="D1055" t="e">
        <f t="shared" si="32"/>
        <v>#N/A</v>
      </c>
      <c r="J1055" t="s">
        <v>27</v>
      </c>
      <c r="L1055">
        <v>192813.694724364</v>
      </c>
      <c r="M1055" t="str">
        <f t="shared" si="33"/>
        <v>NULL-</v>
      </c>
    </row>
    <row r="1056" spans="1:13" x14ac:dyDescent="0.35">
      <c r="A1056" t="e">
        <f>_xlfn.XLOOKUP(J1056,[1]NodeTranslation!$A:$A,[1]NodeTranslation!$B:$B)</f>
        <v>#N/A</v>
      </c>
      <c r="B1056" t="str">
        <f>_xlfn.XLOOKUP(K1056,[1]NodeTranslation!$A:$A,[1]NodeTranslation!$B:$B)</f>
        <v>ofNL_BO_A</v>
      </c>
      <c r="C1056">
        <v>189298.15485214701</v>
      </c>
      <c r="D1056" t="e">
        <f t="shared" si="32"/>
        <v>#N/A</v>
      </c>
      <c r="J1056" t="s">
        <v>27</v>
      </c>
      <c r="K1056" t="s">
        <v>15</v>
      </c>
      <c r="L1056">
        <v>189298.15485214701</v>
      </c>
      <c r="M1056" t="str">
        <f t="shared" si="33"/>
        <v>NULL-Borssele Alpha</v>
      </c>
    </row>
    <row r="1057" spans="1:13" x14ac:dyDescent="0.35">
      <c r="A1057" t="e">
        <f>_xlfn.XLOOKUP(J1057,[1]NodeTranslation!$A:$A,[1]NodeTranslation!$B:$B)</f>
        <v>#N/A</v>
      </c>
      <c r="B1057" t="str">
        <f>_xlfn.XLOOKUP(K1057,[1]NodeTranslation!$A:$A,[1]NodeTranslation!$B:$B)</f>
        <v>ofNL_KZ_B</v>
      </c>
      <c r="C1057">
        <v>113348.878351917</v>
      </c>
      <c r="D1057" t="e">
        <f t="shared" si="32"/>
        <v>#N/A</v>
      </c>
      <c r="J1057" t="s">
        <v>27</v>
      </c>
      <c r="K1057" t="s">
        <v>22</v>
      </c>
      <c r="L1057">
        <v>113348.878351917</v>
      </c>
      <c r="M1057" t="str">
        <f t="shared" si="33"/>
        <v>NULL-Hollands Kust Zuid Beta</v>
      </c>
    </row>
    <row r="1058" spans="1:13" x14ac:dyDescent="0.35">
      <c r="A1058" t="e">
        <f>_xlfn.XLOOKUP(J1058,[1]NodeTranslation!$A:$A,[1]NodeTranslation!$B:$B)</f>
        <v>#N/A</v>
      </c>
      <c r="B1058" t="str">
        <f>_xlfn.XLOOKUP(K1058,[1]NodeTranslation!$A:$A,[1]NodeTranslation!$B:$B)</f>
        <v>ofNL_IJ_B</v>
      </c>
      <c r="C1058">
        <v>62641.590574205802</v>
      </c>
      <c r="D1058" t="e">
        <f t="shared" si="32"/>
        <v>#N/A</v>
      </c>
      <c r="J1058" t="s">
        <v>27</v>
      </c>
      <c r="K1058" t="s">
        <v>13</v>
      </c>
      <c r="L1058">
        <v>62641.590574205802</v>
      </c>
      <c r="M1058" t="str">
        <f t="shared" si="33"/>
        <v>NULL-IJmuiden Ver Beta</v>
      </c>
    </row>
    <row r="1059" spans="1:13" x14ac:dyDescent="0.35">
      <c r="A1059" t="e">
        <f>_xlfn.XLOOKUP(J1059,[1]NodeTranslation!$A:$A,[1]NodeTranslation!$B:$B)</f>
        <v>#N/A</v>
      </c>
      <c r="B1059" t="str">
        <f>_xlfn.XLOOKUP(K1059,[1]NodeTranslation!$A:$A,[1]NodeTranslation!$B:$B)</f>
        <v>ofNL_KZ_A</v>
      </c>
      <c r="C1059">
        <v>107286.79054253999</v>
      </c>
      <c r="D1059" t="e">
        <f t="shared" si="32"/>
        <v>#N/A</v>
      </c>
      <c r="J1059" t="s">
        <v>27</v>
      </c>
      <c r="K1059" t="s">
        <v>23</v>
      </c>
      <c r="L1059">
        <v>107286.79054253999</v>
      </c>
      <c r="M1059" t="str">
        <f t="shared" si="33"/>
        <v>NULL-Hollands Kust Zuid Alpha</v>
      </c>
    </row>
    <row r="1060" spans="1:13" x14ac:dyDescent="0.35">
      <c r="A1060" t="e">
        <f>_xlfn.XLOOKUP(J1060,[1]NodeTranslation!$A:$A,[1]NodeTranslation!$B:$B)</f>
        <v>#N/A</v>
      </c>
      <c r="B1060" t="str">
        <f>_xlfn.XLOOKUP(K1060,[1]NodeTranslation!$A:$A,[1]NodeTranslation!$B:$B)</f>
        <v>ofNL_IJ_A</v>
      </c>
      <c r="C1060">
        <v>50719.675995306701</v>
      </c>
      <c r="D1060" t="e">
        <f t="shared" si="32"/>
        <v>#N/A</v>
      </c>
      <c r="J1060" t="s">
        <v>27</v>
      </c>
      <c r="K1060" t="s">
        <v>14</v>
      </c>
      <c r="L1060">
        <v>50719.675995306701</v>
      </c>
      <c r="M1060" t="str">
        <f t="shared" si="33"/>
        <v>NULL-IJmuiden Ver Alpha</v>
      </c>
    </row>
    <row r="1061" spans="1:13" x14ac:dyDescent="0.35">
      <c r="A1061" t="e">
        <f>_xlfn.XLOOKUP(J1061,[1]NodeTranslation!$A:$A,[1]NodeTranslation!$B:$B)</f>
        <v>#N/A</v>
      </c>
      <c r="B1061" t="str">
        <f>_xlfn.XLOOKUP(K1061,[1]NodeTranslation!$A:$A,[1]NodeTranslation!$B:$B)</f>
        <v>ofNL_BO_B</v>
      </c>
      <c r="C1061">
        <v>190564.49999800901</v>
      </c>
      <c r="D1061" t="e">
        <f t="shared" si="32"/>
        <v>#N/A</v>
      </c>
      <c r="J1061" t="s">
        <v>27</v>
      </c>
      <c r="K1061" t="s">
        <v>16</v>
      </c>
      <c r="L1061">
        <v>190564.49999800901</v>
      </c>
      <c r="M1061" t="str">
        <f t="shared" si="33"/>
        <v>NULL-Borssele Beta</v>
      </c>
    </row>
    <row r="1062" spans="1:13" x14ac:dyDescent="0.35">
      <c r="A1062" t="e">
        <f>_xlfn.XLOOKUP(J1062,[1]NodeTranslation!$A:$A,[1]NodeTranslation!$B:$B)</f>
        <v>#N/A</v>
      </c>
      <c r="B1062" t="str">
        <f>_xlfn.XLOOKUP(K1062,[1]NodeTranslation!$A:$A,[1]NodeTranslation!$B:$B)</f>
        <v>ofNL_IJ_G</v>
      </c>
      <c r="C1062">
        <v>34510.693526843097</v>
      </c>
      <c r="D1062" t="e">
        <f t="shared" si="32"/>
        <v>#N/A</v>
      </c>
      <c r="J1062" t="s">
        <v>27</v>
      </c>
      <c r="K1062" t="s">
        <v>28</v>
      </c>
      <c r="L1062">
        <v>34510.693526843097</v>
      </c>
      <c r="M1062" t="str">
        <f t="shared" si="33"/>
        <v>NULL-IJmuiden Ver Gamma</v>
      </c>
    </row>
    <row r="1063" spans="1:13" x14ac:dyDescent="0.35">
      <c r="A1063" t="e">
        <f>_xlfn.XLOOKUP(J1063,[1]NodeTranslation!$A:$A,[1]NodeTranslation!$B:$B)</f>
        <v>#N/A</v>
      </c>
      <c r="B1063" t="str">
        <f>_xlfn.XLOOKUP(K1063,[1]NodeTranslation!$A:$A,[1]NodeTranslation!$B:$B)</f>
        <v>onNL_SW</v>
      </c>
      <c r="C1063">
        <v>204673.75818960599</v>
      </c>
      <c r="D1063" t="e">
        <f t="shared" si="32"/>
        <v>#N/A</v>
      </c>
      <c r="J1063" t="s">
        <v>27</v>
      </c>
      <c r="K1063" t="s">
        <v>0</v>
      </c>
      <c r="L1063">
        <v>204673.75818960599</v>
      </c>
      <c r="M1063" t="str">
        <f t="shared" si="33"/>
        <v>NULL-NL_on_Borssele</v>
      </c>
    </row>
    <row r="1064" spans="1:13" x14ac:dyDescent="0.35">
      <c r="A1064" t="e">
        <f>_xlfn.XLOOKUP(J1064,[1]NodeTranslation!$A:$A,[1]NodeTranslation!$B:$B)</f>
        <v>#N/A</v>
      </c>
      <c r="B1064" t="str">
        <f>_xlfn.XLOOKUP(K1064,[1]NodeTranslation!$A:$A,[1]NodeTranslation!$B:$B)</f>
        <v>onNL_CE</v>
      </c>
      <c r="C1064">
        <v>216168.19040934701</v>
      </c>
      <c r="D1064" t="e">
        <f t="shared" si="32"/>
        <v>#N/A</v>
      </c>
      <c r="J1064" t="s">
        <v>27</v>
      </c>
      <c r="K1064" t="s">
        <v>1</v>
      </c>
      <c r="L1064">
        <v>216168.19040934701</v>
      </c>
      <c r="M1064" t="str">
        <f t="shared" si="33"/>
        <v>NULL-NL_on_Brabant</v>
      </c>
    </row>
    <row r="1065" spans="1:13" x14ac:dyDescent="0.35">
      <c r="A1065" t="e">
        <f>_xlfn.XLOOKUP(J1065,[1]NodeTranslation!$A:$A,[1]NodeTranslation!$B:$B)</f>
        <v>#N/A</v>
      </c>
      <c r="B1065" t="str">
        <f>_xlfn.XLOOKUP(K1065,[1]NodeTranslation!$A:$A,[1]NodeTranslation!$B:$B)</f>
        <v>onBE</v>
      </c>
      <c r="C1065">
        <v>299262.23658306198</v>
      </c>
      <c r="D1065" t="e">
        <f t="shared" si="32"/>
        <v>#N/A</v>
      </c>
      <c r="J1065" t="s">
        <v>27</v>
      </c>
      <c r="K1065" t="s">
        <v>2</v>
      </c>
      <c r="L1065">
        <v>299262.23658306198</v>
      </c>
      <c r="M1065" t="str">
        <f t="shared" si="33"/>
        <v>NULL-BE00</v>
      </c>
    </row>
    <row r="1066" spans="1:13" x14ac:dyDescent="0.35">
      <c r="A1066" t="e">
        <f>_xlfn.XLOOKUP(J1066,[1]NodeTranslation!$A:$A,[1]NodeTranslation!$B:$B)</f>
        <v>#N/A</v>
      </c>
      <c r="B1066" t="str">
        <f>_xlfn.XLOOKUP(K1066,[1]NodeTranslation!$A:$A,[1]NodeTranslation!$B:$B)</f>
        <v>onDE</v>
      </c>
      <c r="C1066">
        <v>502776.439987569</v>
      </c>
      <c r="D1066" t="e">
        <f t="shared" si="32"/>
        <v>#N/A</v>
      </c>
      <c r="J1066" t="s">
        <v>27</v>
      </c>
      <c r="K1066" t="s">
        <v>3</v>
      </c>
      <c r="L1066">
        <v>502776.439987569</v>
      </c>
      <c r="M1066" t="str">
        <f t="shared" si="33"/>
        <v>NULL-DE00</v>
      </c>
    </row>
    <row r="1067" spans="1:13" x14ac:dyDescent="0.35">
      <c r="A1067" t="e">
        <f>_xlfn.XLOOKUP(J1067,[1]NodeTranslation!$A:$A,[1]NodeTranslation!$B:$B)</f>
        <v>#N/A</v>
      </c>
      <c r="B1067" t="str">
        <f>_xlfn.XLOOKUP(K1067,[1]NodeTranslation!$A:$A,[1]NodeTranslation!$B:$B)</f>
        <v>onUK</v>
      </c>
      <c r="C1067">
        <v>455169.40598444099</v>
      </c>
      <c r="D1067" t="e">
        <f t="shared" si="32"/>
        <v>#N/A</v>
      </c>
      <c r="J1067" t="s">
        <v>27</v>
      </c>
      <c r="K1067" t="s">
        <v>4</v>
      </c>
      <c r="L1067">
        <v>455169.40598444099</v>
      </c>
      <c r="M1067" t="str">
        <f t="shared" si="33"/>
        <v>NULL-UK00</v>
      </c>
    </row>
    <row r="1068" spans="1:13" x14ac:dyDescent="0.35">
      <c r="A1068" t="e">
        <f>_xlfn.XLOOKUP(J1068,[1]NodeTranslation!$A:$A,[1]NodeTranslation!$B:$B)</f>
        <v>#N/A</v>
      </c>
      <c r="B1068" t="str">
        <f>_xlfn.XLOOKUP(K1068,[1]NodeTranslation!$A:$A,[1]NodeTranslation!$B:$B)</f>
        <v>onDKW</v>
      </c>
      <c r="C1068">
        <v>473290.932268965</v>
      </c>
      <c r="D1068" t="e">
        <f t="shared" si="32"/>
        <v>#N/A</v>
      </c>
      <c r="J1068" t="s">
        <v>27</v>
      </c>
      <c r="K1068" t="s">
        <v>5</v>
      </c>
      <c r="L1068">
        <v>473290.932268965</v>
      </c>
      <c r="M1068" t="str">
        <f t="shared" si="33"/>
        <v>NULL-DKW1</v>
      </c>
    </row>
    <row r="1069" spans="1:13" x14ac:dyDescent="0.35">
      <c r="A1069" t="e">
        <f>_xlfn.XLOOKUP(J1069,[1]NodeTranslation!$A:$A,[1]NodeTranslation!$B:$B)</f>
        <v>#N/A</v>
      </c>
      <c r="B1069" t="str">
        <f>_xlfn.XLOOKUP(K1069,[1]NodeTranslation!$A:$A,[1]NodeTranslation!$B:$B)</f>
        <v>onNL_E</v>
      </c>
      <c r="C1069">
        <v>188360.705040998</v>
      </c>
      <c r="D1069" t="e">
        <f t="shared" si="32"/>
        <v>#N/A</v>
      </c>
      <c r="J1069" t="s">
        <v>27</v>
      </c>
      <c r="K1069" t="s">
        <v>6</v>
      </c>
      <c r="L1069">
        <v>188360.705040998</v>
      </c>
      <c r="M1069" t="str">
        <f t="shared" si="33"/>
        <v>NULL-NL_on_East</v>
      </c>
    </row>
    <row r="1070" spans="1:13" x14ac:dyDescent="0.35">
      <c r="A1070" t="e">
        <f>_xlfn.XLOOKUP(J1070,[1]NodeTranslation!$A:$A,[1]NodeTranslation!$B:$B)</f>
        <v>#N/A</v>
      </c>
      <c r="B1070" t="str">
        <f>_xlfn.XLOOKUP(K1070,[1]NodeTranslation!$A:$A,[1]NodeTranslation!$B:$B)</f>
        <v>onNOS</v>
      </c>
      <c r="C1070">
        <v>833147.52352562197</v>
      </c>
      <c r="D1070" t="e">
        <f t="shared" si="32"/>
        <v>#N/A</v>
      </c>
      <c r="J1070" t="s">
        <v>27</v>
      </c>
      <c r="K1070" t="s">
        <v>7</v>
      </c>
      <c r="L1070">
        <v>833147.52352562197</v>
      </c>
      <c r="M1070" t="str">
        <f t="shared" si="33"/>
        <v>NULL-NOS0</v>
      </c>
    </row>
    <row r="1071" spans="1:13" x14ac:dyDescent="0.35">
      <c r="A1071" t="e">
        <f>_xlfn.XLOOKUP(J1071,[1]NodeTranslation!$A:$A,[1]NodeTranslation!$B:$B)</f>
        <v>#N/A</v>
      </c>
      <c r="B1071" t="str">
        <f>_xlfn.XLOOKUP(K1071,[1]NodeTranslation!$A:$A,[1]NodeTranslation!$B:$B)</f>
        <v>onNL_NW</v>
      </c>
      <c r="C1071">
        <v>112050.812462159</v>
      </c>
      <c r="D1071" t="e">
        <f t="shared" si="32"/>
        <v>#N/A</v>
      </c>
      <c r="J1071" t="s">
        <v>27</v>
      </c>
      <c r="K1071" t="s">
        <v>8</v>
      </c>
      <c r="L1071">
        <v>112050.812462159</v>
      </c>
      <c r="M1071" t="str">
        <f t="shared" si="33"/>
        <v>NULL-NL_on_Holland_N</v>
      </c>
    </row>
    <row r="1072" spans="1:13" x14ac:dyDescent="0.35">
      <c r="A1072" t="e">
        <f>_xlfn.XLOOKUP(J1072,[1]NodeTranslation!$A:$A,[1]NodeTranslation!$B:$B)</f>
        <v>#N/A</v>
      </c>
      <c r="B1072" t="str">
        <f>_xlfn.XLOOKUP(K1072,[1]NodeTranslation!$A:$A,[1]NodeTranslation!$B:$B)</f>
        <v>onNL_NE</v>
      </c>
      <c r="C1072">
        <v>156208.50423409801</v>
      </c>
      <c r="D1072" t="e">
        <f t="shared" si="32"/>
        <v>#N/A</v>
      </c>
      <c r="J1072" t="s">
        <v>27</v>
      </c>
      <c r="K1072" t="s">
        <v>9</v>
      </c>
      <c r="L1072">
        <v>156208.50423409801</v>
      </c>
      <c r="M1072" t="str">
        <f t="shared" si="33"/>
        <v>NULL-NL_on_North</v>
      </c>
    </row>
    <row r="1073" spans="1:13" x14ac:dyDescent="0.35">
      <c r="A1073" t="e">
        <f>_xlfn.XLOOKUP(J1073,[1]NodeTranslation!$A:$A,[1]NodeTranslation!$B:$B)</f>
        <v>#N/A</v>
      </c>
      <c r="B1073" t="str">
        <f>_xlfn.XLOOKUP(K1073,[1]NodeTranslation!$A:$A,[1]NodeTranslation!$B:$B)</f>
        <v>onNL_CW</v>
      </c>
      <c r="C1073">
        <v>194998.62483314899</v>
      </c>
      <c r="D1073" t="e">
        <f t="shared" si="32"/>
        <v>#N/A</v>
      </c>
      <c r="J1073" t="s">
        <v>27</v>
      </c>
      <c r="K1073" t="s">
        <v>10</v>
      </c>
      <c r="L1073">
        <v>194998.62483314899</v>
      </c>
      <c r="M1073" t="str">
        <f t="shared" si="33"/>
        <v>NULL-NL_on_Rilland</v>
      </c>
    </row>
    <row r="1074" spans="1:13" x14ac:dyDescent="0.35">
      <c r="A1074" t="e">
        <f>_xlfn.XLOOKUP(J1074,[1]NodeTranslation!$A:$A,[1]NodeTranslation!$B:$B)</f>
        <v>#N/A</v>
      </c>
      <c r="B1074" t="str">
        <f>_xlfn.XLOOKUP(K1074,[1]NodeTranslation!$A:$A,[1]NodeTranslation!$B:$B)</f>
        <v>onNL_W</v>
      </c>
      <c r="C1074">
        <v>153196.85969856899</v>
      </c>
      <c r="D1074" t="e">
        <f t="shared" si="32"/>
        <v>#N/A</v>
      </c>
      <c r="J1074" t="s">
        <v>27</v>
      </c>
      <c r="K1074" t="s">
        <v>11</v>
      </c>
      <c r="L1074">
        <v>153196.85969856899</v>
      </c>
      <c r="M1074" t="str">
        <f t="shared" si="33"/>
        <v>NULL-NL_on_Holland_S</v>
      </c>
    </row>
    <row r="1075" spans="1:13" x14ac:dyDescent="0.35">
      <c r="A1075" t="e">
        <f>_xlfn.XLOOKUP(J1075,[1]NodeTranslation!$A:$A,[1]NodeTranslation!$B:$B)</f>
        <v>#N/A</v>
      </c>
      <c r="B1075" t="str">
        <f>_xlfn.XLOOKUP(K1075,[1]NodeTranslation!$A:$A,[1]NodeTranslation!$B:$B)</f>
        <v>onNL_SE</v>
      </c>
      <c r="C1075">
        <v>267961.25650336302</v>
      </c>
      <c r="D1075" t="e">
        <f t="shared" si="32"/>
        <v>#N/A</v>
      </c>
      <c r="J1075" t="s">
        <v>27</v>
      </c>
      <c r="K1075" t="s">
        <v>12</v>
      </c>
      <c r="L1075">
        <v>267961.25650336302</v>
      </c>
      <c r="M1075" t="str">
        <f t="shared" si="33"/>
        <v>NULL-NL_on_South</v>
      </c>
    </row>
    <row r="1076" spans="1:13" x14ac:dyDescent="0.35">
      <c r="A1076" t="e">
        <f>_xlfn.XLOOKUP(J1076,[1]NodeTranslation!$A:$A,[1]NodeTranslation!$B:$B)</f>
        <v>#N/A</v>
      </c>
      <c r="B1076" t="str">
        <f>_xlfn.XLOOKUP(K1076,[1]NodeTranslation!$A:$A,[1]NodeTranslation!$B:$B)</f>
        <v>ofNL_EG</v>
      </c>
      <c r="C1076">
        <v>82078.612033989193</v>
      </c>
      <c r="D1076" t="e">
        <f t="shared" si="32"/>
        <v>#N/A</v>
      </c>
      <c r="J1076" t="s">
        <v>27</v>
      </c>
      <c r="K1076" t="s">
        <v>17</v>
      </c>
      <c r="L1076">
        <v>82078.612033989193</v>
      </c>
      <c r="M1076" t="str">
        <f t="shared" si="33"/>
        <v>NULL-Egmon aan Zee</v>
      </c>
    </row>
    <row r="1077" spans="1:13" x14ac:dyDescent="0.35">
      <c r="A1077" t="e">
        <f>_xlfn.XLOOKUP(J1077,[1]NodeTranslation!$A:$A,[1]NodeTranslation!$B:$B)</f>
        <v>#N/A</v>
      </c>
      <c r="B1077" t="str">
        <f>_xlfn.XLOOKUP(K1077,[1]NodeTranslation!$A:$A,[1]NodeTranslation!$B:$B)</f>
        <v>ofNL_PA</v>
      </c>
      <c r="C1077">
        <v>80398.105283812198</v>
      </c>
      <c r="D1077" t="e">
        <f t="shared" si="32"/>
        <v>#N/A</v>
      </c>
      <c r="J1077" t="s">
        <v>27</v>
      </c>
      <c r="K1077" t="s">
        <v>18</v>
      </c>
      <c r="L1077">
        <v>80398.105283812198</v>
      </c>
      <c r="M1077" t="str">
        <f t="shared" si="33"/>
        <v>NULL-Prinses Amalia</v>
      </c>
    </row>
    <row r="1078" spans="1:13" x14ac:dyDescent="0.35">
      <c r="A1078" t="e">
        <f>_xlfn.XLOOKUP(J1078,[1]NodeTranslation!$A:$A,[1]NodeTranslation!$B:$B)</f>
        <v>#N/A</v>
      </c>
      <c r="B1078" t="str">
        <f>_xlfn.XLOOKUP(K1078,[1]NodeTranslation!$A:$A,[1]NodeTranslation!$B:$B)</f>
        <v>ofNL_LU</v>
      </c>
      <c r="C1078">
        <v>99859.301224056893</v>
      </c>
      <c r="D1078" t="e">
        <f t="shared" si="32"/>
        <v>#N/A</v>
      </c>
      <c r="J1078" t="s">
        <v>27</v>
      </c>
      <c r="K1078" t="s">
        <v>19</v>
      </c>
      <c r="L1078">
        <v>99859.301224056893</v>
      </c>
      <c r="M1078" t="str">
        <f t="shared" si="33"/>
        <v>NULL-Luchterduinen</v>
      </c>
    </row>
    <row r="1079" spans="1:13" x14ac:dyDescent="0.35">
      <c r="A1079" t="e">
        <f>_xlfn.XLOOKUP(J1079,[1]NodeTranslation!$A:$A,[1]NodeTranslation!$B:$B)</f>
        <v>#N/A</v>
      </c>
      <c r="B1079" t="str">
        <f>_xlfn.XLOOKUP(K1079,[1]NodeTranslation!$A:$A,[1]NodeTranslation!$B:$B)</f>
        <v>ofNL_GE_B</v>
      </c>
      <c r="C1079">
        <v>149850.477523804</v>
      </c>
      <c r="D1079" t="e">
        <f t="shared" si="32"/>
        <v>#N/A</v>
      </c>
      <c r="J1079" t="s">
        <v>27</v>
      </c>
      <c r="K1079" t="s">
        <v>20</v>
      </c>
      <c r="L1079">
        <v>149850.477523804</v>
      </c>
      <c r="M1079" t="str">
        <f t="shared" si="33"/>
        <v>NULL-Gemini II</v>
      </c>
    </row>
    <row r="1080" spans="1:13" x14ac:dyDescent="0.35">
      <c r="A1080" t="e">
        <f>_xlfn.XLOOKUP(J1080,[1]NodeTranslation!$A:$A,[1]NodeTranslation!$B:$B)</f>
        <v>#N/A</v>
      </c>
      <c r="B1080" t="str">
        <f>_xlfn.XLOOKUP(K1080,[1]NodeTranslation!$A:$A,[1]NodeTranslation!$B:$B)</f>
        <v>ofNL_GE_A</v>
      </c>
      <c r="C1080">
        <v>158872.27340384701</v>
      </c>
      <c r="D1080" t="e">
        <f t="shared" si="32"/>
        <v>#N/A</v>
      </c>
      <c r="J1080" t="s">
        <v>27</v>
      </c>
      <c r="K1080" t="s">
        <v>21</v>
      </c>
      <c r="L1080">
        <v>158872.27340384701</v>
      </c>
      <c r="M1080" t="str">
        <f t="shared" si="33"/>
        <v>NULL-Gemini I</v>
      </c>
    </row>
    <row r="1081" spans="1:13" x14ac:dyDescent="0.35">
      <c r="A1081" t="e">
        <f>_xlfn.XLOOKUP(J1081,[1]NodeTranslation!$A:$A,[1]NodeTranslation!$B:$B)</f>
        <v>#N/A</v>
      </c>
      <c r="B1081" t="str">
        <f>_xlfn.XLOOKUP(K1081,[1]NodeTranslation!$A:$A,[1]NodeTranslation!$B:$B)</f>
        <v>ofNL_KN</v>
      </c>
      <c r="C1081">
        <v>67767.3819884533</v>
      </c>
      <c r="D1081" t="e">
        <f t="shared" si="32"/>
        <v>#N/A</v>
      </c>
      <c r="J1081" t="s">
        <v>27</v>
      </c>
      <c r="K1081" t="s">
        <v>24</v>
      </c>
      <c r="L1081">
        <v>67767.3819884533</v>
      </c>
      <c r="M1081" t="str">
        <f t="shared" si="33"/>
        <v>NULL-Hollands Kust Noord</v>
      </c>
    </row>
    <row r="1082" spans="1:13" x14ac:dyDescent="0.35">
      <c r="A1082" t="e">
        <f>_xlfn.XLOOKUP(J1082,[1]NodeTranslation!$A:$A,[1]NodeTranslation!$B:$B)</f>
        <v>#N/A</v>
      </c>
      <c r="B1082" t="str">
        <f>_xlfn.XLOOKUP(K1082,[1]NodeTranslation!$A:$A,[1]NodeTranslation!$B:$B)</f>
        <v>ofNL_KW_A</v>
      </c>
      <c r="C1082">
        <v>64805.814007759902</v>
      </c>
      <c r="D1082" t="e">
        <f t="shared" si="32"/>
        <v>#N/A</v>
      </c>
      <c r="J1082" t="s">
        <v>27</v>
      </c>
      <c r="K1082" t="s">
        <v>25</v>
      </c>
      <c r="L1082">
        <v>64805.814007759902</v>
      </c>
      <c r="M1082" t="str">
        <f t="shared" si="33"/>
        <v>NULL-Hollands Kust West Alpha</v>
      </c>
    </row>
    <row r="1083" spans="1:13" x14ac:dyDescent="0.35">
      <c r="A1083" t="e">
        <f>_xlfn.XLOOKUP(J1083,[1]NodeTranslation!$A:$A,[1]NodeTranslation!$B:$B)</f>
        <v>#N/A</v>
      </c>
      <c r="B1083" t="str">
        <f>_xlfn.XLOOKUP(K1083,[1]NodeTranslation!$A:$A,[1]NodeTranslation!$B:$B)</f>
        <v>ofNL_KW_B</v>
      </c>
      <c r="C1083">
        <v>75641.988550162394</v>
      </c>
      <c r="D1083" t="e">
        <f t="shared" si="32"/>
        <v>#N/A</v>
      </c>
      <c r="J1083" t="s">
        <v>27</v>
      </c>
      <c r="K1083" t="s">
        <v>26</v>
      </c>
      <c r="L1083">
        <v>75641.988550162394</v>
      </c>
      <c r="M1083" t="str">
        <f t="shared" si="33"/>
        <v>NULL-Hollands Kust West Beta</v>
      </c>
    </row>
    <row r="1084" spans="1:13" x14ac:dyDescent="0.35">
      <c r="A1084" t="e">
        <f>_xlfn.XLOOKUP(J1084,[1]NodeTranslation!$A:$A,[1]NodeTranslation!$B:$B)</f>
        <v>#N/A</v>
      </c>
      <c r="B1084">
        <f>_xlfn.XLOOKUP(K1084,[1]NodeTranslation!$A:$A,[1]NodeTranslation!$B:$B)</f>
        <v>0</v>
      </c>
      <c r="C1084">
        <v>50387.045437731802</v>
      </c>
      <c r="D1084" t="e">
        <f t="shared" si="32"/>
        <v>#N/A</v>
      </c>
      <c r="J1084" t="s">
        <v>27</v>
      </c>
      <c r="L1084">
        <v>50387.045437731802</v>
      </c>
      <c r="M1084" t="str">
        <f t="shared" si="33"/>
        <v>NULL-</v>
      </c>
    </row>
    <row r="1085" spans="1:13" x14ac:dyDescent="0.35">
      <c r="A1085" t="e">
        <f>_xlfn.XLOOKUP(J1085,[1]NodeTranslation!$A:$A,[1]NodeTranslation!$B:$B)</f>
        <v>#N/A</v>
      </c>
      <c r="B1085">
        <f>_xlfn.XLOOKUP(K1085,[1]NodeTranslation!$A:$A,[1]NodeTranslation!$B:$B)</f>
        <v>0</v>
      </c>
      <c r="C1085">
        <v>150889.363264735</v>
      </c>
      <c r="D1085" t="e">
        <f t="shared" si="32"/>
        <v>#N/A</v>
      </c>
      <c r="J1085" t="s">
        <v>27</v>
      </c>
      <c r="L1085">
        <v>150889.363264735</v>
      </c>
      <c r="M1085" t="str">
        <f t="shared" si="33"/>
        <v>NULL-</v>
      </c>
    </row>
    <row r="1086" spans="1:13" x14ac:dyDescent="0.35">
      <c r="A1086" t="e">
        <f>_xlfn.XLOOKUP(J1086,[1]NodeTranslation!$A:$A,[1]NodeTranslation!$B:$B)</f>
        <v>#N/A</v>
      </c>
      <c r="B1086">
        <f>_xlfn.XLOOKUP(K1086,[1]NodeTranslation!$A:$A,[1]NodeTranslation!$B:$B)</f>
        <v>0</v>
      </c>
      <c r="C1086">
        <v>58403.493250702901</v>
      </c>
      <c r="D1086" t="e">
        <f t="shared" si="32"/>
        <v>#N/A</v>
      </c>
      <c r="J1086" t="s">
        <v>27</v>
      </c>
      <c r="L1086">
        <v>58403.493250702901</v>
      </c>
      <c r="M1086" t="str">
        <f t="shared" si="33"/>
        <v>NULL-</v>
      </c>
    </row>
    <row r="1087" spans="1:13" x14ac:dyDescent="0.35">
      <c r="A1087" t="e">
        <f>_xlfn.XLOOKUP(J1087,[1]NodeTranslation!$A:$A,[1]NodeTranslation!$B:$B)</f>
        <v>#N/A</v>
      </c>
      <c r="B1087">
        <f>_xlfn.XLOOKUP(K1087,[1]NodeTranslation!$A:$A,[1]NodeTranslation!$B:$B)</f>
        <v>0</v>
      </c>
      <c r="C1087">
        <v>27303.143066912999</v>
      </c>
      <c r="D1087" t="e">
        <f t="shared" si="32"/>
        <v>#N/A</v>
      </c>
      <c r="J1087" t="s">
        <v>27</v>
      </c>
      <c r="L1087">
        <v>27303.143066912999</v>
      </c>
      <c r="M1087" t="str">
        <f t="shared" si="33"/>
        <v>NULL-</v>
      </c>
    </row>
    <row r="1088" spans="1:13" x14ac:dyDescent="0.35">
      <c r="A1088" t="e">
        <f>_xlfn.XLOOKUP(J1088,[1]NodeTranslation!$A:$A,[1]NodeTranslation!$B:$B)</f>
        <v>#N/A</v>
      </c>
      <c r="B1088">
        <f>_xlfn.XLOOKUP(K1088,[1]NodeTranslation!$A:$A,[1]NodeTranslation!$B:$B)</f>
        <v>0</v>
      </c>
      <c r="C1088">
        <v>85732.578229217295</v>
      </c>
      <c r="D1088" t="e">
        <f t="shared" si="32"/>
        <v>#N/A</v>
      </c>
      <c r="J1088" t="s">
        <v>27</v>
      </c>
      <c r="L1088">
        <v>85732.578229217295</v>
      </c>
      <c r="M1088" t="str">
        <f t="shared" si="33"/>
        <v>NULL-</v>
      </c>
    </row>
    <row r="1089" spans="1:13" x14ac:dyDescent="0.35">
      <c r="A1089" t="e">
        <f>_xlfn.XLOOKUP(J1089,[1]NodeTranslation!$A:$A,[1]NodeTranslation!$B:$B)</f>
        <v>#N/A</v>
      </c>
      <c r="B1089">
        <f>_xlfn.XLOOKUP(K1089,[1]NodeTranslation!$A:$A,[1]NodeTranslation!$B:$B)</f>
        <v>0</v>
      </c>
      <c r="C1089">
        <v>135883.15121917499</v>
      </c>
      <c r="D1089" t="e">
        <f t="shared" si="32"/>
        <v>#N/A</v>
      </c>
      <c r="J1089" t="s">
        <v>27</v>
      </c>
      <c r="L1089">
        <v>135883.15121917499</v>
      </c>
      <c r="M1089" t="str">
        <f t="shared" si="33"/>
        <v>NULL-</v>
      </c>
    </row>
    <row r="1090" spans="1:13" x14ac:dyDescent="0.35">
      <c r="A1090" t="e">
        <f>_xlfn.XLOOKUP(J1090,[1]NodeTranslation!$A:$A,[1]NodeTranslation!$B:$B)</f>
        <v>#N/A</v>
      </c>
      <c r="B1090" t="str">
        <f>_xlfn.XLOOKUP(K1090,[1]NodeTranslation!$A:$A,[1]NodeTranslation!$B:$B)</f>
        <v>ofNL_BO_A</v>
      </c>
      <c r="C1090">
        <v>162613.06945118899</v>
      </c>
      <c r="D1090" t="e">
        <f t="shared" si="32"/>
        <v>#N/A</v>
      </c>
      <c r="J1090" t="s">
        <v>27</v>
      </c>
      <c r="K1090" t="s">
        <v>15</v>
      </c>
      <c r="L1090">
        <v>162613.06945118899</v>
      </c>
      <c r="M1090" t="str">
        <f t="shared" si="33"/>
        <v>NULL-Borssele Alpha</v>
      </c>
    </row>
    <row r="1091" spans="1:13" x14ac:dyDescent="0.35">
      <c r="A1091" t="e">
        <f>_xlfn.XLOOKUP(J1091,[1]NodeTranslation!$A:$A,[1]NodeTranslation!$B:$B)</f>
        <v>#N/A</v>
      </c>
      <c r="B1091" t="str">
        <f>_xlfn.XLOOKUP(K1091,[1]NodeTranslation!$A:$A,[1]NodeTranslation!$B:$B)</f>
        <v>ofNL_KZ_B</v>
      </c>
      <c r="C1091">
        <v>86773.299309921698</v>
      </c>
      <c r="D1091" t="e">
        <f t="shared" ref="D1091:D1154" si="34">A1091&amp;"-"&amp;B1091</f>
        <v>#N/A</v>
      </c>
      <c r="J1091" t="s">
        <v>27</v>
      </c>
      <c r="K1091" t="s">
        <v>22</v>
      </c>
      <c r="L1091">
        <v>86773.299309921698</v>
      </c>
      <c r="M1091" t="str">
        <f t="shared" ref="M1091:M1154" si="35">J1091&amp;"-"&amp;K1091</f>
        <v>NULL-Hollands Kust Zuid Beta</v>
      </c>
    </row>
    <row r="1092" spans="1:13" x14ac:dyDescent="0.35">
      <c r="A1092" t="e">
        <f>_xlfn.XLOOKUP(J1092,[1]NodeTranslation!$A:$A,[1]NodeTranslation!$B:$B)</f>
        <v>#N/A</v>
      </c>
      <c r="B1092" t="str">
        <f>_xlfn.XLOOKUP(K1092,[1]NodeTranslation!$A:$A,[1]NodeTranslation!$B:$B)</f>
        <v>ofNL_IJ_B</v>
      </c>
      <c r="C1092">
        <v>39251.457274810098</v>
      </c>
      <c r="D1092" t="e">
        <f t="shared" si="34"/>
        <v>#N/A</v>
      </c>
      <c r="J1092" t="s">
        <v>27</v>
      </c>
      <c r="K1092" t="s">
        <v>13</v>
      </c>
      <c r="L1092">
        <v>39251.457274810098</v>
      </c>
      <c r="M1092" t="str">
        <f t="shared" si="35"/>
        <v>NULL-IJmuiden Ver Beta</v>
      </c>
    </row>
    <row r="1093" spans="1:13" x14ac:dyDescent="0.35">
      <c r="A1093" t="e">
        <f>_xlfn.XLOOKUP(J1093,[1]NodeTranslation!$A:$A,[1]NodeTranslation!$B:$B)</f>
        <v>#N/A</v>
      </c>
      <c r="B1093" t="str">
        <f>_xlfn.XLOOKUP(K1093,[1]NodeTranslation!$A:$A,[1]NodeTranslation!$B:$B)</f>
        <v>ofNL_KZ_A</v>
      </c>
      <c r="C1093">
        <v>80461.330035769104</v>
      </c>
      <c r="D1093" t="e">
        <f t="shared" si="34"/>
        <v>#N/A</v>
      </c>
      <c r="J1093" t="s">
        <v>27</v>
      </c>
      <c r="K1093" t="s">
        <v>23</v>
      </c>
      <c r="L1093">
        <v>80461.330035769104</v>
      </c>
      <c r="M1093" t="str">
        <f t="shared" si="35"/>
        <v>NULL-Hollands Kust Zuid Alpha</v>
      </c>
    </row>
    <row r="1094" spans="1:13" x14ac:dyDescent="0.35">
      <c r="A1094" t="e">
        <f>_xlfn.XLOOKUP(J1094,[1]NodeTranslation!$A:$A,[1]NodeTranslation!$B:$B)</f>
        <v>#N/A</v>
      </c>
      <c r="B1094" t="str">
        <f>_xlfn.XLOOKUP(K1094,[1]NodeTranslation!$A:$A,[1]NodeTranslation!$B:$B)</f>
        <v>ofNL_IJ_A</v>
      </c>
      <c r="C1094">
        <v>28184.020451285101</v>
      </c>
      <c r="D1094" t="e">
        <f t="shared" si="34"/>
        <v>#N/A</v>
      </c>
      <c r="J1094" t="s">
        <v>27</v>
      </c>
      <c r="K1094" t="s">
        <v>14</v>
      </c>
      <c r="L1094">
        <v>28184.020451285101</v>
      </c>
      <c r="M1094" t="str">
        <f t="shared" si="35"/>
        <v>NULL-IJmuiden Ver Alpha</v>
      </c>
    </row>
    <row r="1095" spans="1:13" x14ac:dyDescent="0.35">
      <c r="A1095" t="e">
        <f>_xlfn.XLOOKUP(J1095,[1]NodeTranslation!$A:$A,[1]NodeTranslation!$B:$B)</f>
        <v>#N/A</v>
      </c>
      <c r="B1095" t="str">
        <f>_xlfn.XLOOKUP(K1095,[1]NodeTranslation!$A:$A,[1]NodeTranslation!$B:$B)</f>
        <v>ofNL_BO_B</v>
      </c>
      <c r="C1095">
        <v>164162.968454471</v>
      </c>
      <c r="D1095" t="e">
        <f t="shared" si="34"/>
        <v>#N/A</v>
      </c>
      <c r="J1095" t="s">
        <v>27</v>
      </c>
      <c r="K1095" t="s">
        <v>16</v>
      </c>
      <c r="L1095">
        <v>164162.968454471</v>
      </c>
      <c r="M1095" t="str">
        <f t="shared" si="35"/>
        <v>NULL-Borssele Beta</v>
      </c>
    </row>
    <row r="1096" spans="1:13" x14ac:dyDescent="0.35">
      <c r="A1096" t="e">
        <f>_xlfn.XLOOKUP(J1096,[1]NodeTranslation!$A:$A,[1]NodeTranslation!$B:$B)</f>
        <v>#N/A</v>
      </c>
      <c r="B1096" t="str">
        <f>_xlfn.XLOOKUP(K1096,[1]NodeTranslation!$A:$A,[1]NodeTranslation!$B:$B)</f>
        <v>ofNL_IJ_G</v>
      </c>
      <c r="C1096">
        <v>14151.4404002621</v>
      </c>
      <c r="D1096" t="e">
        <f t="shared" si="34"/>
        <v>#N/A</v>
      </c>
      <c r="J1096" t="s">
        <v>27</v>
      </c>
      <c r="K1096" t="s">
        <v>28</v>
      </c>
      <c r="L1096">
        <v>14151.4404002621</v>
      </c>
      <c r="M1096" t="str">
        <f t="shared" si="35"/>
        <v>NULL-IJmuiden Ver Gamma</v>
      </c>
    </row>
    <row r="1097" spans="1:13" x14ac:dyDescent="0.35">
      <c r="A1097" t="e">
        <f>_xlfn.XLOOKUP(J1097,[1]NodeTranslation!$A:$A,[1]NodeTranslation!$B:$B)</f>
        <v>#N/A</v>
      </c>
      <c r="B1097" t="str">
        <f>_xlfn.XLOOKUP(K1097,[1]NodeTranslation!$A:$A,[1]NodeTranslation!$B:$B)</f>
        <v>onNL_SW</v>
      </c>
      <c r="C1097">
        <v>177531.59650809999</v>
      </c>
      <c r="D1097" t="e">
        <f t="shared" si="34"/>
        <v>#N/A</v>
      </c>
      <c r="J1097" t="s">
        <v>27</v>
      </c>
      <c r="K1097" t="s">
        <v>0</v>
      </c>
      <c r="L1097">
        <v>177531.59650809999</v>
      </c>
      <c r="M1097" t="str">
        <f t="shared" si="35"/>
        <v>NULL-NL_on_Borssele</v>
      </c>
    </row>
    <row r="1098" spans="1:13" x14ac:dyDescent="0.35">
      <c r="A1098" t="e">
        <f>_xlfn.XLOOKUP(J1098,[1]NodeTranslation!$A:$A,[1]NodeTranslation!$B:$B)</f>
        <v>#N/A</v>
      </c>
      <c r="B1098" t="str">
        <f>_xlfn.XLOOKUP(K1098,[1]NodeTranslation!$A:$A,[1]NodeTranslation!$B:$B)</f>
        <v>onNL_CE</v>
      </c>
      <c r="C1098">
        <v>194557.83134064899</v>
      </c>
      <c r="D1098" t="e">
        <f t="shared" si="34"/>
        <v>#N/A</v>
      </c>
      <c r="J1098" t="s">
        <v>27</v>
      </c>
      <c r="K1098" t="s">
        <v>1</v>
      </c>
      <c r="L1098">
        <v>194557.83134064899</v>
      </c>
      <c r="M1098" t="str">
        <f t="shared" si="35"/>
        <v>NULL-NL_on_Brabant</v>
      </c>
    </row>
    <row r="1099" spans="1:13" x14ac:dyDescent="0.35">
      <c r="A1099" t="e">
        <f>_xlfn.XLOOKUP(J1099,[1]NodeTranslation!$A:$A,[1]NodeTranslation!$B:$B)</f>
        <v>#N/A</v>
      </c>
      <c r="B1099" t="str">
        <f>_xlfn.XLOOKUP(K1099,[1]NodeTranslation!$A:$A,[1]NodeTranslation!$B:$B)</f>
        <v>onBE</v>
      </c>
      <c r="C1099">
        <v>273378.81599162298</v>
      </c>
      <c r="D1099" t="e">
        <f t="shared" si="34"/>
        <v>#N/A</v>
      </c>
      <c r="J1099" t="s">
        <v>27</v>
      </c>
      <c r="K1099" t="s">
        <v>2</v>
      </c>
      <c r="L1099">
        <v>273378.81599162298</v>
      </c>
      <c r="M1099" t="str">
        <f t="shared" si="35"/>
        <v>NULL-BE00</v>
      </c>
    </row>
    <row r="1100" spans="1:13" x14ac:dyDescent="0.35">
      <c r="A1100" t="e">
        <f>_xlfn.XLOOKUP(J1100,[1]NodeTranslation!$A:$A,[1]NodeTranslation!$B:$B)</f>
        <v>#N/A</v>
      </c>
      <c r="B1100" t="str">
        <f>_xlfn.XLOOKUP(K1100,[1]NodeTranslation!$A:$A,[1]NodeTranslation!$B:$B)</f>
        <v>onDE</v>
      </c>
      <c r="C1100">
        <v>494651.46440569498</v>
      </c>
      <c r="D1100" t="e">
        <f t="shared" si="34"/>
        <v>#N/A</v>
      </c>
      <c r="J1100" t="s">
        <v>27</v>
      </c>
      <c r="K1100" t="s">
        <v>3</v>
      </c>
      <c r="L1100">
        <v>494651.46440569498</v>
      </c>
      <c r="M1100" t="str">
        <f t="shared" si="35"/>
        <v>NULL-DE00</v>
      </c>
    </row>
    <row r="1101" spans="1:13" x14ac:dyDescent="0.35">
      <c r="A1101" t="e">
        <f>_xlfn.XLOOKUP(J1101,[1]NodeTranslation!$A:$A,[1]NodeTranslation!$B:$B)</f>
        <v>#N/A</v>
      </c>
      <c r="B1101" t="str">
        <f>_xlfn.XLOOKUP(K1101,[1]NodeTranslation!$A:$A,[1]NodeTranslation!$B:$B)</f>
        <v>onUK</v>
      </c>
      <c r="C1101">
        <v>458313.314083039</v>
      </c>
      <c r="D1101" t="e">
        <f t="shared" si="34"/>
        <v>#N/A</v>
      </c>
      <c r="J1101" t="s">
        <v>27</v>
      </c>
      <c r="K1101" t="s">
        <v>4</v>
      </c>
      <c r="L1101">
        <v>458313.314083039</v>
      </c>
      <c r="M1101" t="str">
        <f t="shared" si="35"/>
        <v>NULL-UK00</v>
      </c>
    </row>
    <row r="1102" spans="1:13" x14ac:dyDescent="0.35">
      <c r="A1102" t="e">
        <f>_xlfn.XLOOKUP(J1102,[1]NodeTranslation!$A:$A,[1]NodeTranslation!$B:$B)</f>
        <v>#N/A</v>
      </c>
      <c r="B1102" t="str">
        <f>_xlfn.XLOOKUP(K1102,[1]NodeTranslation!$A:$A,[1]NodeTranslation!$B:$B)</f>
        <v>onDKW</v>
      </c>
      <c r="C1102">
        <v>495166.13803063502</v>
      </c>
      <c r="D1102" t="e">
        <f t="shared" si="34"/>
        <v>#N/A</v>
      </c>
      <c r="J1102" t="s">
        <v>27</v>
      </c>
      <c r="K1102" t="s">
        <v>5</v>
      </c>
      <c r="L1102">
        <v>495166.13803063502</v>
      </c>
      <c r="M1102" t="str">
        <f t="shared" si="35"/>
        <v>NULL-DKW1</v>
      </c>
    </row>
    <row r="1103" spans="1:13" x14ac:dyDescent="0.35">
      <c r="A1103" t="e">
        <f>_xlfn.XLOOKUP(J1103,[1]NodeTranslation!$A:$A,[1]NodeTranslation!$B:$B)</f>
        <v>#N/A</v>
      </c>
      <c r="B1103" t="str">
        <f>_xlfn.XLOOKUP(K1103,[1]NodeTranslation!$A:$A,[1]NodeTranslation!$B:$B)</f>
        <v>onNL_E</v>
      </c>
      <c r="C1103">
        <v>176142.07500253999</v>
      </c>
      <c r="D1103" t="e">
        <f t="shared" si="34"/>
        <v>#N/A</v>
      </c>
      <c r="J1103" t="s">
        <v>27</v>
      </c>
      <c r="K1103" t="s">
        <v>6</v>
      </c>
      <c r="L1103">
        <v>176142.07500253999</v>
      </c>
      <c r="M1103" t="str">
        <f t="shared" si="35"/>
        <v>NULL-NL_on_East</v>
      </c>
    </row>
    <row r="1104" spans="1:13" x14ac:dyDescent="0.35">
      <c r="A1104" t="e">
        <f>_xlfn.XLOOKUP(J1104,[1]NodeTranslation!$A:$A,[1]NodeTranslation!$B:$B)</f>
        <v>#N/A</v>
      </c>
      <c r="B1104" t="str">
        <f>_xlfn.XLOOKUP(K1104,[1]NodeTranslation!$A:$A,[1]NodeTranslation!$B:$B)</f>
        <v>onNOS</v>
      </c>
      <c r="C1104">
        <v>859999.16807018803</v>
      </c>
      <c r="D1104" t="e">
        <f t="shared" si="34"/>
        <v>#N/A</v>
      </c>
      <c r="J1104" t="s">
        <v>27</v>
      </c>
      <c r="K1104" t="s">
        <v>7</v>
      </c>
      <c r="L1104">
        <v>859999.16807018803</v>
      </c>
      <c r="M1104" t="str">
        <f t="shared" si="35"/>
        <v>NULL-NOS0</v>
      </c>
    </row>
    <row r="1105" spans="1:13" x14ac:dyDescent="0.35">
      <c r="A1105" t="e">
        <f>_xlfn.XLOOKUP(J1105,[1]NodeTranslation!$A:$A,[1]NodeTranslation!$B:$B)</f>
        <v>#N/A</v>
      </c>
      <c r="B1105" t="str">
        <f>_xlfn.XLOOKUP(K1105,[1]NodeTranslation!$A:$A,[1]NodeTranslation!$B:$B)</f>
        <v>onNL_NW</v>
      </c>
      <c r="C1105">
        <v>98374.122295964102</v>
      </c>
      <c r="D1105" t="e">
        <f t="shared" si="34"/>
        <v>#N/A</v>
      </c>
      <c r="J1105" t="s">
        <v>27</v>
      </c>
      <c r="K1105" t="s">
        <v>8</v>
      </c>
      <c r="L1105">
        <v>98374.122295964102</v>
      </c>
      <c r="M1105" t="str">
        <f t="shared" si="35"/>
        <v>NULL-NL_on_Holland_N</v>
      </c>
    </row>
    <row r="1106" spans="1:13" x14ac:dyDescent="0.35">
      <c r="A1106" t="e">
        <f>_xlfn.XLOOKUP(J1106,[1]NodeTranslation!$A:$A,[1]NodeTranslation!$B:$B)</f>
        <v>#N/A</v>
      </c>
      <c r="B1106" t="str">
        <f>_xlfn.XLOOKUP(K1106,[1]NodeTranslation!$A:$A,[1]NodeTranslation!$B:$B)</f>
        <v>onNL_NE</v>
      </c>
      <c r="C1106">
        <v>158291.16312514301</v>
      </c>
      <c r="D1106" t="e">
        <f t="shared" si="34"/>
        <v>#N/A</v>
      </c>
      <c r="J1106" t="s">
        <v>27</v>
      </c>
      <c r="K1106" t="s">
        <v>9</v>
      </c>
      <c r="L1106">
        <v>158291.16312514301</v>
      </c>
      <c r="M1106" t="str">
        <f t="shared" si="35"/>
        <v>NULL-NL_on_North</v>
      </c>
    </row>
    <row r="1107" spans="1:13" x14ac:dyDescent="0.35">
      <c r="A1107" t="e">
        <f>_xlfn.XLOOKUP(J1107,[1]NodeTranslation!$A:$A,[1]NodeTranslation!$B:$B)</f>
        <v>#N/A</v>
      </c>
      <c r="B1107" t="str">
        <f>_xlfn.XLOOKUP(K1107,[1]NodeTranslation!$A:$A,[1]NodeTranslation!$B:$B)</f>
        <v>onNL_CW</v>
      </c>
      <c r="C1107">
        <v>169592.346582645</v>
      </c>
      <c r="D1107" t="e">
        <f t="shared" si="34"/>
        <v>#N/A</v>
      </c>
      <c r="J1107" t="s">
        <v>27</v>
      </c>
      <c r="K1107" t="s">
        <v>10</v>
      </c>
      <c r="L1107">
        <v>169592.346582645</v>
      </c>
      <c r="M1107" t="str">
        <f t="shared" si="35"/>
        <v>NULL-NL_on_Rilland</v>
      </c>
    </row>
    <row r="1108" spans="1:13" x14ac:dyDescent="0.35">
      <c r="A1108" t="e">
        <f>_xlfn.XLOOKUP(J1108,[1]NodeTranslation!$A:$A,[1]NodeTranslation!$B:$B)</f>
        <v>#N/A</v>
      </c>
      <c r="B1108" t="str">
        <f>_xlfn.XLOOKUP(K1108,[1]NodeTranslation!$A:$A,[1]NodeTranslation!$B:$B)</f>
        <v>onNL_W</v>
      </c>
      <c r="C1108">
        <v>129470.70179263101</v>
      </c>
      <c r="D1108" t="e">
        <f t="shared" si="34"/>
        <v>#N/A</v>
      </c>
      <c r="J1108" t="s">
        <v>27</v>
      </c>
      <c r="K1108" t="s">
        <v>11</v>
      </c>
      <c r="L1108">
        <v>129470.70179263101</v>
      </c>
      <c r="M1108" t="str">
        <f t="shared" si="35"/>
        <v>NULL-NL_on_Holland_S</v>
      </c>
    </row>
    <row r="1109" spans="1:13" x14ac:dyDescent="0.35">
      <c r="A1109" t="e">
        <f>_xlfn.XLOOKUP(J1109,[1]NodeTranslation!$A:$A,[1]NodeTranslation!$B:$B)</f>
        <v>#N/A</v>
      </c>
      <c r="B1109" t="str">
        <f>_xlfn.XLOOKUP(K1109,[1]NodeTranslation!$A:$A,[1]NodeTranslation!$B:$B)</f>
        <v>onNL_SE</v>
      </c>
      <c r="C1109">
        <v>247322.45724740301</v>
      </c>
      <c r="D1109" t="e">
        <f t="shared" si="34"/>
        <v>#N/A</v>
      </c>
      <c r="J1109" t="s">
        <v>27</v>
      </c>
      <c r="K1109" t="s">
        <v>12</v>
      </c>
      <c r="L1109">
        <v>247322.45724740301</v>
      </c>
      <c r="M1109" t="str">
        <f t="shared" si="35"/>
        <v>NULL-NL_on_South</v>
      </c>
    </row>
    <row r="1110" spans="1:13" x14ac:dyDescent="0.35">
      <c r="A1110" t="e">
        <f>_xlfn.XLOOKUP(J1110,[1]NodeTranslation!$A:$A,[1]NodeTranslation!$B:$B)</f>
        <v>#N/A</v>
      </c>
      <c r="B1110" t="str">
        <f>_xlfn.XLOOKUP(K1110,[1]NodeTranslation!$A:$A,[1]NodeTranslation!$B:$B)</f>
        <v>ofNL_EG</v>
      </c>
      <c r="C1110">
        <v>59797.892529909397</v>
      </c>
      <c r="D1110" t="e">
        <f t="shared" si="34"/>
        <v>#N/A</v>
      </c>
      <c r="J1110" t="s">
        <v>27</v>
      </c>
      <c r="K1110" t="s">
        <v>17</v>
      </c>
      <c r="L1110">
        <v>59797.892529909397</v>
      </c>
      <c r="M1110" t="str">
        <f t="shared" si="35"/>
        <v>NULL-Egmon aan Zee</v>
      </c>
    </row>
    <row r="1111" spans="1:13" x14ac:dyDescent="0.35">
      <c r="A1111" t="e">
        <f>_xlfn.XLOOKUP(J1111,[1]NodeTranslation!$A:$A,[1]NodeTranslation!$B:$B)</f>
        <v>#N/A</v>
      </c>
      <c r="B1111" t="str">
        <f>_xlfn.XLOOKUP(K1111,[1]NodeTranslation!$A:$A,[1]NodeTranslation!$B:$B)</f>
        <v>ofNL_PA</v>
      </c>
      <c r="C1111">
        <v>55499.978776282704</v>
      </c>
      <c r="D1111" t="e">
        <f t="shared" si="34"/>
        <v>#N/A</v>
      </c>
      <c r="J1111" t="s">
        <v>27</v>
      </c>
      <c r="K1111" t="s">
        <v>18</v>
      </c>
      <c r="L1111">
        <v>55499.978776282704</v>
      </c>
      <c r="M1111" t="str">
        <f t="shared" si="35"/>
        <v>NULL-Prinses Amalia</v>
      </c>
    </row>
    <row r="1112" spans="1:13" x14ac:dyDescent="0.35">
      <c r="A1112" t="e">
        <f>_xlfn.XLOOKUP(J1112,[1]NodeTranslation!$A:$A,[1]NodeTranslation!$B:$B)</f>
        <v>#N/A</v>
      </c>
      <c r="B1112" t="str">
        <f>_xlfn.XLOOKUP(K1112,[1]NodeTranslation!$A:$A,[1]NodeTranslation!$B:$B)</f>
        <v>ofNL_LU</v>
      </c>
      <c r="C1112">
        <v>73867.988454154794</v>
      </c>
      <c r="D1112" t="e">
        <f t="shared" si="34"/>
        <v>#N/A</v>
      </c>
      <c r="J1112" t="s">
        <v>27</v>
      </c>
      <c r="K1112" t="s">
        <v>19</v>
      </c>
      <c r="L1112">
        <v>73867.988454154794</v>
      </c>
      <c r="M1112" t="str">
        <f t="shared" si="35"/>
        <v>NULL-Luchterduinen</v>
      </c>
    </row>
    <row r="1113" spans="1:13" x14ac:dyDescent="0.35">
      <c r="A1113" t="e">
        <f>_xlfn.XLOOKUP(J1113,[1]NodeTranslation!$A:$A,[1]NodeTranslation!$B:$B)</f>
        <v>#N/A</v>
      </c>
      <c r="B1113" t="str">
        <f>_xlfn.XLOOKUP(K1113,[1]NodeTranslation!$A:$A,[1]NodeTranslation!$B:$B)</f>
        <v>ofNL_GE_B</v>
      </c>
      <c r="C1113">
        <v>169473.28595257201</v>
      </c>
      <c r="D1113" t="e">
        <f t="shared" si="34"/>
        <v>#N/A</v>
      </c>
      <c r="J1113" t="s">
        <v>27</v>
      </c>
      <c r="K1113" t="s">
        <v>20</v>
      </c>
      <c r="L1113">
        <v>169473.28595257201</v>
      </c>
      <c r="M1113" t="str">
        <f t="shared" si="35"/>
        <v>NULL-Gemini II</v>
      </c>
    </row>
    <row r="1114" spans="1:13" x14ac:dyDescent="0.35">
      <c r="A1114" t="e">
        <f>_xlfn.XLOOKUP(J1114,[1]NodeTranslation!$A:$A,[1]NodeTranslation!$B:$B)</f>
        <v>#N/A</v>
      </c>
      <c r="B1114" t="str">
        <f>_xlfn.XLOOKUP(K1114,[1]NodeTranslation!$A:$A,[1]NodeTranslation!$B:$B)</f>
        <v>ofNL_GE_A</v>
      </c>
      <c r="C1114">
        <v>177840.41946936201</v>
      </c>
      <c r="D1114" t="e">
        <f t="shared" si="34"/>
        <v>#N/A</v>
      </c>
      <c r="J1114" t="s">
        <v>27</v>
      </c>
      <c r="K1114" t="s">
        <v>21</v>
      </c>
      <c r="L1114">
        <v>177840.41946936201</v>
      </c>
      <c r="M1114" t="str">
        <f t="shared" si="35"/>
        <v>NULL-Gemini I</v>
      </c>
    </row>
    <row r="1115" spans="1:13" x14ac:dyDescent="0.35">
      <c r="A1115" t="e">
        <f>_xlfn.XLOOKUP(J1115,[1]NodeTranslation!$A:$A,[1]NodeTranslation!$B:$B)</f>
        <v>#N/A</v>
      </c>
      <c r="B1115" t="str">
        <f>_xlfn.XLOOKUP(K1115,[1]NodeTranslation!$A:$A,[1]NodeTranslation!$B:$B)</f>
        <v>ofNL_KN</v>
      </c>
      <c r="C1115">
        <v>44278.276109139202</v>
      </c>
      <c r="D1115" t="e">
        <f t="shared" si="34"/>
        <v>#N/A</v>
      </c>
      <c r="J1115" t="s">
        <v>27</v>
      </c>
      <c r="K1115" t="s">
        <v>24</v>
      </c>
      <c r="L1115">
        <v>44278.276109139202</v>
      </c>
      <c r="M1115" t="str">
        <f t="shared" si="35"/>
        <v>NULL-Hollands Kust Noord</v>
      </c>
    </row>
    <row r="1116" spans="1:13" x14ac:dyDescent="0.35">
      <c r="A1116" t="e">
        <f>_xlfn.XLOOKUP(J1116,[1]NodeTranslation!$A:$A,[1]NodeTranslation!$B:$B)</f>
        <v>#N/A</v>
      </c>
      <c r="B1116" t="str">
        <f>_xlfn.XLOOKUP(K1116,[1]NodeTranslation!$A:$A,[1]NodeTranslation!$B:$B)</f>
        <v>ofNL_KW_A</v>
      </c>
      <c r="C1116">
        <v>37529.695058487399</v>
      </c>
      <c r="D1116" t="e">
        <f t="shared" si="34"/>
        <v>#N/A</v>
      </c>
      <c r="J1116" t="s">
        <v>27</v>
      </c>
      <c r="K1116" t="s">
        <v>25</v>
      </c>
      <c r="L1116">
        <v>37529.695058487399</v>
      </c>
      <c r="M1116" t="str">
        <f t="shared" si="35"/>
        <v>NULL-Hollands Kust West Alpha</v>
      </c>
    </row>
    <row r="1117" spans="1:13" x14ac:dyDescent="0.35">
      <c r="A1117" t="e">
        <f>_xlfn.XLOOKUP(J1117,[1]NodeTranslation!$A:$A,[1]NodeTranslation!$B:$B)</f>
        <v>#N/A</v>
      </c>
      <c r="B1117" t="str">
        <f>_xlfn.XLOOKUP(K1117,[1]NodeTranslation!$A:$A,[1]NodeTranslation!$B:$B)</f>
        <v>ofNL_KW_B</v>
      </c>
      <c r="C1117">
        <v>48575.670664600497</v>
      </c>
      <c r="D1117" t="e">
        <f t="shared" si="34"/>
        <v>#N/A</v>
      </c>
      <c r="J1117" t="s">
        <v>27</v>
      </c>
      <c r="K1117" t="s">
        <v>26</v>
      </c>
      <c r="L1117">
        <v>48575.670664600497</v>
      </c>
      <c r="M1117" t="str">
        <f t="shared" si="35"/>
        <v>NULL-Hollands Kust West Beta</v>
      </c>
    </row>
    <row r="1118" spans="1:13" x14ac:dyDescent="0.35">
      <c r="A1118" t="e">
        <f>_xlfn.XLOOKUP(J1118,[1]NodeTranslation!$A:$A,[1]NodeTranslation!$B:$B)</f>
        <v>#N/A</v>
      </c>
      <c r="B1118">
        <f>_xlfn.XLOOKUP(K1118,[1]NodeTranslation!$A:$A,[1]NodeTranslation!$B:$B)</f>
        <v>0</v>
      </c>
      <c r="C1118">
        <v>59887.816452013598</v>
      </c>
      <c r="D1118" t="e">
        <f t="shared" si="34"/>
        <v>#N/A</v>
      </c>
      <c r="J1118" t="s">
        <v>27</v>
      </c>
      <c r="L1118">
        <v>59887.816452013598</v>
      </c>
      <c r="M1118" t="str">
        <f t="shared" si="35"/>
        <v>NULL-</v>
      </c>
    </row>
    <row r="1119" spans="1:13" x14ac:dyDescent="0.35">
      <c r="A1119" t="e">
        <f>_xlfn.XLOOKUP(J1119,[1]NodeTranslation!$A:$A,[1]NodeTranslation!$B:$B)</f>
        <v>#N/A</v>
      </c>
      <c r="B1119">
        <f>_xlfn.XLOOKUP(K1119,[1]NodeTranslation!$A:$A,[1]NodeTranslation!$B:$B)</f>
        <v>0</v>
      </c>
      <c r="C1119">
        <v>173985.20458849001</v>
      </c>
      <c r="D1119" t="e">
        <f t="shared" si="34"/>
        <v>#N/A</v>
      </c>
      <c r="J1119" t="s">
        <v>27</v>
      </c>
      <c r="L1119">
        <v>173985.20458849001</v>
      </c>
      <c r="M1119" t="str">
        <f t="shared" si="35"/>
        <v>NULL-</v>
      </c>
    </row>
    <row r="1120" spans="1:13" x14ac:dyDescent="0.35">
      <c r="A1120" t="e">
        <f>_xlfn.XLOOKUP(J1120,[1]NodeTranslation!$A:$A,[1]NodeTranslation!$B:$B)</f>
        <v>#N/A</v>
      </c>
      <c r="B1120">
        <f>_xlfn.XLOOKUP(K1120,[1]NodeTranslation!$A:$A,[1]NodeTranslation!$B:$B)</f>
        <v>0</v>
      </c>
      <c r="C1120">
        <v>50571.837918178797</v>
      </c>
      <c r="D1120" t="e">
        <f t="shared" si="34"/>
        <v>#N/A</v>
      </c>
      <c r="J1120" t="s">
        <v>27</v>
      </c>
      <c r="L1120">
        <v>50571.837918178797</v>
      </c>
      <c r="M1120" t="str">
        <f t="shared" si="35"/>
        <v>NULL-</v>
      </c>
    </row>
    <row r="1121" spans="1:13" x14ac:dyDescent="0.35">
      <c r="A1121" t="e">
        <f>_xlfn.XLOOKUP(J1121,[1]NodeTranslation!$A:$A,[1]NodeTranslation!$B:$B)</f>
        <v>#N/A</v>
      </c>
      <c r="B1121">
        <f>_xlfn.XLOOKUP(K1121,[1]NodeTranslation!$A:$A,[1]NodeTranslation!$B:$B)</f>
        <v>0</v>
      </c>
      <c r="C1121">
        <v>27303.143066912799</v>
      </c>
      <c r="D1121" t="e">
        <f t="shared" si="34"/>
        <v>#N/A</v>
      </c>
      <c r="J1121" t="s">
        <v>27</v>
      </c>
      <c r="L1121">
        <v>27303.143066912799</v>
      </c>
      <c r="M1121" t="str">
        <f t="shared" si="35"/>
        <v>NULL-</v>
      </c>
    </row>
    <row r="1122" spans="1:13" x14ac:dyDescent="0.35">
      <c r="A1122" t="e">
        <f>_xlfn.XLOOKUP(J1122,[1]NodeTranslation!$A:$A,[1]NodeTranslation!$B:$B)</f>
        <v>#N/A</v>
      </c>
      <c r="B1122">
        <f>_xlfn.XLOOKUP(K1122,[1]NodeTranslation!$A:$A,[1]NodeTranslation!$B:$B)</f>
        <v>0</v>
      </c>
      <c r="C1122">
        <v>58808.814216680497</v>
      </c>
      <c r="D1122" t="e">
        <f t="shared" si="34"/>
        <v>#N/A</v>
      </c>
      <c r="J1122" t="s">
        <v>27</v>
      </c>
      <c r="L1122">
        <v>58808.814216680497</v>
      </c>
      <c r="M1122" t="str">
        <f t="shared" si="35"/>
        <v>NULL-</v>
      </c>
    </row>
    <row r="1123" spans="1:13" x14ac:dyDescent="0.35">
      <c r="A1123" t="e">
        <f>_xlfn.XLOOKUP(J1123,[1]NodeTranslation!$A:$A,[1]NodeTranslation!$B:$B)</f>
        <v>#N/A</v>
      </c>
      <c r="B1123">
        <f>_xlfn.XLOOKUP(K1123,[1]NodeTranslation!$A:$A,[1]NodeTranslation!$B:$B)</f>
        <v>0</v>
      </c>
      <c r="C1123">
        <v>156529.11196884699</v>
      </c>
      <c r="D1123" t="e">
        <f t="shared" si="34"/>
        <v>#N/A</v>
      </c>
      <c r="J1123" t="s">
        <v>27</v>
      </c>
      <c r="L1123">
        <v>156529.11196884699</v>
      </c>
      <c r="M1123" t="str">
        <f t="shared" si="35"/>
        <v>NULL-</v>
      </c>
    </row>
    <row r="1124" spans="1:13" x14ac:dyDescent="0.35">
      <c r="A1124" t="e">
        <f>_xlfn.XLOOKUP(J1124,[1]NodeTranslation!$A:$A,[1]NodeTranslation!$B:$B)</f>
        <v>#N/A</v>
      </c>
      <c r="B1124" t="str">
        <f>_xlfn.XLOOKUP(K1124,[1]NodeTranslation!$A:$A,[1]NodeTranslation!$B:$B)</f>
        <v>ofNL_BO_A</v>
      </c>
      <c r="C1124">
        <v>103841.451683924</v>
      </c>
      <c r="D1124" t="e">
        <f t="shared" si="34"/>
        <v>#N/A</v>
      </c>
      <c r="J1124" t="s">
        <v>27</v>
      </c>
      <c r="K1124" t="s">
        <v>15</v>
      </c>
      <c r="L1124">
        <v>103841.451683924</v>
      </c>
      <c r="M1124" t="str">
        <f t="shared" si="35"/>
        <v>NULL-Borssele Alpha</v>
      </c>
    </row>
    <row r="1125" spans="1:13" x14ac:dyDescent="0.35">
      <c r="A1125" t="e">
        <f>_xlfn.XLOOKUP(J1125,[1]NodeTranslation!$A:$A,[1]NodeTranslation!$B:$B)</f>
        <v>#N/A</v>
      </c>
      <c r="B1125" t="str">
        <f>_xlfn.XLOOKUP(K1125,[1]NodeTranslation!$A:$A,[1]NodeTranslation!$B:$B)</f>
        <v>ofNL_KZ_B</v>
      </c>
      <c r="C1125">
        <v>43293.153630168999</v>
      </c>
      <c r="D1125" t="e">
        <f t="shared" si="34"/>
        <v>#N/A</v>
      </c>
      <c r="J1125" t="s">
        <v>27</v>
      </c>
      <c r="K1125" t="s">
        <v>22</v>
      </c>
      <c r="L1125">
        <v>43293.153630168999</v>
      </c>
      <c r="M1125" t="str">
        <f t="shared" si="35"/>
        <v>NULL-Hollands Kust Zuid Beta</v>
      </c>
    </row>
    <row r="1126" spans="1:13" x14ac:dyDescent="0.35">
      <c r="A1126" t="e">
        <f>_xlfn.XLOOKUP(J1126,[1]NodeTranslation!$A:$A,[1]NodeTranslation!$B:$B)</f>
        <v>#N/A</v>
      </c>
      <c r="B1126" t="str">
        <f>_xlfn.XLOOKUP(K1126,[1]NodeTranslation!$A:$A,[1]NodeTranslation!$B:$B)</f>
        <v>ofNL_IJ_B</v>
      </c>
      <c r="C1126">
        <v>30756.8498977038</v>
      </c>
      <c r="D1126" t="e">
        <f t="shared" si="34"/>
        <v>#N/A</v>
      </c>
      <c r="J1126" t="s">
        <v>27</v>
      </c>
      <c r="K1126" t="s">
        <v>13</v>
      </c>
      <c r="L1126">
        <v>30756.8498977038</v>
      </c>
      <c r="M1126" t="str">
        <f t="shared" si="35"/>
        <v>NULL-IJmuiden Ver Beta</v>
      </c>
    </row>
    <row r="1127" spans="1:13" x14ac:dyDescent="0.35">
      <c r="A1127" t="e">
        <f>_xlfn.XLOOKUP(J1127,[1]NodeTranslation!$A:$A,[1]NodeTranslation!$B:$B)</f>
        <v>#N/A</v>
      </c>
      <c r="B1127" t="str">
        <f>_xlfn.XLOOKUP(K1127,[1]NodeTranslation!$A:$A,[1]NodeTranslation!$B:$B)</f>
        <v>ofNL_KZ_A</v>
      </c>
      <c r="C1127">
        <v>35854.475232938297</v>
      </c>
      <c r="D1127" t="e">
        <f t="shared" si="34"/>
        <v>#N/A</v>
      </c>
      <c r="J1127" t="s">
        <v>27</v>
      </c>
      <c r="K1127" t="s">
        <v>23</v>
      </c>
      <c r="L1127">
        <v>35854.475232938297</v>
      </c>
      <c r="M1127" t="str">
        <f t="shared" si="35"/>
        <v>NULL-Hollands Kust Zuid Alpha</v>
      </c>
    </row>
    <row r="1128" spans="1:13" x14ac:dyDescent="0.35">
      <c r="A1128" t="e">
        <f>_xlfn.XLOOKUP(J1128,[1]NodeTranslation!$A:$A,[1]NodeTranslation!$B:$B)</f>
        <v>#N/A</v>
      </c>
      <c r="B1128" t="str">
        <f>_xlfn.XLOOKUP(K1128,[1]NodeTranslation!$A:$A,[1]NodeTranslation!$B:$B)</f>
        <v>ofNL_IJ_A</v>
      </c>
      <c r="C1128">
        <v>39760.463201143401</v>
      </c>
      <c r="D1128" t="e">
        <f t="shared" si="34"/>
        <v>#N/A</v>
      </c>
      <c r="J1128" t="s">
        <v>27</v>
      </c>
      <c r="K1128" t="s">
        <v>14</v>
      </c>
      <c r="L1128">
        <v>39760.463201143401</v>
      </c>
      <c r="M1128" t="str">
        <f t="shared" si="35"/>
        <v>NULL-IJmuiden Ver Alpha</v>
      </c>
    </row>
    <row r="1129" spans="1:13" x14ac:dyDescent="0.35">
      <c r="A1129" t="e">
        <f>_xlfn.XLOOKUP(J1129,[1]NodeTranslation!$A:$A,[1]NodeTranslation!$B:$B)</f>
        <v>#N/A</v>
      </c>
      <c r="B1129" t="str">
        <f>_xlfn.XLOOKUP(K1129,[1]NodeTranslation!$A:$A,[1]NodeTranslation!$B:$B)</f>
        <v>ofNL_BO_B</v>
      </c>
      <c r="C1129">
        <v>105620.141778031</v>
      </c>
      <c r="D1129" t="e">
        <f t="shared" si="34"/>
        <v>#N/A</v>
      </c>
      <c r="J1129" t="s">
        <v>27</v>
      </c>
      <c r="K1129" t="s">
        <v>16</v>
      </c>
      <c r="L1129">
        <v>105620.141778031</v>
      </c>
      <c r="M1129" t="str">
        <f t="shared" si="35"/>
        <v>NULL-Borssele Beta</v>
      </c>
    </row>
    <row r="1130" spans="1:13" x14ac:dyDescent="0.35">
      <c r="A1130" t="e">
        <f>_xlfn.XLOOKUP(J1130,[1]NodeTranslation!$A:$A,[1]NodeTranslation!$B:$B)</f>
        <v>#N/A</v>
      </c>
      <c r="B1130" t="str">
        <f>_xlfn.XLOOKUP(K1130,[1]NodeTranslation!$A:$A,[1]NodeTranslation!$B:$B)</f>
        <v>ofNL_IJ_G</v>
      </c>
      <c r="C1130">
        <v>53148.3969803211</v>
      </c>
      <c r="D1130" t="e">
        <f t="shared" si="34"/>
        <v>#N/A</v>
      </c>
      <c r="J1130" t="s">
        <v>27</v>
      </c>
      <c r="K1130" t="s">
        <v>28</v>
      </c>
      <c r="L1130">
        <v>53148.3969803211</v>
      </c>
      <c r="M1130" t="str">
        <f t="shared" si="35"/>
        <v>NULL-IJmuiden Ver Gamma</v>
      </c>
    </row>
    <row r="1131" spans="1:13" x14ac:dyDescent="0.35">
      <c r="A1131" t="e">
        <f>_xlfn.XLOOKUP(J1131,[1]NodeTranslation!$A:$A,[1]NodeTranslation!$B:$B)</f>
        <v>#N/A</v>
      </c>
      <c r="B1131" t="str">
        <f>_xlfn.XLOOKUP(K1131,[1]NodeTranslation!$A:$A,[1]NodeTranslation!$B:$B)</f>
        <v>onNL_SW</v>
      </c>
      <c r="C1131">
        <v>123066.493839898</v>
      </c>
      <c r="D1131" t="e">
        <f t="shared" si="34"/>
        <v>#N/A</v>
      </c>
      <c r="J1131" t="s">
        <v>27</v>
      </c>
      <c r="K1131" t="s">
        <v>0</v>
      </c>
      <c r="L1131">
        <v>123066.493839898</v>
      </c>
      <c r="M1131" t="str">
        <f t="shared" si="35"/>
        <v>NULL-NL_on_Borssele</v>
      </c>
    </row>
    <row r="1132" spans="1:13" x14ac:dyDescent="0.35">
      <c r="A1132" t="e">
        <f>_xlfn.XLOOKUP(J1132,[1]NodeTranslation!$A:$A,[1]NodeTranslation!$B:$B)</f>
        <v>#N/A</v>
      </c>
      <c r="B1132" t="str">
        <f>_xlfn.XLOOKUP(K1132,[1]NodeTranslation!$A:$A,[1]NodeTranslation!$B:$B)</f>
        <v>onNL_CE</v>
      </c>
      <c r="C1132">
        <v>164640.164209407</v>
      </c>
      <c r="D1132" t="e">
        <f t="shared" si="34"/>
        <v>#N/A</v>
      </c>
      <c r="J1132" t="s">
        <v>27</v>
      </c>
      <c r="K1132" t="s">
        <v>1</v>
      </c>
      <c r="L1132">
        <v>164640.164209407</v>
      </c>
      <c r="M1132" t="str">
        <f t="shared" si="35"/>
        <v>NULL-NL_on_Brabant</v>
      </c>
    </row>
    <row r="1133" spans="1:13" x14ac:dyDescent="0.35">
      <c r="A1133" t="e">
        <f>_xlfn.XLOOKUP(J1133,[1]NodeTranslation!$A:$A,[1]NodeTranslation!$B:$B)</f>
        <v>#N/A</v>
      </c>
      <c r="B1133" t="str">
        <f>_xlfn.XLOOKUP(K1133,[1]NodeTranslation!$A:$A,[1]NodeTranslation!$B:$B)</f>
        <v>onBE</v>
      </c>
      <c r="C1133">
        <v>225024.292189014</v>
      </c>
      <c r="D1133" t="e">
        <f t="shared" si="34"/>
        <v>#N/A</v>
      </c>
      <c r="J1133" t="s">
        <v>27</v>
      </c>
      <c r="K1133" t="s">
        <v>2</v>
      </c>
      <c r="L1133">
        <v>225024.292189014</v>
      </c>
      <c r="M1133" t="str">
        <f t="shared" si="35"/>
        <v>NULL-BE00</v>
      </c>
    </row>
    <row r="1134" spans="1:13" x14ac:dyDescent="0.35">
      <c r="A1134" t="e">
        <f>_xlfn.XLOOKUP(J1134,[1]NodeTranslation!$A:$A,[1]NodeTranslation!$B:$B)</f>
        <v>#N/A</v>
      </c>
      <c r="B1134" t="str">
        <f>_xlfn.XLOOKUP(K1134,[1]NodeTranslation!$A:$A,[1]NodeTranslation!$B:$B)</f>
        <v>onDE</v>
      </c>
      <c r="C1134">
        <v>493784.209868245</v>
      </c>
      <c r="D1134" t="e">
        <f t="shared" si="34"/>
        <v>#N/A</v>
      </c>
      <c r="J1134" t="s">
        <v>27</v>
      </c>
      <c r="K1134" t="s">
        <v>3</v>
      </c>
      <c r="L1134">
        <v>493784.209868245</v>
      </c>
      <c r="M1134" t="str">
        <f t="shared" si="35"/>
        <v>NULL-DE00</v>
      </c>
    </row>
    <row r="1135" spans="1:13" x14ac:dyDescent="0.35">
      <c r="A1135" t="e">
        <f>_xlfn.XLOOKUP(J1135,[1]NodeTranslation!$A:$A,[1]NodeTranslation!$B:$B)</f>
        <v>#N/A</v>
      </c>
      <c r="B1135" t="str">
        <f>_xlfn.XLOOKUP(K1135,[1]NodeTranslation!$A:$A,[1]NodeTranslation!$B:$B)</f>
        <v>onUK</v>
      </c>
      <c r="C1135">
        <v>458738.52649916598</v>
      </c>
      <c r="D1135" t="e">
        <f t="shared" si="34"/>
        <v>#N/A</v>
      </c>
      <c r="J1135" t="s">
        <v>27</v>
      </c>
      <c r="K1135" t="s">
        <v>4</v>
      </c>
      <c r="L1135">
        <v>458738.52649916598</v>
      </c>
      <c r="M1135" t="str">
        <f t="shared" si="35"/>
        <v>NULL-UK00</v>
      </c>
    </row>
    <row r="1136" spans="1:13" x14ac:dyDescent="0.35">
      <c r="A1136" t="e">
        <f>_xlfn.XLOOKUP(J1136,[1]NodeTranslation!$A:$A,[1]NodeTranslation!$B:$B)</f>
        <v>#N/A</v>
      </c>
      <c r="B1136" t="str">
        <f>_xlfn.XLOOKUP(K1136,[1]NodeTranslation!$A:$A,[1]NodeTranslation!$B:$B)</f>
        <v>onDKW</v>
      </c>
      <c r="C1136">
        <v>549321.10156864801</v>
      </c>
      <c r="D1136" t="e">
        <f t="shared" si="34"/>
        <v>#N/A</v>
      </c>
      <c r="J1136" t="s">
        <v>27</v>
      </c>
      <c r="K1136" t="s">
        <v>5</v>
      </c>
      <c r="L1136">
        <v>549321.10156864801</v>
      </c>
      <c r="M1136" t="str">
        <f t="shared" si="35"/>
        <v>NULL-DKW1</v>
      </c>
    </row>
    <row r="1137" spans="1:13" x14ac:dyDescent="0.35">
      <c r="A1137" t="e">
        <f>_xlfn.XLOOKUP(J1137,[1]NodeTranslation!$A:$A,[1]NodeTranslation!$B:$B)</f>
        <v>#N/A</v>
      </c>
      <c r="B1137" t="str">
        <f>_xlfn.XLOOKUP(K1137,[1]NodeTranslation!$A:$A,[1]NodeTranslation!$B:$B)</f>
        <v>onNL_E</v>
      </c>
      <c r="C1137">
        <v>174614.91081389401</v>
      </c>
      <c r="D1137" t="e">
        <f t="shared" si="34"/>
        <v>#N/A</v>
      </c>
      <c r="J1137" t="s">
        <v>27</v>
      </c>
      <c r="K1137" t="s">
        <v>6</v>
      </c>
      <c r="L1137">
        <v>174614.91081389401</v>
      </c>
      <c r="M1137" t="str">
        <f t="shared" si="35"/>
        <v>NULL-NL_on_East</v>
      </c>
    </row>
    <row r="1138" spans="1:13" x14ac:dyDescent="0.35">
      <c r="A1138" t="e">
        <f>_xlfn.XLOOKUP(J1138,[1]NodeTranslation!$A:$A,[1]NodeTranslation!$B:$B)</f>
        <v>#N/A</v>
      </c>
      <c r="B1138" t="str">
        <f>_xlfn.XLOOKUP(K1138,[1]NodeTranslation!$A:$A,[1]NodeTranslation!$B:$B)</f>
        <v>onNOS</v>
      </c>
      <c r="C1138">
        <v>918793.90570393903</v>
      </c>
      <c r="D1138" t="e">
        <f t="shared" si="34"/>
        <v>#N/A</v>
      </c>
      <c r="J1138" t="s">
        <v>27</v>
      </c>
      <c r="K1138" t="s">
        <v>7</v>
      </c>
      <c r="L1138">
        <v>918793.90570393903</v>
      </c>
      <c r="M1138" t="str">
        <f t="shared" si="35"/>
        <v>NULL-NOS0</v>
      </c>
    </row>
    <row r="1139" spans="1:13" x14ac:dyDescent="0.35">
      <c r="A1139" t="e">
        <f>_xlfn.XLOOKUP(J1139,[1]NodeTranslation!$A:$A,[1]NodeTranslation!$B:$B)</f>
        <v>#N/A</v>
      </c>
      <c r="B1139" t="str">
        <f>_xlfn.XLOOKUP(K1139,[1]NodeTranslation!$A:$A,[1]NodeTranslation!$B:$B)</f>
        <v>onNL_NW</v>
      </c>
      <c r="C1139">
        <v>103752.93805857201</v>
      </c>
      <c r="D1139" t="e">
        <f t="shared" si="34"/>
        <v>#N/A</v>
      </c>
      <c r="J1139" t="s">
        <v>27</v>
      </c>
      <c r="K1139" t="s">
        <v>8</v>
      </c>
      <c r="L1139">
        <v>103752.93805857201</v>
      </c>
      <c r="M1139" t="str">
        <f t="shared" si="35"/>
        <v>NULL-NL_on_Holland_N</v>
      </c>
    </row>
    <row r="1140" spans="1:13" x14ac:dyDescent="0.35">
      <c r="A1140" t="e">
        <f>_xlfn.XLOOKUP(J1140,[1]NodeTranslation!$A:$A,[1]NodeTranslation!$B:$B)</f>
        <v>#N/A</v>
      </c>
      <c r="B1140" t="str">
        <f>_xlfn.XLOOKUP(K1140,[1]NodeTranslation!$A:$A,[1]NodeTranslation!$B:$B)</f>
        <v>onNL_NE</v>
      </c>
      <c r="C1140">
        <v>187488.57501107801</v>
      </c>
      <c r="D1140" t="e">
        <f t="shared" si="34"/>
        <v>#N/A</v>
      </c>
      <c r="J1140" t="s">
        <v>27</v>
      </c>
      <c r="K1140" t="s">
        <v>9</v>
      </c>
      <c r="L1140">
        <v>187488.57501107801</v>
      </c>
      <c r="M1140" t="str">
        <f t="shared" si="35"/>
        <v>NULL-NL_on_North</v>
      </c>
    </row>
    <row r="1141" spans="1:13" x14ac:dyDescent="0.35">
      <c r="A1141" t="e">
        <f>_xlfn.XLOOKUP(J1141,[1]NodeTranslation!$A:$A,[1]NodeTranslation!$B:$B)</f>
        <v>#N/A</v>
      </c>
      <c r="B1141" t="str">
        <f>_xlfn.XLOOKUP(K1141,[1]NodeTranslation!$A:$A,[1]NodeTranslation!$B:$B)</f>
        <v>onNL_CW</v>
      </c>
      <c r="C1141">
        <v>125761.73073086</v>
      </c>
      <c r="D1141" t="e">
        <f t="shared" si="34"/>
        <v>#N/A</v>
      </c>
      <c r="J1141" t="s">
        <v>27</v>
      </c>
      <c r="K1141" t="s">
        <v>10</v>
      </c>
      <c r="L1141">
        <v>125761.73073086</v>
      </c>
      <c r="M1141" t="str">
        <f t="shared" si="35"/>
        <v>NULL-NL_on_Rilland</v>
      </c>
    </row>
    <row r="1142" spans="1:13" x14ac:dyDescent="0.35">
      <c r="A1142" t="e">
        <f>_xlfn.XLOOKUP(J1142,[1]NodeTranslation!$A:$A,[1]NodeTranslation!$B:$B)</f>
        <v>#N/A</v>
      </c>
      <c r="B1142" t="str">
        <f>_xlfn.XLOOKUP(K1142,[1]NodeTranslation!$A:$A,[1]NodeTranslation!$B:$B)</f>
        <v>onNL_W</v>
      </c>
      <c r="C1142">
        <v>96348.178368929497</v>
      </c>
      <c r="D1142" t="e">
        <f t="shared" si="34"/>
        <v>#N/A</v>
      </c>
      <c r="J1142" t="s">
        <v>27</v>
      </c>
      <c r="K1142" t="s">
        <v>11</v>
      </c>
      <c r="L1142">
        <v>96348.178368929497</v>
      </c>
      <c r="M1142" t="str">
        <f t="shared" si="35"/>
        <v>NULL-NL_on_Holland_S</v>
      </c>
    </row>
    <row r="1143" spans="1:13" x14ac:dyDescent="0.35">
      <c r="A1143" t="e">
        <f>_xlfn.XLOOKUP(J1143,[1]NodeTranslation!$A:$A,[1]NodeTranslation!$B:$B)</f>
        <v>#N/A</v>
      </c>
      <c r="B1143" t="str">
        <f>_xlfn.XLOOKUP(K1143,[1]NodeTranslation!$A:$A,[1]NodeTranslation!$B:$B)</f>
        <v>onNL_SE</v>
      </c>
      <c r="C1143">
        <v>218468.16264544</v>
      </c>
      <c r="D1143" t="e">
        <f t="shared" si="34"/>
        <v>#N/A</v>
      </c>
      <c r="J1143" t="s">
        <v>27</v>
      </c>
      <c r="K1143" t="s">
        <v>12</v>
      </c>
      <c r="L1143">
        <v>218468.16264544</v>
      </c>
      <c r="M1143" t="str">
        <f t="shared" si="35"/>
        <v>NULL-NL_on_South</v>
      </c>
    </row>
    <row r="1144" spans="1:13" x14ac:dyDescent="0.35">
      <c r="A1144" t="e">
        <f>_xlfn.XLOOKUP(J1144,[1]NodeTranslation!$A:$A,[1]NodeTranslation!$B:$B)</f>
        <v>#N/A</v>
      </c>
      <c r="B1144" t="str">
        <f>_xlfn.XLOOKUP(K1144,[1]NodeTranslation!$A:$A,[1]NodeTranslation!$B:$B)</f>
        <v>ofNL_EG</v>
      </c>
      <c r="C1144">
        <v>53715.824863438502</v>
      </c>
      <c r="D1144" t="e">
        <f t="shared" si="34"/>
        <v>#N/A</v>
      </c>
      <c r="J1144" t="s">
        <v>27</v>
      </c>
      <c r="K1144" t="s">
        <v>17</v>
      </c>
      <c r="L1144">
        <v>53715.824863438502</v>
      </c>
      <c r="M1144" t="str">
        <f t="shared" si="35"/>
        <v>NULL-Egmon aan Zee</v>
      </c>
    </row>
    <row r="1145" spans="1:13" x14ac:dyDescent="0.35">
      <c r="A1145" t="e">
        <f>_xlfn.XLOOKUP(J1145,[1]NodeTranslation!$A:$A,[1]NodeTranslation!$B:$B)</f>
        <v>#N/A</v>
      </c>
      <c r="B1145" t="str">
        <f>_xlfn.XLOOKUP(K1145,[1]NodeTranslation!$A:$A,[1]NodeTranslation!$B:$B)</f>
        <v>ofNL_PA</v>
      </c>
      <c r="C1145">
        <v>40196.7046414453</v>
      </c>
      <c r="D1145" t="e">
        <f t="shared" si="34"/>
        <v>#N/A</v>
      </c>
      <c r="J1145" t="s">
        <v>27</v>
      </c>
      <c r="K1145" t="s">
        <v>18</v>
      </c>
      <c r="L1145">
        <v>40196.7046414453</v>
      </c>
      <c r="M1145" t="str">
        <f t="shared" si="35"/>
        <v>NULL-Prinses Amalia</v>
      </c>
    </row>
    <row r="1146" spans="1:13" x14ac:dyDescent="0.35">
      <c r="A1146" t="e">
        <f>_xlfn.XLOOKUP(J1146,[1]NodeTranslation!$A:$A,[1]NodeTranslation!$B:$B)</f>
        <v>#N/A</v>
      </c>
      <c r="B1146" t="str">
        <f>_xlfn.XLOOKUP(K1146,[1]NodeTranslation!$A:$A,[1]NodeTranslation!$B:$B)</f>
        <v>ofNL_LU</v>
      </c>
      <c r="C1146">
        <v>39737.196057303401</v>
      </c>
      <c r="D1146" t="e">
        <f t="shared" si="34"/>
        <v>#N/A</v>
      </c>
      <c r="J1146" t="s">
        <v>27</v>
      </c>
      <c r="K1146" t="s">
        <v>19</v>
      </c>
      <c r="L1146">
        <v>39737.196057303401</v>
      </c>
      <c r="M1146" t="str">
        <f t="shared" si="35"/>
        <v>NULL-Luchterduinen</v>
      </c>
    </row>
    <row r="1147" spans="1:13" x14ac:dyDescent="0.35">
      <c r="A1147" t="e">
        <f>_xlfn.XLOOKUP(J1147,[1]NodeTranslation!$A:$A,[1]NodeTranslation!$B:$B)</f>
        <v>#N/A</v>
      </c>
      <c r="B1147" t="str">
        <f>_xlfn.XLOOKUP(K1147,[1]NodeTranslation!$A:$A,[1]NodeTranslation!$B:$B)</f>
        <v>ofNL_GE_B</v>
      </c>
      <c r="C1147">
        <v>222672.535046134</v>
      </c>
      <c r="D1147" t="e">
        <f t="shared" si="34"/>
        <v>#N/A</v>
      </c>
      <c r="J1147" t="s">
        <v>27</v>
      </c>
      <c r="K1147" t="s">
        <v>20</v>
      </c>
      <c r="L1147">
        <v>222672.535046134</v>
      </c>
      <c r="M1147" t="str">
        <f t="shared" si="35"/>
        <v>NULL-Gemini II</v>
      </c>
    </row>
    <row r="1148" spans="1:13" x14ac:dyDescent="0.35">
      <c r="A1148" t="e">
        <f>_xlfn.XLOOKUP(J1148,[1]NodeTranslation!$A:$A,[1]NodeTranslation!$B:$B)</f>
        <v>#N/A</v>
      </c>
      <c r="B1148" t="str">
        <f>_xlfn.XLOOKUP(K1148,[1]NodeTranslation!$A:$A,[1]NodeTranslation!$B:$B)</f>
        <v>ofNL_GE_A</v>
      </c>
      <c r="C1148">
        <v>230177.59352938199</v>
      </c>
      <c r="D1148" t="e">
        <f t="shared" si="34"/>
        <v>#N/A</v>
      </c>
      <c r="J1148" t="s">
        <v>27</v>
      </c>
      <c r="K1148" t="s">
        <v>21</v>
      </c>
      <c r="L1148">
        <v>230177.59352938199</v>
      </c>
      <c r="M1148" t="str">
        <f t="shared" si="35"/>
        <v>NULL-Gemini I</v>
      </c>
    </row>
    <row r="1149" spans="1:13" x14ac:dyDescent="0.35">
      <c r="A1149" t="e">
        <f>_xlfn.XLOOKUP(J1149,[1]NodeTranslation!$A:$A,[1]NodeTranslation!$B:$B)</f>
        <v>#N/A</v>
      </c>
      <c r="B1149" t="str">
        <f>_xlfn.XLOOKUP(K1149,[1]NodeTranslation!$A:$A,[1]NodeTranslation!$B:$B)</f>
        <v>ofNL_KN</v>
      </c>
      <c r="C1149">
        <v>45732.373151166597</v>
      </c>
      <c r="D1149" t="e">
        <f t="shared" si="34"/>
        <v>#N/A</v>
      </c>
      <c r="J1149" t="s">
        <v>27</v>
      </c>
      <c r="K1149" t="s">
        <v>24</v>
      </c>
      <c r="L1149">
        <v>45732.373151166597</v>
      </c>
      <c r="M1149" t="str">
        <f t="shared" si="35"/>
        <v>NULL-Hollands Kust Noord</v>
      </c>
    </row>
    <row r="1150" spans="1:13" x14ac:dyDescent="0.35">
      <c r="A1150" t="e">
        <f>_xlfn.XLOOKUP(J1150,[1]NodeTranslation!$A:$A,[1]NodeTranslation!$B:$B)</f>
        <v>#N/A</v>
      </c>
      <c r="B1150" t="str">
        <f>_xlfn.XLOOKUP(K1150,[1]NodeTranslation!$A:$A,[1]NodeTranslation!$B:$B)</f>
        <v>ofNL_KW_A</v>
      </c>
      <c r="C1150">
        <v>22317.787535432199</v>
      </c>
      <c r="D1150" t="e">
        <f t="shared" si="34"/>
        <v>#N/A</v>
      </c>
      <c r="J1150" t="s">
        <v>27</v>
      </c>
      <c r="K1150" t="s">
        <v>25</v>
      </c>
      <c r="L1150">
        <v>22317.787535432199</v>
      </c>
      <c r="M1150" t="str">
        <f t="shared" si="35"/>
        <v>NULL-Hollands Kust West Alpha</v>
      </c>
    </row>
    <row r="1151" spans="1:13" x14ac:dyDescent="0.35">
      <c r="A1151" t="e">
        <f>_xlfn.XLOOKUP(J1151,[1]NodeTranslation!$A:$A,[1]NodeTranslation!$B:$B)</f>
        <v>#N/A</v>
      </c>
      <c r="B1151" t="str">
        <f>_xlfn.XLOOKUP(K1151,[1]NodeTranslation!$A:$A,[1]NodeTranslation!$B:$B)</f>
        <v>ofNL_KW_B</v>
      </c>
      <c r="C1151">
        <v>10424.166929766299</v>
      </c>
      <c r="D1151" t="e">
        <f t="shared" si="34"/>
        <v>#N/A</v>
      </c>
      <c r="J1151" t="s">
        <v>27</v>
      </c>
      <c r="K1151" t="s">
        <v>26</v>
      </c>
      <c r="L1151">
        <v>10424.166929766299</v>
      </c>
      <c r="M1151" t="str">
        <f t="shared" si="35"/>
        <v>NULL-Hollands Kust West Beta</v>
      </c>
    </row>
    <row r="1152" spans="1:13" x14ac:dyDescent="0.35">
      <c r="A1152" t="e">
        <f>_xlfn.XLOOKUP(J1152,[1]NodeTranslation!$A:$A,[1]NodeTranslation!$B:$B)</f>
        <v>#N/A</v>
      </c>
      <c r="B1152">
        <f>_xlfn.XLOOKUP(K1152,[1]NodeTranslation!$A:$A,[1]NodeTranslation!$B:$B)</f>
        <v>0</v>
      </c>
      <c r="C1152">
        <v>98223.784172985805</v>
      </c>
      <c r="D1152" t="e">
        <f t="shared" si="34"/>
        <v>#N/A</v>
      </c>
      <c r="J1152" t="s">
        <v>27</v>
      </c>
      <c r="L1152">
        <v>98223.784172985805</v>
      </c>
      <c r="M1152" t="str">
        <f t="shared" si="35"/>
        <v>NULL-</v>
      </c>
    </row>
    <row r="1153" spans="1:13" x14ac:dyDescent="0.35">
      <c r="A1153" t="e">
        <f>_xlfn.XLOOKUP(J1153,[1]NodeTranslation!$A:$A,[1]NodeTranslation!$B:$B)</f>
        <v>#N/A</v>
      </c>
      <c r="B1153">
        <f>_xlfn.XLOOKUP(K1153,[1]NodeTranslation!$A:$A,[1]NodeTranslation!$B:$B)</f>
        <v>0</v>
      </c>
      <c r="C1153">
        <v>230588.59677953101</v>
      </c>
      <c r="D1153" t="e">
        <f t="shared" si="34"/>
        <v>#N/A</v>
      </c>
      <c r="J1153" t="s">
        <v>27</v>
      </c>
      <c r="L1153">
        <v>230588.59677953101</v>
      </c>
      <c r="M1153" t="str">
        <f t="shared" si="35"/>
        <v>NULL-</v>
      </c>
    </row>
    <row r="1154" spans="1:13" x14ac:dyDescent="0.35">
      <c r="A1154" t="e">
        <f>_xlfn.XLOOKUP(J1154,[1]NodeTranslation!$A:$A,[1]NodeTranslation!$B:$B)</f>
        <v>#N/A</v>
      </c>
      <c r="B1154">
        <f>_xlfn.XLOOKUP(K1154,[1]NodeTranslation!$A:$A,[1]NodeTranslation!$B:$B)</f>
        <v>0</v>
      </c>
      <c r="C1154">
        <v>67797.181359645299</v>
      </c>
      <c r="D1154" t="e">
        <f t="shared" si="34"/>
        <v>#N/A</v>
      </c>
      <c r="J1154" t="s">
        <v>27</v>
      </c>
      <c r="L1154">
        <v>67797.181359645299</v>
      </c>
      <c r="M1154" t="str">
        <f t="shared" si="35"/>
        <v>NULL-</v>
      </c>
    </row>
    <row r="1155" spans="1:13" x14ac:dyDescent="0.35">
      <c r="A1155" t="e">
        <f>_xlfn.XLOOKUP(J1155,[1]NodeTranslation!$A:$A,[1]NodeTranslation!$B:$B)</f>
        <v>#N/A</v>
      </c>
      <c r="B1155">
        <f>_xlfn.XLOOKUP(K1155,[1]NodeTranslation!$A:$A,[1]NodeTranslation!$B:$B)</f>
        <v>0</v>
      </c>
      <c r="C1155">
        <v>85732.578229217805</v>
      </c>
      <c r="D1155" t="e">
        <f t="shared" ref="D1155:D1191" si="36">A1155&amp;"-"&amp;B1155</f>
        <v>#N/A</v>
      </c>
      <c r="J1155" t="s">
        <v>27</v>
      </c>
      <c r="L1155">
        <v>85732.578229217805</v>
      </c>
      <c r="M1155" t="str">
        <f t="shared" ref="M1155:M1191" si="37">J1155&amp;"-"&amp;K1155</f>
        <v>NULL-</v>
      </c>
    </row>
    <row r="1156" spans="1:13" x14ac:dyDescent="0.35">
      <c r="A1156" t="e">
        <f>_xlfn.XLOOKUP(J1156,[1]NodeTranslation!$A:$A,[1]NodeTranslation!$B:$B)</f>
        <v>#N/A</v>
      </c>
      <c r="B1156">
        <f>_xlfn.XLOOKUP(K1156,[1]NodeTranslation!$A:$A,[1]NodeTranslation!$B:$B)</f>
        <v>0</v>
      </c>
      <c r="C1156">
        <v>58808.814216680497</v>
      </c>
      <c r="D1156" t="e">
        <f t="shared" si="36"/>
        <v>#N/A</v>
      </c>
      <c r="J1156" t="s">
        <v>27</v>
      </c>
      <c r="L1156">
        <v>58808.814216680497</v>
      </c>
      <c r="M1156" t="str">
        <f t="shared" si="37"/>
        <v>NULL-</v>
      </c>
    </row>
    <row r="1157" spans="1:13" x14ac:dyDescent="0.35">
      <c r="A1157" t="e">
        <f>_xlfn.XLOOKUP(J1157,[1]NodeTranslation!$A:$A,[1]NodeTranslation!$B:$B)</f>
        <v>#N/A</v>
      </c>
      <c r="B1157">
        <f>_xlfn.XLOOKUP(K1157,[1]NodeTranslation!$A:$A,[1]NodeTranslation!$B:$B)</f>
        <v>0</v>
      </c>
      <c r="C1157">
        <v>210993.494479969</v>
      </c>
      <c r="D1157" t="e">
        <f t="shared" si="36"/>
        <v>#N/A</v>
      </c>
      <c r="J1157" t="s">
        <v>27</v>
      </c>
      <c r="L1157">
        <v>210993.494479969</v>
      </c>
      <c r="M1157" t="str">
        <f t="shared" si="37"/>
        <v>NULL-</v>
      </c>
    </row>
    <row r="1158" spans="1:13" x14ac:dyDescent="0.35">
      <c r="A1158" t="e">
        <f>_xlfn.XLOOKUP(J1158,[1]NodeTranslation!$A:$A,[1]NodeTranslation!$B:$B)</f>
        <v>#N/A</v>
      </c>
      <c r="B1158" t="str">
        <f>_xlfn.XLOOKUP(K1158,[1]NodeTranslation!$A:$A,[1]NodeTranslation!$B:$B)</f>
        <v>ofNL_BO_A</v>
      </c>
      <c r="C1158">
        <v>311999.38816481997</v>
      </c>
      <c r="D1158" t="e">
        <f t="shared" si="36"/>
        <v>#N/A</v>
      </c>
      <c r="J1158" t="s">
        <v>27</v>
      </c>
      <c r="K1158" t="s">
        <v>15</v>
      </c>
      <c r="L1158">
        <v>311999.38816481997</v>
      </c>
      <c r="M1158" t="str">
        <f t="shared" si="37"/>
        <v>NULL-Borssele Alpha</v>
      </c>
    </row>
    <row r="1159" spans="1:13" x14ac:dyDescent="0.35">
      <c r="A1159" t="e">
        <f>_xlfn.XLOOKUP(J1159,[1]NodeTranslation!$A:$A,[1]NodeTranslation!$B:$B)</f>
        <v>#N/A</v>
      </c>
      <c r="B1159" t="str">
        <f>_xlfn.XLOOKUP(K1159,[1]NodeTranslation!$A:$A,[1]NodeTranslation!$B:$B)</f>
        <v>ofNL_KZ_B</v>
      </c>
      <c r="C1159">
        <v>220233.25555341199</v>
      </c>
      <c r="D1159" t="e">
        <f t="shared" si="36"/>
        <v>#N/A</v>
      </c>
      <c r="J1159" t="s">
        <v>27</v>
      </c>
      <c r="K1159" t="s">
        <v>22</v>
      </c>
      <c r="L1159">
        <v>220233.25555341199</v>
      </c>
      <c r="M1159" t="str">
        <f t="shared" si="37"/>
        <v>NULL-Hollands Kust Zuid Beta</v>
      </c>
    </row>
    <row r="1160" spans="1:13" x14ac:dyDescent="0.35">
      <c r="A1160" t="e">
        <f>_xlfn.XLOOKUP(J1160,[1]NodeTranslation!$A:$A,[1]NodeTranslation!$B:$B)</f>
        <v>#N/A</v>
      </c>
      <c r="B1160" t="str">
        <f>_xlfn.XLOOKUP(K1160,[1]NodeTranslation!$A:$A,[1]NodeTranslation!$B:$B)</f>
        <v>ofNL_IJ_B</v>
      </c>
      <c r="C1160">
        <v>195746.11795167401</v>
      </c>
      <c r="D1160" t="e">
        <f t="shared" si="36"/>
        <v>#N/A</v>
      </c>
      <c r="J1160" t="s">
        <v>27</v>
      </c>
      <c r="K1160" t="s">
        <v>13</v>
      </c>
      <c r="L1160">
        <v>195746.11795167401</v>
      </c>
      <c r="M1160" t="str">
        <f t="shared" si="37"/>
        <v>NULL-IJmuiden Ver Beta</v>
      </c>
    </row>
    <row r="1161" spans="1:13" x14ac:dyDescent="0.35">
      <c r="A1161" t="e">
        <f>_xlfn.XLOOKUP(J1161,[1]NodeTranslation!$A:$A,[1]NodeTranslation!$B:$B)</f>
        <v>#N/A</v>
      </c>
      <c r="B1161" t="str">
        <f>_xlfn.XLOOKUP(K1161,[1]NodeTranslation!$A:$A,[1]NodeTranslation!$B:$B)</f>
        <v>ofNL_KZ_A</v>
      </c>
      <c r="C1161">
        <v>217255.39641598001</v>
      </c>
      <c r="D1161" t="e">
        <f t="shared" si="36"/>
        <v>#N/A</v>
      </c>
      <c r="J1161" t="s">
        <v>27</v>
      </c>
      <c r="K1161" t="s">
        <v>23</v>
      </c>
      <c r="L1161">
        <v>217255.39641598001</v>
      </c>
      <c r="M1161" t="str">
        <f t="shared" si="37"/>
        <v>NULL-Hollands Kust Zuid Alpha</v>
      </c>
    </row>
    <row r="1162" spans="1:13" x14ac:dyDescent="0.35">
      <c r="A1162" t="e">
        <f>_xlfn.XLOOKUP(J1162,[1]NodeTranslation!$A:$A,[1]NodeTranslation!$B:$B)</f>
        <v>#N/A</v>
      </c>
      <c r="B1162" t="str">
        <f>_xlfn.XLOOKUP(K1162,[1]NodeTranslation!$A:$A,[1]NodeTranslation!$B:$B)</f>
        <v>ofNL_IJ_A</v>
      </c>
      <c r="C1162">
        <v>184322.533207261</v>
      </c>
      <c r="D1162" t="e">
        <f t="shared" si="36"/>
        <v>#N/A</v>
      </c>
      <c r="J1162" t="s">
        <v>27</v>
      </c>
      <c r="K1162" t="s">
        <v>14</v>
      </c>
      <c r="L1162">
        <v>184322.533207261</v>
      </c>
      <c r="M1162" t="str">
        <f t="shared" si="37"/>
        <v>NULL-IJmuiden Ver Alpha</v>
      </c>
    </row>
    <row r="1163" spans="1:13" x14ac:dyDescent="0.35">
      <c r="A1163" t="e">
        <f>_xlfn.XLOOKUP(J1163,[1]NodeTranslation!$A:$A,[1]NodeTranslation!$B:$B)</f>
        <v>#N/A</v>
      </c>
      <c r="B1163" t="str">
        <f>_xlfn.XLOOKUP(K1163,[1]NodeTranslation!$A:$A,[1]NodeTranslation!$B:$B)</f>
        <v>ofNL_BO_B</v>
      </c>
      <c r="C1163">
        <v>315039.643881728</v>
      </c>
      <c r="D1163" t="e">
        <f t="shared" si="36"/>
        <v>#N/A</v>
      </c>
      <c r="J1163" t="s">
        <v>27</v>
      </c>
      <c r="K1163" t="s">
        <v>16</v>
      </c>
      <c r="L1163">
        <v>315039.643881728</v>
      </c>
      <c r="M1163" t="str">
        <f t="shared" si="37"/>
        <v>NULL-Borssele Beta</v>
      </c>
    </row>
    <row r="1164" spans="1:13" x14ac:dyDescent="0.35">
      <c r="A1164" t="e">
        <f>_xlfn.XLOOKUP(J1164,[1]NodeTranslation!$A:$A,[1]NodeTranslation!$B:$B)</f>
        <v>#N/A</v>
      </c>
      <c r="B1164" t="str">
        <f>_xlfn.XLOOKUP(K1164,[1]NodeTranslation!$A:$A,[1]NodeTranslation!$B:$B)</f>
        <v>ofNL_IJ_G</v>
      </c>
      <c r="C1164">
        <v>168445.84144773401</v>
      </c>
      <c r="D1164" t="e">
        <f t="shared" si="36"/>
        <v>#N/A</v>
      </c>
      <c r="J1164" t="s">
        <v>27</v>
      </c>
      <c r="K1164" t="s">
        <v>28</v>
      </c>
      <c r="L1164">
        <v>168445.84144773401</v>
      </c>
      <c r="M1164" t="str">
        <f t="shared" si="37"/>
        <v>NULL-IJmuiden Ver Gamma</v>
      </c>
    </row>
    <row r="1165" spans="1:13" x14ac:dyDescent="0.35">
      <c r="A1165" t="e">
        <f>_xlfn.XLOOKUP(J1165,[1]NodeTranslation!$A:$A,[1]NodeTranslation!$B:$B)</f>
        <v>#N/A</v>
      </c>
      <c r="B1165" t="str">
        <f>_xlfn.XLOOKUP(K1165,[1]NodeTranslation!$A:$A,[1]NodeTranslation!$B:$B)</f>
        <v>onNL_SW</v>
      </c>
      <c r="C1165">
        <v>309644.99731561</v>
      </c>
      <c r="D1165" t="e">
        <f t="shared" si="36"/>
        <v>#N/A</v>
      </c>
      <c r="J1165" t="s">
        <v>27</v>
      </c>
      <c r="K1165" t="s">
        <v>0</v>
      </c>
      <c r="L1165">
        <v>309644.99731561</v>
      </c>
      <c r="M1165" t="str">
        <f t="shared" si="37"/>
        <v>NULL-NL_on_Borssele</v>
      </c>
    </row>
    <row r="1166" spans="1:13" x14ac:dyDescent="0.35">
      <c r="A1166" t="e">
        <f>_xlfn.XLOOKUP(J1166,[1]NodeTranslation!$A:$A,[1]NodeTranslation!$B:$B)</f>
        <v>#N/A</v>
      </c>
      <c r="B1166" t="str">
        <f>_xlfn.XLOOKUP(K1166,[1]NodeTranslation!$A:$A,[1]NodeTranslation!$B:$B)</f>
        <v>onNL_CE</v>
      </c>
      <c r="C1166">
        <v>274729.48396645801</v>
      </c>
      <c r="D1166" t="e">
        <f t="shared" si="36"/>
        <v>#N/A</v>
      </c>
      <c r="J1166" t="s">
        <v>27</v>
      </c>
      <c r="K1166" t="s">
        <v>1</v>
      </c>
      <c r="L1166">
        <v>274729.48396645801</v>
      </c>
      <c r="M1166" t="str">
        <f t="shared" si="37"/>
        <v>NULL-NL_on_Brabant</v>
      </c>
    </row>
    <row r="1167" spans="1:13" x14ac:dyDescent="0.35">
      <c r="A1167" t="e">
        <f>_xlfn.XLOOKUP(J1167,[1]NodeTranslation!$A:$A,[1]NodeTranslation!$B:$B)</f>
        <v>#N/A</v>
      </c>
      <c r="B1167" t="str">
        <f>_xlfn.XLOOKUP(K1167,[1]NodeTranslation!$A:$A,[1]NodeTranslation!$B:$B)</f>
        <v>onBE</v>
      </c>
      <c r="C1167">
        <v>381999.37566355901</v>
      </c>
      <c r="D1167" t="e">
        <f t="shared" si="36"/>
        <v>#N/A</v>
      </c>
      <c r="J1167" t="s">
        <v>27</v>
      </c>
      <c r="K1167" t="s">
        <v>2</v>
      </c>
      <c r="L1167">
        <v>381999.37566355901</v>
      </c>
      <c r="M1167" t="str">
        <f t="shared" si="37"/>
        <v>NULL-BE00</v>
      </c>
    </row>
    <row r="1168" spans="1:13" x14ac:dyDescent="0.35">
      <c r="A1168" t="e">
        <f>_xlfn.XLOOKUP(J1168,[1]NodeTranslation!$A:$A,[1]NodeTranslation!$B:$B)</f>
        <v>#N/A</v>
      </c>
      <c r="B1168" t="str">
        <f>_xlfn.XLOOKUP(K1168,[1]NodeTranslation!$A:$A,[1]NodeTranslation!$B:$B)</f>
        <v>onDE</v>
      </c>
      <c r="C1168">
        <v>460380.24266793602</v>
      </c>
      <c r="D1168" t="e">
        <f t="shared" si="36"/>
        <v>#N/A</v>
      </c>
      <c r="J1168" t="s">
        <v>27</v>
      </c>
      <c r="K1168" t="s">
        <v>3</v>
      </c>
      <c r="L1168">
        <v>460380.24266793602</v>
      </c>
      <c r="M1168" t="str">
        <f t="shared" si="37"/>
        <v>NULL-DE00</v>
      </c>
    </row>
    <row r="1169" spans="1:13" x14ac:dyDescent="0.35">
      <c r="A1169" t="e">
        <f>_xlfn.XLOOKUP(J1169,[1]NodeTranslation!$A:$A,[1]NodeTranslation!$B:$B)</f>
        <v>#N/A</v>
      </c>
      <c r="B1169" t="str">
        <f>_xlfn.XLOOKUP(K1169,[1]NodeTranslation!$A:$A,[1]NodeTranslation!$B:$B)</f>
        <v>onUK</v>
      </c>
      <c r="C1169">
        <v>551786.118283952</v>
      </c>
      <c r="D1169" t="e">
        <f t="shared" si="36"/>
        <v>#N/A</v>
      </c>
      <c r="J1169" t="s">
        <v>27</v>
      </c>
      <c r="K1169" t="s">
        <v>4</v>
      </c>
      <c r="L1169">
        <v>551786.118283952</v>
      </c>
      <c r="M1169" t="str">
        <f t="shared" si="37"/>
        <v>NULL-UK00</v>
      </c>
    </row>
    <row r="1170" spans="1:13" x14ac:dyDescent="0.35">
      <c r="A1170" t="e">
        <f>_xlfn.XLOOKUP(J1170,[1]NodeTranslation!$A:$A,[1]NodeTranslation!$B:$B)</f>
        <v>#N/A</v>
      </c>
      <c r="B1170" t="str">
        <f>_xlfn.XLOOKUP(K1170,[1]NodeTranslation!$A:$A,[1]NodeTranslation!$B:$B)</f>
        <v>onDKW</v>
      </c>
      <c r="C1170">
        <v>338735.75530750002</v>
      </c>
      <c r="D1170" t="e">
        <f t="shared" si="36"/>
        <v>#N/A</v>
      </c>
      <c r="J1170" t="s">
        <v>27</v>
      </c>
      <c r="K1170" t="s">
        <v>5</v>
      </c>
      <c r="L1170">
        <v>338735.75530750002</v>
      </c>
      <c r="M1170" t="str">
        <f t="shared" si="37"/>
        <v>NULL-DKW1</v>
      </c>
    </row>
    <row r="1171" spans="1:13" x14ac:dyDescent="0.35">
      <c r="A1171" t="e">
        <f>_xlfn.XLOOKUP(J1171,[1]NodeTranslation!$A:$A,[1]NodeTranslation!$B:$B)</f>
        <v>#N/A</v>
      </c>
      <c r="B1171" t="str">
        <f>_xlfn.XLOOKUP(K1171,[1]NodeTranslation!$A:$A,[1]NodeTranslation!$B:$B)</f>
        <v>onNL_E</v>
      </c>
      <c r="C1171">
        <v>203541.74250254</v>
      </c>
      <c r="D1171" t="e">
        <f t="shared" si="36"/>
        <v>#N/A</v>
      </c>
      <c r="J1171" t="s">
        <v>27</v>
      </c>
      <c r="K1171" t="s">
        <v>6</v>
      </c>
      <c r="L1171">
        <v>203541.74250254</v>
      </c>
      <c r="M1171" t="str">
        <f t="shared" si="37"/>
        <v>NULL-NL_on_East</v>
      </c>
    </row>
    <row r="1172" spans="1:13" x14ac:dyDescent="0.35">
      <c r="A1172" t="e">
        <f>_xlfn.XLOOKUP(J1172,[1]NodeTranslation!$A:$A,[1]NodeTranslation!$B:$B)</f>
        <v>#N/A</v>
      </c>
      <c r="B1172" t="str">
        <f>_xlfn.XLOOKUP(K1172,[1]NodeTranslation!$A:$A,[1]NodeTranslation!$B:$B)</f>
        <v>onNOS</v>
      </c>
      <c r="C1172">
        <v>724324.03251885704</v>
      </c>
      <c r="D1172" t="e">
        <f t="shared" si="36"/>
        <v>#N/A</v>
      </c>
      <c r="J1172" t="s">
        <v>27</v>
      </c>
      <c r="K1172" t="s">
        <v>7</v>
      </c>
      <c r="L1172">
        <v>724324.03251885704</v>
      </c>
      <c r="M1172" t="str">
        <f t="shared" si="37"/>
        <v>NULL-NOS0</v>
      </c>
    </row>
    <row r="1173" spans="1:13" x14ac:dyDescent="0.35">
      <c r="A1173" t="e">
        <f>_xlfn.XLOOKUP(J1173,[1]NodeTranslation!$A:$A,[1]NodeTranslation!$B:$B)</f>
        <v>#N/A</v>
      </c>
      <c r="B1173" t="str">
        <f>_xlfn.XLOOKUP(K1173,[1]NodeTranslation!$A:$A,[1]NodeTranslation!$B:$B)</f>
        <v>onNL_NW</v>
      </c>
      <c r="C1173">
        <v>163330.29506475499</v>
      </c>
      <c r="D1173" t="e">
        <f t="shared" si="36"/>
        <v>#N/A</v>
      </c>
      <c r="J1173" t="s">
        <v>27</v>
      </c>
      <c r="K1173" t="s">
        <v>8</v>
      </c>
      <c r="L1173">
        <v>163330.29506475499</v>
      </c>
      <c r="M1173" t="str">
        <f t="shared" si="37"/>
        <v>NULL-NL_on_Holland_N</v>
      </c>
    </row>
    <row r="1174" spans="1:13" x14ac:dyDescent="0.35">
      <c r="A1174" t="e">
        <f>_xlfn.XLOOKUP(J1174,[1]NodeTranslation!$A:$A,[1]NodeTranslation!$B:$B)</f>
        <v>#N/A</v>
      </c>
      <c r="B1174" t="str">
        <f>_xlfn.XLOOKUP(K1174,[1]NodeTranslation!$A:$A,[1]NodeTranslation!$B:$B)</f>
        <v>onNL_NE</v>
      </c>
      <c r="C1174">
        <v>115873.821706517</v>
      </c>
      <c r="D1174" t="e">
        <f t="shared" si="36"/>
        <v>#N/A</v>
      </c>
      <c r="J1174" t="s">
        <v>27</v>
      </c>
      <c r="K1174" t="s">
        <v>9</v>
      </c>
      <c r="L1174">
        <v>115873.821706517</v>
      </c>
      <c r="M1174" t="str">
        <f t="shared" si="37"/>
        <v>NULL-NL_on_North</v>
      </c>
    </row>
    <row r="1175" spans="1:13" x14ac:dyDescent="0.35">
      <c r="A1175" t="e">
        <f>_xlfn.XLOOKUP(J1175,[1]NodeTranslation!$A:$A,[1]NodeTranslation!$B:$B)</f>
        <v>#N/A</v>
      </c>
      <c r="B1175" t="str">
        <f>_xlfn.XLOOKUP(K1175,[1]NodeTranslation!$A:$A,[1]NodeTranslation!$B:$B)</f>
        <v>onNL_CW</v>
      </c>
      <c r="C1175">
        <v>281644.17606710899</v>
      </c>
      <c r="D1175" t="e">
        <f t="shared" si="36"/>
        <v>#N/A</v>
      </c>
      <c r="J1175" t="s">
        <v>27</v>
      </c>
      <c r="K1175" t="s">
        <v>10</v>
      </c>
      <c r="L1175">
        <v>281644.17606710899</v>
      </c>
      <c r="M1175" t="str">
        <f t="shared" si="37"/>
        <v>NULL-NL_on_Rilland</v>
      </c>
    </row>
    <row r="1176" spans="1:13" x14ac:dyDescent="0.35">
      <c r="A1176" t="e">
        <f>_xlfn.XLOOKUP(J1176,[1]NodeTranslation!$A:$A,[1]NodeTranslation!$B:$B)</f>
        <v>#N/A</v>
      </c>
      <c r="B1176" t="str">
        <f>_xlfn.XLOOKUP(K1176,[1]NodeTranslation!$A:$A,[1]NodeTranslation!$B:$B)</f>
        <v>onNL_W</v>
      </c>
      <c r="C1176">
        <v>234773.42443201199</v>
      </c>
      <c r="D1176" t="e">
        <f t="shared" si="36"/>
        <v>#N/A</v>
      </c>
      <c r="J1176" t="s">
        <v>27</v>
      </c>
      <c r="K1176" t="s">
        <v>11</v>
      </c>
      <c r="L1176">
        <v>234773.42443201199</v>
      </c>
      <c r="M1176" t="str">
        <f t="shared" si="37"/>
        <v>NULL-NL_on_Holland_S</v>
      </c>
    </row>
    <row r="1177" spans="1:13" x14ac:dyDescent="0.35">
      <c r="A1177" t="e">
        <f>_xlfn.XLOOKUP(J1177,[1]NodeTranslation!$A:$A,[1]NodeTranslation!$B:$B)</f>
        <v>#N/A</v>
      </c>
      <c r="B1177" t="str">
        <f>_xlfn.XLOOKUP(K1177,[1]NodeTranslation!$A:$A,[1]NodeTranslation!$B:$B)</f>
        <v>onNL_SE</v>
      </c>
      <c r="C1177">
        <v>313941.84200454399</v>
      </c>
      <c r="D1177" t="e">
        <f t="shared" si="36"/>
        <v>#N/A</v>
      </c>
      <c r="J1177" t="s">
        <v>27</v>
      </c>
      <c r="K1177" t="s">
        <v>12</v>
      </c>
      <c r="L1177">
        <v>313941.84200454399</v>
      </c>
      <c r="M1177" t="str">
        <f t="shared" si="37"/>
        <v>NULL-NL_on_South</v>
      </c>
    </row>
    <row r="1178" spans="1:13" x14ac:dyDescent="0.35">
      <c r="A1178" t="e">
        <f>_xlfn.XLOOKUP(J1178,[1]NodeTranslation!$A:$A,[1]NodeTranslation!$B:$B)</f>
        <v>#N/A</v>
      </c>
      <c r="B1178" t="str">
        <f>_xlfn.XLOOKUP(K1178,[1]NodeTranslation!$A:$A,[1]NodeTranslation!$B:$B)</f>
        <v>ofNL_EG</v>
      </c>
      <c r="C1178">
        <v>177202.333136756</v>
      </c>
      <c r="D1178" t="e">
        <f>A1178&amp;"-"&amp;B1178</f>
        <v>#N/A</v>
      </c>
      <c r="J1178" t="s">
        <v>27</v>
      </c>
      <c r="K1178" t="s">
        <v>17</v>
      </c>
      <c r="L1178">
        <v>177202.333136756</v>
      </c>
      <c r="M1178" t="str">
        <f t="shared" si="37"/>
        <v>NULL-Egmon aan Zee</v>
      </c>
    </row>
    <row r="1179" spans="1:13" x14ac:dyDescent="0.35">
      <c r="A1179" t="e">
        <f>_xlfn.XLOOKUP(J1179,[1]NodeTranslation!$A:$A,[1]NodeTranslation!$B:$B)</f>
        <v>#N/A</v>
      </c>
      <c r="B1179" t="str">
        <f>_xlfn.XLOOKUP(K1179,[1]NodeTranslation!$A:$A,[1]NodeTranslation!$B:$B)</f>
        <v>ofNL_PA</v>
      </c>
      <c r="C1179">
        <v>185414.49559925901</v>
      </c>
      <c r="D1179" t="e">
        <f t="shared" si="36"/>
        <v>#N/A</v>
      </c>
      <c r="J1179" t="s">
        <v>27</v>
      </c>
      <c r="K1179" t="s">
        <v>18</v>
      </c>
      <c r="L1179">
        <v>185414.49559925901</v>
      </c>
      <c r="M1179" t="str">
        <f t="shared" si="37"/>
        <v>NULL-Prinses Amalia</v>
      </c>
    </row>
    <row r="1180" spans="1:13" x14ac:dyDescent="0.35">
      <c r="A1180" t="e">
        <f>_xlfn.XLOOKUP(J1180,[1]NodeTranslation!$A:$A,[1]NodeTranslation!$B:$B)</f>
        <v>#N/A</v>
      </c>
      <c r="B1180" t="str">
        <f>_xlfn.XLOOKUP(K1180,[1]NodeTranslation!$A:$A,[1]NodeTranslation!$B:$B)</f>
        <v>ofNL_LU</v>
      </c>
      <c r="C1180">
        <v>205188.85733652499</v>
      </c>
      <c r="D1180" t="e">
        <f t="shared" si="36"/>
        <v>#N/A</v>
      </c>
      <c r="J1180" t="s">
        <v>27</v>
      </c>
      <c r="K1180" t="s">
        <v>19</v>
      </c>
      <c r="L1180">
        <v>205188.85733652499</v>
      </c>
      <c r="M1180" t="str">
        <f t="shared" si="37"/>
        <v>NULL-Luchterduinen</v>
      </c>
    </row>
    <row r="1181" spans="1:13" x14ac:dyDescent="0.35">
      <c r="A1181" t="e">
        <f>_xlfn.XLOOKUP(J1181,[1]NodeTranslation!$A:$A,[1]NodeTranslation!$B:$B)</f>
        <v>#N/A</v>
      </c>
      <c r="B1181" t="str">
        <f>_xlfn.XLOOKUP(K1181,[1]NodeTranslation!$A:$A,[1]NodeTranslation!$B:$B)</f>
        <v>ofNL_GE_B</v>
      </c>
      <c r="C1181">
        <v>15916.0111028014</v>
      </c>
      <c r="D1181" t="e">
        <f t="shared" si="36"/>
        <v>#N/A</v>
      </c>
      <c r="J1181" t="s">
        <v>27</v>
      </c>
      <c r="K1181" t="s">
        <v>20</v>
      </c>
      <c r="L1181">
        <v>15916.0111028014</v>
      </c>
      <c r="M1181" t="str">
        <f t="shared" si="37"/>
        <v>NULL-Gemini II</v>
      </c>
    </row>
    <row r="1182" spans="1:13" x14ac:dyDescent="0.35">
      <c r="A1182" t="e">
        <f>_xlfn.XLOOKUP(J1182,[1]NodeTranslation!$A:$A,[1]NodeTranslation!$B:$B)</f>
        <v>#N/A</v>
      </c>
      <c r="B1182" t="str">
        <f>_xlfn.XLOOKUP(K1182,[1]NodeTranslation!$A:$A,[1]NodeTranslation!$B:$B)</f>
        <v>ofNL_GE_A</v>
      </c>
      <c r="C1182">
        <v>26233.9999168141</v>
      </c>
      <c r="D1182" t="e">
        <f t="shared" si="36"/>
        <v>#N/A</v>
      </c>
      <c r="J1182" t="s">
        <v>27</v>
      </c>
      <c r="K1182" t="s">
        <v>21</v>
      </c>
      <c r="L1182">
        <v>26233.9999168141</v>
      </c>
      <c r="M1182" t="str">
        <f t="shared" si="37"/>
        <v>NULL-Gemini I</v>
      </c>
    </row>
    <row r="1183" spans="1:13" x14ac:dyDescent="0.35">
      <c r="A1183" t="e">
        <f>_xlfn.XLOOKUP(J1183,[1]NodeTranslation!$A:$A,[1]NodeTranslation!$B:$B)</f>
        <v>#N/A</v>
      </c>
      <c r="B1183" t="str">
        <f>_xlfn.XLOOKUP(K1183,[1]NodeTranslation!$A:$A,[1]NodeTranslation!$B:$B)</f>
        <v>ofNL_KN</v>
      </c>
      <c r="C1183">
        <v>172529.32580863399</v>
      </c>
      <c r="D1183" t="e">
        <f t="shared" si="36"/>
        <v>#N/A</v>
      </c>
      <c r="J1183" t="s">
        <v>27</v>
      </c>
      <c r="K1183" t="s">
        <v>24</v>
      </c>
      <c r="L1183">
        <v>172529.32580863399</v>
      </c>
      <c r="M1183" t="str">
        <f t="shared" si="37"/>
        <v>NULL-Hollands Kust Noord</v>
      </c>
    </row>
    <row r="1184" spans="1:13" x14ac:dyDescent="0.35">
      <c r="A1184" t="e">
        <f>_xlfn.XLOOKUP(J1184,[1]NodeTranslation!$A:$A,[1]NodeTranslation!$B:$B)</f>
        <v>#N/A</v>
      </c>
      <c r="B1184" t="str">
        <f>_xlfn.XLOOKUP(K1184,[1]NodeTranslation!$A:$A,[1]NodeTranslation!$B:$B)</f>
        <v>ofNL_KW_A</v>
      </c>
      <c r="C1184">
        <v>188771.502623098</v>
      </c>
      <c r="D1184" t="e">
        <f t="shared" si="36"/>
        <v>#N/A</v>
      </c>
      <c r="J1184" t="s">
        <v>27</v>
      </c>
      <c r="K1184" t="s">
        <v>25</v>
      </c>
      <c r="L1184">
        <v>188771.502623098</v>
      </c>
      <c r="M1184" t="str">
        <f t="shared" si="37"/>
        <v>NULL-Hollands Kust West Alpha</v>
      </c>
    </row>
    <row r="1185" spans="1:13" x14ac:dyDescent="0.35">
      <c r="A1185" t="e">
        <f>_xlfn.XLOOKUP(J1185,[1]NodeTranslation!$A:$A,[1]NodeTranslation!$B:$B)</f>
        <v>#N/A</v>
      </c>
      <c r="B1185" t="str">
        <f>_xlfn.XLOOKUP(K1185,[1]NodeTranslation!$A:$A,[1]NodeTranslation!$B:$B)</f>
        <v>ofNL_KW_B</v>
      </c>
      <c r="C1185">
        <v>200702.858860924</v>
      </c>
      <c r="D1185" t="e">
        <f t="shared" si="36"/>
        <v>#N/A</v>
      </c>
      <c r="J1185" t="s">
        <v>27</v>
      </c>
      <c r="K1185" t="s">
        <v>26</v>
      </c>
      <c r="L1185">
        <v>200702.858860924</v>
      </c>
      <c r="M1185" t="str">
        <f t="shared" si="37"/>
        <v>NULL-Hollands Kust West Beta</v>
      </c>
    </row>
    <row r="1186" spans="1:13" x14ac:dyDescent="0.35">
      <c r="A1186" t="e">
        <f>_xlfn.XLOOKUP(J1186,[1]NodeTranslation!$A:$A,[1]NodeTranslation!$B:$B)</f>
        <v>#N/A</v>
      </c>
      <c r="B1186">
        <f>_xlfn.XLOOKUP(K1186,[1]NodeTranslation!$A:$A,[1]NodeTranslation!$B:$B)</f>
        <v>0</v>
      </c>
      <c r="C1186">
        <v>171671.47373767401</v>
      </c>
      <c r="D1186" t="e">
        <f t="shared" si="36"/>
        <v>#N/A</v>
      </c>
      <c r="J1186" t="s">
        <v>27</v>
      </c>
      <c r="L1186">
        <v>171671.47373767401</v>
      </c>
      <c r="M1186" t="str">
        <f t="shared" si="37"/>
        <v>NULL-</v>
      </c>
    </row>
    <row r="1187" spans="1:13" x14ac:dyDescent="0.35">
      <c r="A1187" t="e">
        <f>_xlfn.XLOOKUP(J1187,[1]NodeTranslation!$A:$A,[1]NodeTranslation!$B:$B)</f>
        <v>#N/A</v>
      </c>
      <c r="B1187">
        <f>_xlfn.XLOOKUP(K1187,[1]NodeTranslation!$A:$A,[1]NodeTranslation!$B:$B)</f>
        <v>0</v>
      </c>
      <c r="C1187">
        <v>28292.5334974658</v>
      </c>
      <c r="D1187" t="e">
        <f t="shared" si="36"/>
        <v>#N/A</v>
      </c>
      <c r="J1187" t="s">
        <v>27</v>
      </c>
      <c r="L1187">
        <v>28292.5334974658</v>
      </c>
      <c r="M1187" t="str">
        <f t="shared" si="37"/>
        <v>NULL-</v>
      </c>
    </row>
    <row r="1188" spans="1:13" x14ac:dyDescent="0.35">
      <c r="A1188" t="e">
        <f>_xlfn.XLOOKUP(J1188,[1]NodeTranslation!$A:$A,[1]NodeTranslation!$B:$B)</f>
        <v>#N/A</v>
      </c>
      <c r="B1188">
        <f>_xlfn.XLOOKUP(K1188,[1]NodeTranslation!$A:$A,[1]NodeTranslation!$B:$B)</f>
        <v>0</v>
      </c>
      <c r="C1188">
        <v>192813.694724364</v>
      </c>
      <c r="D1188" t="e">
        <f t="shared" si="36"/>
        <v>#N/A</v>
      </c>
      <c r="J1188" t="s">
        <v>27</v>
      </c>
      <c r="L1188">
        <v>192813.694724364</v>
      </c>
      <c r="M1188" t="str">
        <f t="shared" si="37"/>
        <v>NULL-</v>
      </c>
    </row>
    <row r="1189" spans="1:13" x14ac:dyDescent="0.35">
      <c r="A1189" t="e">
        <f>_xlfn.XLOOKUP(J1189,[1]NodeTranslation!$A:$A,[1]NodeTranslation!$B:$B)</f>
        <v>#N/A</v>
      </c>
      <c r="B1189">
        <f>_xlfn.XLOOKUP(K1189,[1]NodeTranslation!$A:$A,[1]NodeTranslation!$B:$B)</f>
        <v>0</v>
      </c>
      <c r="C1189">
        <v>135883.15121917499</v>
      </c>
      <c r="D1189" t="e">
        <f t="shared" si="36"/>
        <v>#N/A</v>
      </c>
      <c r="J1189" t="s">
        <v>27</v>
      </c>
      <c r="L1189">
        <v>135883.15121917499</v>
      </c>
      <c r="M1189" t="str">
        <f t="shared" si="37"/>
        <v>NULL-</v>
      </c>
    </row>
    <row r="1190" spans="1:13" x14ac:dyDescent="0.35">
      <c r="A1190" t="e">
        <f>_xlfn.XLOOKUP(J1190,[1]NodeTranslation!$A:$A,[1]NodeTranslation!$B:$B)</f>
        <v>#N/A</v>
      </c>
      <c r="B1190">
        <f>_xlfn.XLOOKUP(K1190,[1]NodeTranslation!$A:$A,[1]NodeTranslation!$B:$B)</f>
        <v>0</v>
      </c>
      <c r="C1190">
        <v>156529.11196884699</v>
      </c>
      <c r="D1190" t="e">
        <f t="shared" si="36"/>
        <v>#N/A</v>
      </c>
      <c r="J1190" t="s">
        <v>27</v>
      </c>
      <c r="L1190">
        <v>156529.11196884699</v>
      </c>
      <c r="M1190" t="str">
        <f t="shared" si="37"/>
        <v>NULL-</v>
      </c>
    </row>
    <row r="1191" spans="1:13" x14ac:dyDescent="0.35">
      <c r="A1191" t="e">
        <f>_xlfn.XLOOKUP(J1191,[1]NodeTranslation!$A:$A,[1]NodeTranslation!$B:$B)</f>
        <v>#N/A</v>
      </c>
      <c r="B1191">
        <f>_xlfn.XLOOKUP(K1191,[1]NodeTranslation!$A:$A,[1]NodeTranslation!$B:$B)</f>
        <v>0</v>
      </c>
      <c r="C1191">
        <v>210993.494479969</v>
      </c>
      <c r="D1191" t="e">
        <f t="shared" si="36"/>
        <v>#N/A</v>
      </c>
      <c r="J1191" t="s">
        <v>27</v>
      </c>
      <c r="L1191">
        <v>210993.494479969</v>
      </c>
      <c r="M1191" t="str">
        <f t="shared" si="37"/>
        <v>NULL-</v>
      </c>
    </row>
  </sheetData>
  <autoFilter ref="A1:D1191" xr:uid="{15AE2CA2-8C01-424C-AA08-A823A4F540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NetworkConnection</vt:lpstr>
      <vt:lpstr>NetworkConnection_all</vt:lpstr>
      <vt:lpstr>NetworkType</vt:lpstr>
      <vt:lpstr>NetworkSize</vt:lpstr>
      <vt:lpstr>NetworkLength</vt:lpstr>
      <vt:lpstr>NetworkLength_old</vt:lpstr>
      <vt:lpstr>FromQgis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2023-05-12T12:09:00Z</dcterms:created>
  <dcterms:modified xsi:type="dcterms:W3CDTF">2023-06-08T13:56:16Z</dcterms:modified>
</cp:coreProperties>
</file>