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ie/GitHub/HemodynamicPhenotyping/"/>
    </mc:Choice>
  </mc:AlternateContent>
  <xr:revisionPtr revIDLastSave="0" documentId="13_ncr:1_{C7898D6B-E5D8-794B-8501-99D3985129D5}" xr6:coauthVersionLast="45" xr6:coauthVersionMax="45" xr10:uidLastSave="{00000000-0000-0000-0000-000000000000}"/>
  <bookViews>
    <workbookView xWindow="0" yWindow="460" windowWidth="35840" windowHeight="21940" xr2:uid="{00000000-000D-0000-FFFF-FFFF00000000}"/>
  </bookViews>
  <sheets>
    <sheet name="Cluster_Descriptions_Hemo" sheetId="1" r:id="rId1"/>
    <sheet name="Cluster Label ComparisonError" sheetId="2" r:id="rId2"/>
    <sheet name="Cluster Label Comparis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18" i="1" l="1"/>
  <c r="AR12" i="1"/>
  <c r="AR26" i="1"/>
  <c r="AR25" i="1"/>
  <c r="AR24" i="1"/>
  <c r="AR23" i="1"/>
  <c r="AR22" i="1"/>
  <c r="AR21" i="1"/>
  <c r="AR20" i="1"/>
  <c r="AR19" i="1"/>
</calcChain>
</file>

<file path=xl/sharedStrings.xml><?xml version="1.0" encoding="utf-8"?>
<sst xmlns="http://schemas.openxmlformats.org/spreadsheetml/2006/main" count="76" uniqueCount="50">
  <si>
    <t>RAP</t>
  </si>
  <si>
    <t>PAS</t>
  </si>
  <si>
    <t>PAD</t>
  </si>
  <si>
    <t>PAMN</t>
  </si>
  <si>
    <t>CWP</t>
  </si>
  <si>
    <t>PCWPMod</t>
  </si>
  <si>
    <t>PCWPA</t>
  </si>
  <si>
    <t>PCWPMN</t>
  </si>
  <si>
    <t>CO</t>
  </si>
  <si>
    <t>CI</t>
  </si>
  <si>
    <t>SVRHemo</t>
  </si>
  <si>
    <t>MIXED</t>
  </si>
  <si>
    <t>BPSYS</t>
  </si>
  <si>
    <t>BPDIAS</t>
  </si>
  <si>
    <t>HRTRT</t>
  </si>
  <si>
    <t>RATHemo</t>
  </si>
  <si>
    <t>MAP</t>
  </si>
  <si>
    <t>MPAP</t>
  </si>
  <si>
    <t>CPI</t>
  </si>
  <si>
    <t>PP</t>
  </si>
  <si>
    <t>PPP</t>
  </si>
  <si>
    <t>PAPP</t>
  </si>
  <si>
    <t>VR</t>
  </si>
  <si>
    <t>RAT</t>
  </si>
  <si>
    <t>PPRatio</t>
  </si>
  <si>
    <t>Age</t>
  </si>
  <si>
    <t>EjF</t>
  </si>
  <si>
    <t>cluster</t>
  </si>
  <si>
    <t>Death</t>
  </si>
  <si>
    <t>Rehosp</t>
  </si>
  <si>
    <t>Readmission</t>
  </si>
  <si>
    <t>count</t>
  </si>
  <si>
    <t>mean</t>
  </si>
  <si>
    <t>std</t>
  </si>
  <si>
    <t>min</t>
  </si>
  <si>
    <t>max</t>
  </si>
  <si>
    <t>inf</t>
  </si>
  <si>
    <t>Cluster 0</t>
  </si>
  <si>
    <t>Cluster 1</t>
  </si>
  <si>
    <t>Cluster 2</t>
  </si>
  <si>
    <t>Cluster 3</t>
  </si>
  <si>
    <t>Cluster 4</t>
  </si>
  <si>
    <t>Cluster</t>
  </si>
  <si>
    <t>Death Score Order</t>
  </si>
  <si>
    <t>Rehosp Score Order</t>
  </si>
  <si>
    <t>Readmit Score Order</t>
  </si>
  <si>
    <t>5 worst, 1 best</t>
  </si>
  <si>
    <t>Ave of Scores</t>
  </si>
  <si>
    <t>Final Score</t>
  </si>
  <si>
    <t>St Devs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</si>
</sst>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0" borderId="0" xfId="0" applyFont="1" applyAlignment="1">
      <alignment horizontal="left"/>
    </xf>
    <xf numFmtId="9" fontId="0" fillId="0" borderId="0" xfId="0" applyNumberFormat="1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Comparison By Cluster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Cluster_Descriptions_Hemo!$AL$11</c:f>
              <c:strCache>
                <c:ptCount val="1"/>
                <c:pt idx="0">
                  <c:v>Death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Cluster_Descriptions_Hemo!$AL$34:$AL$43</c:f>
                <c:numCache>
                  <c:formatCode>General</c:formatCode>
                  <c:ptCount val="5"/>
                  <c:pt idx="0">
                    <c:v>1.0074907413892</c:v>
                  </c:pt>
                  <c:pt idx="1">
                    <c:v>0.82912231414129201</c:v>
                  </c:pt>
                  <c:pt idx="2">
                    <c:v>0.87518994898736702</c:v>
                  </c:pt>
                  <c:pt idx="3">
                    <c:v>0.99910833687128398</c:v>
                  </c:pt>
                  <c:pt idx="4">
                    <c:v>0.93727723845512301</c:v>
                  </c:pt>
                </c:numCache>
              </c:numRef>
            </c:plus>
            <c:minus>
              <c:numRef>
                <c:f>Cluster_Descriptions_Hemo!$AL$34:$AL$43</c:f>
                <c:numCache>
                  <c:formatCode>General</c:formatCode>
                  <c:ptCount val="5"/>
                  <c:pt idx="0">
                    <c:v>1.0074907413892</c:v>
                  </c:pt>
                  <c:pt idx="1">
                    <c:v>0.82912231414129201</c:v>
                  </c:pt>
                  <c:pt idx="2">
                    <c:v>0.87518994898736702</c:v>
                  </c:pt>
                  <c:pt idx="3">
                    <c:v>0.99910833687128398</c:v>
                  </c:pt>
                  <c:pt idx="4">
                    <c:v>0.93727723845512301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Cluster_Descriptions_Hemo!$AL$12:$AL$26</c:f>
              <c:numCache>
                <c:formatCode>General</c:formatCode>
                <c:ptCount val="5"/>
                <c:pt idx="0">
                  <c:v>5.2631578947368397E-2</c:v>
                </c:pt>
                <c:pt idx="1">
                  <c:v>0.56338028169013998</c:v>
                </c:pt>
                <c:pt idx="2">
                  <c:v>0.5</c:v>
                </c:pt>
                <c:pt idx="3">
                  <c:v>0.17647058823529399</c:v>
                </c:pt>
                <c:pt idx="4">
                  <c:v>0.35766423357664201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5-3348-8EE1-D763BEC7CFD2}"/>
            </c:ext>
          </c:extLst>
        </c:ser>
        <c:ser>
          <c:idx val="1"/>
          <c:order val="1"/>
          <c:tx>
            <c:strRef>
              <c:f>Cluster_Descriptions_Hemo!$AM$11</c:f>
              <c:strCache>
                <c:ptCount val="1"/>
                <c:pt idx="0">
                  <c:v>Rehosp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Cluster_Descriptions_Hemo!$AM$34:$AM$43</c:f>
                <c:numCache>
                  <c:formatCode>General</c:formatCode>
                  <c:ptCount val="5"/>
                  <c:pt idx="0">
                    <c:v>0.79629467725998304</c:v>
                  </c:pt>
                  <c:pt idx="1">
                    <c:v>0.97772616651986499</c:v>
                  </c:pt>
                  <c:pt idx="2">
                    <c:v>0.99644759090402701</c:v>
                  </c:pt>
                  <c:pt idx="3">
                    <c:v>0.97014250014533099</c:v>
                  </c:pt>
                  <c:pt idx="4">
                    <c:v>0.88351147642936401</c:v>
                  </c:pt>
                </c:numCache>
              </c:numRef>
            </c:plus>
            <c:minus>
              <c:numRef>
                <c:f>Cluster_Descriptions_Hemo!$AM$34:$AM$43</c:f>
                <c:numCache>
                  <c:formatCode>General</c:formatCode>
                  <c:ptCount val="5"/>
                  <c:pt idx="0">
                    <c:v>0.79629467725998304</c:v>
                  </c:pt>
                  <c:pt idx="1">
                    <c:v>0.97772616651986499</c:v>
                  </c:pt>
                  <c:pt idx="2">
                    <c:v>0.99644759090402701</c:v>
                  </c:pt>
                  <c:pt idx="3">
                    <c:v>0.97014250014533099</c:v>
                  </c:pt>
                  <c:pt idx="4">
                    <c:v>0.88351147642936401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Cluster_Descriptions_Hemo!$AM$12:$AM$26</c:f>
              <c:numCache>
                <c:formatCode>General</c:formatCode>
                <c:ptCount val="5"/>
                <c:pt idx="0">
                  <c:v>-0.61403508771929804</c:v>
                </c:pt>
                <c:pt idx="1">
                  <c:v>-0.22535211267605601</c:v>
                </c:pt>
                <c:pt idx="2">
                  <c:v>-0.16666666666666599</c:v>
                </c:pt>
                <c:pt idx="3">
                  <c:v>-0.29411764705882298</c:v>
                </c:pt>
                <c:pt idx="4">
                  <c:v>-0.47445255474452502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55-3348-8EE1-D763BEC7CFD2}"/>
            </c:ext>
          </c:extLst>
        </c:ser>
        <c:ser>
          <c:idx val="2"/>
          <c:order val="2"/>
          <c:tx>
            <c:strRef>
              <c:f>Cluster_Descriptions_Hemo!$AN$11</c:f>
              <c:strCache>
                <c:ptCount val="1"/>
                <c:pt idx="0">
                  <c:v>Readmission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Cluster_Descriptions_Hemo!$AN$34:$AN$43</c:f>
                <c:numCache>
                  <c:formatCode>General</c:formatCode>
                  <c:ptCount val="5"/>
                  <c:pt idx="0">
                    <c:v>0.79629467725998304</c:v>
                  </c:pt>
                  <c:pt idx="1">
                    <c:v>0.77623270291197</c:v>
                  </c:pt>
                  <c:pt idx="2">
                    <c:v>0.66843736478319105</c:v>
                  </c:pt>
                  <c:pt idx="3">
                    <c:v>0.82085126024380894</c:v>
                  </c:pt>
                  <c:pt idx="4">
                    <c:v>0.70877466698029401</c:v>
                  </c:pt>
                </c:numCache>
              </c:numRef>
            </c:plus>
            <c:minus>
              <c:numRef>
                <c:f>Cluster_Descriptions_Hemo!$AN$34:$AN$43</c:f>
                <c:numCache>
                  <c:formatCode>General</c:formatCode>
                  <c:ptCount val="5"/>
                  <c:pt idx="0">
                    <c:v>0.79629467725998304</c:v>
                  </c:pt>
                  <c:pt idx="1">
                    <c:v>0.77623270291197</c:v>
                  </c:pt>
                  <c:pt idx="2">
                    <c:v>0.66843736478319105</c:v>
                  </c:pt>
                  <c:pt idx="3">
                    <c:v>0.82085126024380894</c:v>
                  </c:pt>
                  <c:pt idx="4">
                    <c:v>0.70877466698029401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Cluster_Descriptions_Hemo!$AN$12:$AN$26</c:f>
              <c:numCache>
                <c:formatCode>General</c:formatCode>
                <c:ptCount val="5"/>
                <c:pt idx="0">
                  <c:v>0.61403508771929804</c:v>
                </c:pt>
                <c:pt idx="1">
                  <c:v>0.63380281690140805</c:v>
                </c:pt>
                <c:pt idx="2">
                  <c:v>0.75</c:v>
                </c:pt>
                <c:pt idx="3">
                  <c:v>0.58823529411764697</c:v>
                </c:pt>
                <c:pt idx="4">
                  <c:v>0.70802919708029199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55-3348-8EE1-D763BEC7C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126208"/>
        <c:axId val="108127840"/>
      </c:barChart>
      <c:catAx>
        <c:axId val="108126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27840"/>
        <c:crosses val="autoZero"/>
        <c:auto val="1"/>
        <c:lblAlgn val="ctr"/>
        <c:lblOffset val="100"/>
        <c:noMultiLvlLbl val="0"/>
      </c:catAx>
      <c:valAx>
        <c:axId val="1081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2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Comparison By Cluster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Cluster_Descriptions_Hemo!$AL$11</c:f>
              <c:strCache>
                <c:ptCount val="1"/>
                <c:pt idx="0">
                  <c:v>Death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Cluster_Descriptions_Hemo!$AL$12:$AL$26</c:f>
              <c:numCache>
                <c:formatCode>General</c:formatCode>
                <c:ptCount val="5"/>
                <c:pt idx="0">
                  <c:v>5.2631578947368397E-2</c:v>
                </c:pt>
                <c:pt idx="1">
                  <c:v>0.56338028169013998</c:v>
                </c:pt>
                <c:pt idx="2">
                  <c:v>0.5</c:v>
                </c:pt>
                <c:pt idx="3">
                  <c:v>0.17647058823529399</c:v>
                </c:pt>
                <c:pt idx="4">
                  <c:v>0.35766423357664201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6-634E-8ADB-40177E970F76}"/>
            </c:ext>
          </c:extLst>
        </c:ser>
        <c:ser>
          <c:idx val="1"/>
          <c:order val="1"/>
          <c:tx>
            <c:strRef>
              <c:f>Cluster_Descriptions_Hemo!$AM$11</c:f>
              <c:strCache>
                <c:ptCount val="1"/>
                <c:pt idx="0">
                  <c:v>Rehosp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Cluster_Descriptions_Hemo!$AM$12:$AM$26</c:f>
              <c:numCache>
                <c:formatCode>General</c:formatCode>
                <c:ptCount val="5"/>
                <c:pt idx="0">
                  <c:v>-0.61403508771929804</c:v>
                </c:pt>
                <c:pt idx="1">
                  <c:v>-0.22535211267605601</c:v>
                </c:pt>
                <c:pt idx="2">
                  <c:v>-0.16666666666666599</c:v>
                </c:pt>
                <c:pt idx="3">
                  <c:v>-0.29411764705882298</c:v>
                </c:pt>
                <c:pt idx="4">
                  <c:v>-0.47445255474452502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6-634E-8ADB-40177E970F76}"/>
            </c:ext>
          </c:extLst>
        </c:ser>
        <c:ser>
          <c:idx val="2"/>
          <c:order val="2"/>
          <c:tx>
            <c:strRef>
              <c:f>Cluster_Descriptions_Hemo!$AN$11</c:f>
              <c:strCache>
                <c:ptCount val="1"/>
                <c:pt idx="0">
                  <c:v>Readmission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Cluster_Descriptions_Hemo!$AN$12:$AN$26</c:f>
              <c:numCache>
                <c:formatCode>General</c:formatCode>
                <c:ptCount val="5"/>
                <c:pt idx="0">
                  <c:v>0.61403508771929804</c:v>
                </c:pt>
                <c:pt idx="1">
                  <c:v>0.63380281690140805</c:v>
                </c:pt>
                <c:pt idx="2">
                  <c:v>0.75</c:v>
                </c:pt>
                <c:pt idx="3">
                  <c:v>0.58823529411764697</c:v>
                </c:pt>
                <c:pt idx="4">
                  <c:v>0.70802919708029199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26-634E-8ADB-40177E970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126208"/>
        <c:axId val="108127840"/>
      </c:barChart>
      <c:catAx>
        <c:axId val="108126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27840"/>
        <c:crosses val="autoZero"/>
        <c:auto val="1"/>
        <c:lblAlgn val="ctr"/>
        <c:lblOffset val="100"/>
        <c:noMultiLvlLbl val="0"/>
      </c:catAx>
      <c:valAx>
        <c:axId val="1081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2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7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6718" cy="629183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C874BD-9C8D-8D46-9EEC-8F2A1DE964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2286" cy="62846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810BC4-F687-EF42-9C4B-A6C63CB8C99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3"/>
  <sheetViews>
    <sheetView tabSelected="1" workbookViewId="0">
      <pane xSplit="2" ySplit="1" topLeftCell="AG2" activePane="bottomRight" state="frozen"/>
      <selection pane="topRight" activeCell="B1" sqref="B1"/>
      <selection pane="bottomLeft" activeCell="A2" sqref="A2"/>
      <selection pane="bottomRight" activeCell="AR43" sqref="AR43"/>
    </sheetView>
  </sheetViews>
  <sheetFormatPr baseColWidth="10" defaultRowHeight="16" x14ac:dyDescent="0.2"/>
  <cols>
    <col min="1" max="1" width="10.83203125" style="1"/>
    <col min="2" max="2" width="10.83203125" style="2"/>
    <col min="40" max="40" width="12.6640625" customWidth="1"/>
    <col min="41" max="41" width="16.1640625" customWidth="1"/>
    <col min="42" max="42" width="17.6640625" customWidth="1"/>
    <col min="43" max="43" width="18.6640625" customWidth="1"/>
    <col min="44" max="44" width="13.1640625" customWidth="1"/>
  </cols>
  <sheetData>
    <row r="1" spans="1:45" s="1" customFormat="1" x14ac:dyDescent="0.2">
      <c r="B1" s="2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</row>
    <row r="2" spans="1:45" x14ac:dyDescent="0.2">
      <c r="A2" s="1" t="s">
        <v>37</v>
      </c>
      <c r="B2" s="2" t="s">
        <v>31</v>
      </c>
      <c r="C2">
        <v>56</v>
      </c>
      <c r="D2">
        <v>57</v>
      </c>
      <c r="E2">
        <v>57</v>
      </c>
      <c r="F2">
        <v>57</v>
      </c>
      <c r="G2">
        <v>57</v>
      </c>
      <c r="H2">
        <v>57</v>
      </c>
      <c r="I2">
        <v>46</v>
      </c>
      <c r="J2">
        <v>46</v>
      </c>
      <c r="K2">
        <v>55</v>
      </c>
      <c r="L2">
        <v>54</v>
      </c>
      <c r="M2">
        <v>54</v>
      </c>
      <c r="N2">
        <v>33</v>
      </c>
      <c r="O2">
        <v>57</v>
      </c>
      <c r="P2">
        <v>57</v>
      </c>
      <c r="Q2">
        <v>57</v>
      </c>
      <c r="R2">
        <v>56</v>
      </c>
      <c r="S2">
        <v>57</v>
      </c>
      <c r="T2">
        <v>57</v>
      </c>
      <c r="U2">
        <v>54</v>
      </c>
      <c r="V2">
        <v>57</v>
      </c>
      <c r="W2">
        <v>57</v>
      </c>
      <c r="X2">
        <v>57</v>
      </c>
      <c r="Y2">
        <v>54</v>
      </c>
      <c r="Z2">
        <v>56</v>
      </c>
      <c r="AA2">
        <v>57</v>
      </c>
      <c r="AB2">
        <v>57</v>
      </c>
      <c r="AC2">
        <v>57</v>
      </c>
      <c r="AD2">
        <v>57</v>
      </c>
      <c r="AE2">
        <v>57</v>
      </c>
      <c r="AF2">
        <v>57</v>
      </c>
      <c r="AG2">
        <v>57</v>
      </c>
    </row>
    <row r="3" spans="1:45" x14ac:dyDescent="0.2">
      <c r="B3" s="2" t="s">
        <v>32</v>
      </c>
      <c r="C3">
        <v>18.553571428571399</v>
      </c>
      <c r="D3">
        <v>68.5263157894736</v>
      </c>
      <c r="E3">
        <v>37.877192982456101</v>
      </c>
      <c r="F3">
        <v>48.017543859649102</v>
      </c>
      <c r="G3">
        <v>34.947368421052602</v>
      </c>
      <c r="H3">
        <v>34.947368421052602</v>
      </c>
      <c r="I3">
        <v>35.2173913043478</v>
      </c>
      <c r="J3">
        <v>33.891304347826001</v>
      </c>
      <c r="K3">
        <v>3.516</v>
      </c>
      <c r="L3">
        <v>1.7485185185185099</v>
      </c>
      <c r="M3">
        <v>1583.6111111111099</v>
      </c>
      <c r="N3">
        <v>48.6666666666666</v>
      </c>
      <c r="O3">
        <v>109.45614035087701</v>
      </c>
      <c r="P3">
        <v>70.052631578947299</v>
      </c>
      <c r="Q3">
        <v>87.6666666666666</v>
      </c>
      <c r="R3">
        <v>0.54446428571428496</v>
      </c>
      <c r="S3">
        <v>156.15789473859601</v>
      </c>
      <c r="T3">
        <v>93.777777778420997</v>
      </c>
      <c r="U3">
        <v>0.59453135700000004</v>
      </c>
      <c r="V3">
        <v>39.403508771929801</v>
      </c>
      <c r="W3">
        <v>0.35978703331578898</v>
      </c>
      <c r="X3">
        <v>0.44163834891227999</v>
      </c>
      <c r="Y3">
        <v>3513.2184648888801</v>
      </c>
      <c r="Z3">
        <v>0.54428478396428503</v>
      </c>
      <c r="AA3">
        <v>0.46722958124561398</v>
      </c>
      <c r="AB3">
        <v>54.456140350877099</v>
      </c>
      <c r="AC3">
        <v>16.070175438596401</v>
      </c>
      <c r="AD3">
        <v>0</v>
      </c>
      <c r="AE3">
        <v>5.2631578947368397E-2</v>
      </c>
      <c r="AF3">
        <v>-0.61403508771929804</v>
      </c>
      <c r="AG3">
        <v>0.61403508771929804</v>
      </c>
      <c r="AO3" t="s">
        <v>46</v>
      </c>
    </row>
    <row r="4" spans="1:45" x14ac:dyDescent="0.2">
      <c r="B4" s="2" t="s">
        <v>33</v>
      </c>
      <c r="C4">
        <v>6.4128270403427097</v>
      </c>
      <c r="D4">
        <v>10.380450828287501</v>
      </c>
      <c r="E4">
        <v>6.7587778254826203</v>
      </c>
      <c r="F4">
        <v>9.1387933481203696</v>
      </c>
      <c r="G4">
        <v>6.4348966376191399</v>
      </c>
      <c r="H4">
        <v>6.4348966376191399</v>
      </c>
      <c r="I4">
        <v>7.00131112634788</v>
      </c>
      <c r="J4">
        <v>5.2756390276210503</v>
      </c>
      <c r="K4">
        <v>1.04839842581876</v>
      </c>
      <c r="L4">
        <v>0.48952193624564799</v>
      </c>
      <c r="M4">
        <v>714.89200706191002</v>
      </c>
      <c r="N4">
        <v>14.277750756567499</v>
      </c>
      <c r="O4">
        <v>13.6918512984895</v>
      </c>
      <c r="P4">
        <v>12.1910697008559</v>
      </c>
      <c r="Q4">
        <v>14.9789534887804</v>
      </c>
      <c r="R4">
        <v>0.20071616905341799</v>
      </c>
      <c r="S4">
        <v>20.2558148884928</v>
      </c>
      <c r="T4">
        <v>13.0302354938514</v>
      </c>
      <c r="U4">
        <v>0.157071204867853</v>
      </c>
      <c r="V4">
        <v>10.046071814258701</v>
      </c>
      <c r="W4">
        <v>7.9173476018843295E-2</v>
      </c>
      <c r="X4">
        <v>9.3724654437698701E-2</v>
      </c>
      <c r="Y4">
        <v>1427.0017113768399</v>
      </c>
      <c r="Z4">
        <v>0.20055004588537301</v>
      </c>
      <c r="AA4">
        <v>0.16158693039696501</v>
      </c>
      <c r="AB4">
        <v>12.0372489966985</v>
      </c>
      <c r="AC4">
        <v>6.24173639165876</v>
      </c>
      <c r="AD4">
        <v>0</v>
      </c>
      <c r="AE4">
        <v>1.0074907413892</v>
      </c>
      <c r="AF4">
        <v>0.79629467725998304</v>
      </c>
      <c r="AG4">
        <v>0.79629467725998304</v>
      </c>
    </row>
    <row r="5" spans="1:45" x14ac:dyDescent="0.2">
      <c r="B5" s="2" t="s">
        <v>34</v>
      </c>
      <c r="C5">
        <v>1</v>
      </c>
      <c r="D5">
        <v>42</v>
      </c>
      <c r="E5">
        <v>20</v>
      </c>
      <c r="F5">
        <v>16</v>
      </c>
      <c r="G5">
        <v>20</v>
      </c>
      <c r="H5">
        <v>20</v>
      </c>
      <c r="I5">
        <v>20</v>
      </c>
      <c r="J5">
        <v>20</v>
      </c>
      <c r="K5">
        <v>1.68</v>
      </c>
      <c r="L5">
        <v>0.8</v>
      </c>
      <c r="M5">
        <v>15</v>
      </c>
      <c r="N5">
        <v>28</v>
      </c>
      <c r="O5">
        <v>84</v>
      </c>
      <c r="P5">
        <v>38</v>
      </c>
      <c r="Q5">
        <v>56</v>
      </c>
      <c r="R5">
        <v>0.03</v>
      </c>
      <c r="S5">
        <v>116.33333330000001</v>
      </c>
      <c r="T5">
        <v>58</v>
      </c>
      <c r="U5">
        <v>0.28421286000000001</v>
      </c>
      <c r="V5">
        <v>22</v>
      </c>
      <c r="W5">
        <v>0.2</v>
      </c>
      <c r="X5">
        <v>0.23076923099999999</v>
      </c>
      <c r="Y5">
        <v>1541.666667</v>
      </c>
      <c r="Z5">
        <v>2.7027026999999999E-2</v>
      </c>
      <c r="AA5">
        <v>0.235294118</v>
      </c>
      <c r="AB5">
        <v>23</v>
      </c>
      <c r="AC5">
        <v>0</v>
      </c>
      <c r="AD5">
        <v>0</v>
      </c>
      <c r="AE5">
        <v>-1</v>
      </c>
      <c r="AF5">
        <v>-1</v>
      </c>
      <c r="AG5">
        <v>-1</v>
      </c>
    </row>
    <row r="6" spans="1:45" x14ac:dyDescent="0.2">
      <c r="B6" s="3">
        <v>0.25</v>
      </c>
      <c r="C6">
        <v>13.75</v>
      </c>
      <c r="D6">
        <v>63</v>
      </c>
      <c r="E6">
        <v>35</v>
      </c>
      <c r="F6">
        <v>43</v>
      </c>
      <c r="G6">
        <v>30</v>
      </c>
      <c r="H6">
        <v>30</v>
      </c>
      <c r="I6">
        <v>30</v>
      </c>
      <c r="J6">
        <v>30</v>
      </c>
      <c r="K6">
        <v>2.78</v>
      </c>
      <c r="L6">
        <v>1.5</v>
      </c>
      <c r="M6">
        <v>1103.5</v>
      </c>
      <c r="N6">
        <v>41</v>
      </c>
      <c r="O6">
        <v>99</v>
      </c>
      <c r="P6">
        <v>63</v>
      </c>
      <c r="Q6">
        <v>77</v>
      </c>
      <c r="R6">
        <v>0.40749999999999997</v>
      </c>
      <c r="S6">
        <v>143.33333329999999</v>
      </c>
      <c r="T6">
        <v>84</v>
      </c>
      <c r="U6">
        <v>0.49125461924999902</v>
      </c>
      <c r="V6">
        <v>31</v>
      </c>
      <c r="W6">
        <v>0.30281690100000003</v>
      </c>
      <c r="X6">
        <v>0.375</v>
      </c>
      <c r="Y6">
        <v>2416.0415345000001</v>
      </c>
      <c r="Z6">
        <v>0.40681818174999901</v>
      </c>
      <c r="AA6">
        <v>0.33613445400000003</v>
      </c>
      <c r="AB6">
        <v>46</v>
      </c>
      <c r="AC6">
        <v>11</v>
      </c>
      <c r="AD6">
        <v>0</v>
      </c>
      <c r="AE6">
        <v>-1</v>
      </c>
      <c r="AF6">
        <v>-1</v>
      </c>
      <c r="AG6">
        <v>1</v>
      </c>
    </row>
    <row r="7" spans="1:45" x14ac:dyDescent="0.2">
      <c r="B7" s="3">
        <v>0.5</v>
      </c>
      <c r="C7">
        <v>19</v>
      </c>
      <c r="D7">
        <v>69</v>
      </c>
      <c r="E7">
        <v>37</v>
      </c>
      <c r="F7">
        <v>49</v>
      </c>
      <c r="G7">
        <v>35</v>
      </c>
      <c r="H7">
        <v>35</v>
      </c>
      <c r="I7">
        <v>36</v>
      </c>
      <c r="J7">
        <v>33</v>
      </c>
      <c r="K7">
        <v>3.5</v>
      </c>
      <c r="L7">
        <v>1.71</v>
      </c>
      <c r="M7">
        <v>1430</v>
      </c>
      <c r="N7">
        <v>46</v>
      </c>
      <c r="O7">
        <v>111</v>
      </c>
      <c r="P7">
        <v>70</v>
      </c>
      <c r="Q7">
        <v>88</v>
      </c>
      <c r="R7">
        <v>0.53</v>
      </c>
      <c r="S7">
        <v>156.66666669999901</v>
      </c>
      <c r="T7">
        <v>94.666666669999998</v>
      </c>
      <c r="U7">
        <v>0.59432372499999997</v>
      </c>
      <c r="V7">
        <v>39</v>
      </c>
      <c r="W7">
        <v>0.353982301</v>
      </c>
      <c r="X7">
        <v>0.42105263199999998</v>
      </c>
      <c r="Y7">
        <v>3159.2045509999998</v>
      </c>
      <c r="Z7">
        <v>0.5256578945</v>
      </c>
      <c r="AA7">
        <v>0.440860215</v>
      </c>
      <c r="AB7">
        <v>55</v>
      </c>
      <c r="AC7">
        <v>15</v>
      </c>
      <c r="AD7">
        <v>0</v>
      </c>
      <c r="AE7">
        <v>1</v>
      </c>
      <c r="AF7">
        <v>-1</v>
      </c>
      <c r="AG7">
        <v>1</v>
      </c>
    </row>
    <row r="8" spans="1:45" x14ac:dyDescent="0.2">
      <c r="B8" s="3">
        <v>0.75</v>
      </c>
      <c r="C8">
        <v>22.25</v>
      </c>
      <c r="D8">
        <v>74</v>
      </c>
      <c r="E8">
        <v>42</v>
      </c>
      <c r="F8">
        <v>53</v>
      </c>
      <c r="G8">
        <v>39</v>
      </c>
      <c r="H8">
        <v>39</v>
      </c>
      <c r="I8">
        <v>39.75</v>
      </c>
      <c r="J8">
        <v>36.75</v>
      </c>
      <c r="K8">
        <v>4.13</v>
      </c>
      <c r="L8">
        <v>2</v>
      </c>
      <c r="M8">
        <v>2017.75</v>
      </c>
      <c r="N8">
        <v>55</v>
      </c>
      <c r="O8">
        <v>118</v>
      </c>
      <c r="P8">
        <v>77</v>
      </c>
      <c r="Q8">
        <v>99</v>
      </c>
      <c r="R8">
        <v>0.69</v>
      </c>
      <c r="S8">
        <v>168.33333329999999</v>
      </c>
      <c r="T8">
        <v>100.33333330000001</v>
      </c>
      <c r="U8">
        <v>0.69961382100000002</v>
      </c>
      <c r="V8">
        <v>47</v>
      </c>
      <c r="W8">
        <v>0.4</v>
      </c>
      <c r="X8">
        <v>0.5</v>
      </c>
      <c r="Y8">
        <v>4342.4864312500004</v>
      </c>
      <c r="Z8">
        <v>0.68616071449999905</v>
      </c>
      <c r="AA8">
        <v>0.55714285699999999</v>
      </c>
      <c r="AB8">
        <v>61</v>
      </c>
      <c r="AC8">
        <v>20</v>
      </c>
      <c r="AD8">
        <v>0</v>
      </c>
      <c r="AE8">
        <v>1</v>
      </c>
      <c r="AF8">
        <v>-1</v>
      </c>
      <c r="AG8">
        <v>1</v>
      </c>
    </row>
    <row r="9" spans="1:45" x14ac:dyDescent="0.2">
      <c r="B9" s="2" t="s">
        <v>35</v>
      </c>
      <c r="C9">
        <v>33</v>
      </c>
      <c r="D9">
        <v>90</v>
      </c>
      <c r="E9">
        <v>59</v>
      </c>
      <c r="F9">
        <v>82</v>
      </c>
      <c r="G9">
        <v>53</v>
      </c>
      <c r="H9">
        <v>53</v>
      </c>
      <c r="I9">
        <v>53</v>
      </c>
      <c r="J9">
        <v>49</v>
      </c>
      <c r="K9">
        <v>6.4</v>
      </c>
      <c r="L9">
        <v>3.3</v>
      </c>
      <c r="M9">
        <v>3596</v>
      </c>
      <c r="N9">
        <v>96</v>
      </c>
      <c r="O9">
        <v>146</v>
      </c>
      <c r="P9">
        <v>99</v>
      </c>
      <c r="Q9">
        <v>120</v>
      </c>
      <c r="R9">
        <v>1</v>
      </c>
      <c r="S9">
        <v>210</v>
      </c>
      <c r="T9">
        <v>129.33333329999999</v>
      </c>
      <c r="U9">
        <v>1.048780488</v>
      </c>
      <c r="V9">
        <v>65</v>
      </c>
      <c r="W9">
        <v>0.58241758200000004</v>
      </c>
      <c r="X9">
        <v>0.65555555600000004</v>
      </c>
      <c r="Y9">
        <v>7698.4126980000001</v>
      </c>
      <c r="Z9">
        <v>1</v>
      </c>
      <c r="AA9">
        <v>0.94117647100000001</v>
      </c>
      <c r="AB9">
        <v>88</v>
      </c>
      <c r="AC9">
        <v>33</v>
      </c>
      <c r="AD9">
        <v>0</v>
      </c>
      <c r="AE9">
        <v>1</v>
      </c>
      <c r="AF9">
        <v>1</v>
      </c>
      <c r="AG9">
        <v>1</v>
      </c>
    </row>
    <row r="10" spans="1:45" x14ac:dyDescent="0.2">
      <c r="A10" s="1" t="s">
        <v>38</v>
      </c>
      <c r="B10" s="2" t="s">
        <v>31</v>
      </c>
      <c r="C10">
        <v>138</v>
      </c>
      <c r="D10">
        <v>142</v>
      </c>
      <c r="E10">
        <v>142</v>
      </c>
      <c r="F10">
        <v>139</v>
      </c>
      <c r="G10">
        <v>123</v>
      </c>
      <c r="H10">
        <v>142</v>
      </c>
      <c r="I10">
        <v>84</v>
      </c>
      <c r="J10">
        <v>78</v>
      </c>
      <c r="K10">
        <v>140</v>
      </c>
      <c r="L10">
        <v>141</v>
      </c>
      <c r="M10">
        <v>132</v>
      </c>
      <c r="N10">
        <v>58</v>
      </c>
      <c r="O10">
        <v>142</v>
      </c>
      <c r="P10">
        <v>142</v>
      </c>
      <c r="Q10">
        <v>142</v>
      </c>
      <c r="R10">
        <v>119</v>
      </c>
      <c r="S10">
        <v>142</v>
      </c>
      <c r="T10">
        <v>142</v>
      </c>
      <c r="U10">
        <v>141</v>
      </c>
      <c r="V10">
        <v>142</v>
      </c>
      <c r="W10">
        <v>142</v>
      </c>
      <c r="X10">
        <v>142</v>
      </c>
      <c r="Y10">
        <v>136</v>
      </c>
      <c r="Z10">
        <v>120</v>
      </c>
      <c r="AA10">
        <v>142</v>
      </c>
      <c r="AB10">
        <v>142</v>
      </c>
      <c r="AC10">
        <v>138</v>
      </c>
      <c r="AD10">
        <v>142</v>
      </c>
      <c r="AE10">
        <v>142</v>
      </c>
      <c r="AF10">
        <v>142</v>
      </c>
      <c r="AG10">
        <v>142</v>
      </c>
    </row>
    <row r="11" spans="1:45" x14ac:dyDescent="0.2">
      <c r="B11" s="2" t="s">
        <v>32</v>
      </c>
      <c r="C11">
        <v>7.5869565217391299</v>
      </c>
      <c r="D11">
        <v>41.612676056338003</v>
      </c>
      <c r="E11">
        <v>18.007042253521099</v>
      </c>
      <c r="F11">
        <v>26.431654676258901</v>
      </c>
      <c r="G11">
        <v>13.9918699186991</v>
      </c>
      <c r="H11">
        <v>15.0211267605633</v>
      </c>
      <c r="I11">
        <v>14.1547619047619</v>
      </c>
      <c r="J11">
        <v>13.4743589743589</v>
      </c>
      <c r="K11">
        <v>5.0937142857142801</v>
      </c>
      <c r="L11">
        <v>2.4912056737588602</v>
      </c>
      <c r="M11">
        <v>1129.22727272727</v>
      </c>
      <c r="N11">
        <v>59.155172413793103</v>
      </c>
      <c r="O11">
        <v>106.95774647887301</v>
      </c>
      <c r="P11">
        <v>58.9295774647887</v>
      </c>
      <c r="Q11">
        <v>80.711267605633793</v>
      </c>
      <c r="R11">
        <v>0.499831932773109</v>
      </c>
      <c r="S11">
        <v>146.24413145725299</v>
      </c>
      <c r="T11">
        <v>53.617370891971802</v>
      </c>
      <c r="U11">
        <v>0.80272171637588596</v>
      </c>
      <c r="V11">
        <v>48.028169014084497</v>
      </c>
      <c r="W11">
        <v>0.44713453375352102</v>
      </c>
      <c r="X11">
        <v>0.56159275343661896</v>
      </c>
      <c r="Y11">
        <v>2413.28206517426</v>
      </c>
      <c r="Z11" t="s">
        <v>36</v>
      </c>
      <c r="AA11">
        <v>0.61725218430985895</v>
      </c>
      <c r="AB11">
        <v>57.183098591549196</v>
      </c>
      <c r="AC11">
        <v>21.188405797101399</v>
      </c>
      <c r="AD11">
        <v>1</v>
      </c>
      <c r="AE11">
        <v>0.56338028169013998</v>
      </c>
      <c r="AF11">
        <v>-0.22535211267605601</v>
      </c>
      <c r="AG11">
        <v>0.63380281690140805</v>
      </c>
      <c r="AK11" s="1" t="s">
        <v>42</v>
      </c>
      <c r="AL11" s="1" t="s">
        <v>28</v>
      </c>
      <c r="AM11" s="1" t="s">
        <v>29</v>
      </c>
      <c r="AN11" s="1" t="s">
        <v>30</v>
      </c>
      <c r="AO11" s="1" t="s">
        <v>43</v>
      </c>
      <c r="AP11" s="1" t="s">
        <v>44</v>
      </c>
      <c r="AQ11" s="1" t="s">
        <v>45</v>
      </c>
      <c r="AR11" s="1" t="s">
        <v>47</v>
      </c>
      <c r="AS11" s="1" t="s">
        <v>48</v>
      </c>
    </row>
    <row r="12" spans="1:45" x14ac:dyDescent="0.2">
      <c r="B12" s="2" t="s">
        <v>33</v>
      </c>
      <c r="C12">
        <v>4.8431278137164204</v>
      </c>
      <c r="D12">
        <v>10.230567874222199</v>
      </c>
      <c r="E12">
        <v>5.0056655545084103</v>
      </c>
      <c r="F12">
        <v>6.9104524482343104</v>
      </c>
      <c r="G12">
        <v>4.49315679118292</v>
      </c>
      <c r="H12">
        <v>5.1933786401657498</v>
      </c>
      <c r="I12">
        <v>4.1113831038915603</v>
      </c>
      <c r="J12">
        <v>5.3202000718514997</v>
      </c>
      <c r="K12">
        <v>2.2327829983632599</v>
      </c>
      <c r="L12">
        <v>0.67242893960977101</v>
      </c>
      <c r="M12">
        <v>458.45123594453298</v>
      </c>
      <c r="N12">
        <v>13.9054472781295</v>
      </c>
      <c r="O12">
        <v>15.271478649228801</v>
      </c>
      <c r="P12">
        <v>13.072980031821199</v>
      </c>
      <c r="Q12">
        <v>13.3939655015591</v>
      </c>
      <c r="R12">
        <v>0.30208031032642702</v>
      </c>
      <c r="S12">
        <v>21.234883484314199</v>
      </c>
      <c r="T12">
        <v>12.626035816298799</v>
      </c>
      <c r="U12">
        <v>0.24372705010727899</v>
      </c>
      <c r="V12">
        <v>13.8384517551033</v>
      </c>
      <c r="W12">
        <v>0.102364975017452</v>
      </c>
      <c r="X12">
        <v>0.100879800304313</v>
      </c>
      <c r="Y12">
        <v>844.94312082975705</v>
      </c>
      <c r="AA12">
        <v>0.225941474940445</v>
      </c>
      <c r="AB12">
        <v>14.200998725396699</v>
      </c>
      <c r="AC12">
        <v>7.2076102568846299</v>
      </c>
      <c r="AD12">
        <v>0</v>
      </c>
      <c r="AE12">
        <v>0.82912231414129201</v>
      </c>
      <c r="AF12">
        <v>0.97772616651986499</v>
      </c>
      <c r="AG12">
        <v>0.77623270291197</v>
      </c>
      <c r="AK12">
        <v>0</v>
      </c>
      <c r="AL12">
        <v>5.2631578947368397E-2</v>
      </c>
      <c r="AM12">
        <v>-0.61403508771929804</v>
      </c>
      <c r="AN12">
        <v>0.61403508771929804</v>
      </c>
      <c r="AO12">
        <v>5</v>
      </c>
      <c r="AP12">
        <v>5</v>
      </c>
      <c r="AQ12">
        <v>4</v>
      </c>
      <c r="AR12">
        <f>AVERAGE(AO12:AQ12)</f>
        <v>4.666666666666667</v>
      </c>
      <c r="AS12">
        <v>5</v>
      </c>
    </row>
    <row r="13" spans="1:45" hidden="1" x14ac:dyDescent="0.2">
      <c r="B13" s="2" t="s">
        <v>34</v>
      </c>
      <c r="C13">
        <v>1</v>
      </c>
      <c r="D13">
        <v>20</v>
      </c>
      <c r="E13">
        <v>5</v>
      </c>
      <c r="F13">
        <v>1</v>
      </c>
      <c r="G13">
        <v>0</v>
      </c>
      <c r="H13">
        <v>0</v>
      </c>
      <c r="I13">
        <v>0</v>
      </c>
      <c r="J13">
        <v>3</v>
      </c>
      <c r="K13">
        <v>2.1</v>
      </c>
      <c r="L13">
        <v>1.19</v>
      </c>
      <c r="M13">
        <v>11</v>
      </c>
      <c r="N13">
        <v>0</v>
      </c>
      <c r="O13">
        <v>74</v>
      </c>
      <c r="P13">
        <v>30</v>
      </c>
      <c r="Q13">
        <v>53</v>
      </c>
      <c r="R13">
        <v>0.13</v>
      </c>
      <c r="S13">
        <v>99.333333330000002</v>
      </c>
      <c r="T13">
        <v>24</v>
      </c>
      <c r="U13">
        <v>0.394028086</v>
      </c>
      <c r="V13">
        <v>21</v>
      </c>
      <c r="W13">
        <v>0.22429906499999999</v>
      </c>
      <c r="X13">
        <v>0.31034482800000002</v>
      </c>
      <c r="Y13">
        <v>381.8666667</v>
      </c>
      <c r="Z13">
        <v>0.125</v>
      </c>
      <c r="AA13">
        <v>0.21875</v>
      </c>
      <c r="AB13">
        <v>23</v>
      </c>
      <c r="AC13">
        <v>5</v>
      </c>
      <c r="AD13">
        <v>1</v>
      </c>
      <c r="AE13">
        <v>-1</v>
      </c>
      <c r="AF13">
        <v>-1</v>
      </c>
      <c r="AG13">
        <v>-1</v>
      </c>
    </row>
    <row r="14" spans="1:45" hidden="1" x14ac:dyDescent="0.2">
      <c r="B14" s="3">
        <v>0.25</v>
      </c>
      <c r="C14">
        <v>4</v>
      </c>
      <c r="D14">
        <v>35</v>
      </c>
      <c r="E14">
        <v>15</v>
      </c>
      <c r="F14">
        <v>22</v>
      </c>
      <c r="G14">
        <v>10</v>
      </c>
      <c r="H14">
        <v>11</v>
      </c>
      <c r="I14">
        <v>11</v>
      </c>
      <c r="J14">
        <v>10</v>
      </c>
      <c r="K14">
        <v>3.9749999999999899</v>
      </c>
      <c r="L14">
        <v>2.0299999999999998</v>
      </c>
      <c r="M14">
        <v>785.75</v>
      </c>
      <c r="N14">
        <v>55.25</v>
      </c>
      <c r="O14">
        <v>97</v>
      </c>
      <c r="P14">
        <v>50</v>
      </c>
      <c r="Q14">
        <v>71.25</v>
      </c>
      <c r="R14">
        <v>0.3</v>
      </c>
      <c r="S14">
        <v>132.66666670000001</v>
      </c>
      <c r="T14">
        <v>45.083333332499997</v>
      </c>
      <c r="U14">
        <v>0.62350332600000002</v>
      </c>
      <c r="V14">
        <v>39</v>
      </c>
      <c r="W14">
        <v>0.37232142824999997</v>
      </c>
      <c r="X14">
        <v>0.5</v>
      </c>
      <c r="Y14">
        <v>1791.9066075000001</v>
      </c>
      <c r="Z14">
        <v>0.3</v>
      </c>
      <c r="AA14">
        <v>0.45659471224999998</v>
      </c>
      <c r="AB14">
        <v>48</v>
      </c>
      <c r="AC14">
        <v>15</v>
      </c>
      <c r="AD14">
        <v>1</v>
      </c>
      <c r="AE14">
        <v>1</v>
      </c>
      <c r="AF14">
        <v>-1</v>
      </c>
      <c r="AG14">
        <v>1</v>
      </c>
    </row>
    <row r="15" spans="1:45" hidden="1" x14ac:dyDescent="0.2">
      <c r="B15" s="3">
        <v>0.5</v>
      </c>
      <c r="C15">
        <v>6.5</v>
      </c>
      <c r="D15">
        <v>40</v>
      </c>
      <c r="E15">
        <v>18</v>
      </c>
      <c r="F15">
        <v>26</v>
      </c>
      <c r="G15">
        <v>14</v>
      </c>
      <c r="H15">
        <v>15</v>
      </c>
      <c r="I15">
        <v>15</v>
      </c>
      <c r="J15">
        <v>13.5</v>
      </c>
      <c r="K15">
        <v>4.7649999999999997</v>
      </c>
      <c r="L15">
        <v>2.4</v>
      </c>
      <c r="M15">
        <v>1102.5</v>
      </c>
      <c r="N15">
        <v>62</v>
      </c>
      <c r="O15">
        <v>105.5</v>
      </c>
      <c r="P15">
        <v>60</v>
      </c>
      <c r="Q15">
        <v>80</v>
      </c>
      <c r="R15">
        <v>0.43</v>
      </c>
      <c r="S15">
        <v>146.5</v>
      </c>
      <c r="T15">
        <v>52.5</v>
      </c>
      <c r="U15">
        <v>0.75033259399999996</v>
      </c>
      <c r="V15">
        <v>46</v>
      </c>
      <c r="W15">
        <v>0.44</v>
      </c>
      <c r="X15">
        <v>0.571428571</v>
      </c>
      <c r="Y15">
        <v>2288.1300809999998</v>
      </c>
      <c r="Z15">
        <v>0.4330357145</v>
      </c>
      <c r="AA15">
        <v>0.57193883950000002</v>
      </c>
      <c r="AB15">
        <v>57.5</v>
      </c>
      <c r="AC15">
        <v>20</v>
      </c>
      <c r="AD15">
        <v>1</v>
      </c>
      <c r="AE15">
        <v>1</v>
      </c>
      <c r="AF15">
        <v>-1</v>
      </c>
      <c r="AG15">
        <v>1</v>
      </c>
    </row>
    <row r="16" spans="1:45" hidden="1" x14ac:dyDescent="0.2">
      <c r="B16" s="3">
        <v>0.75</v>
      </c>
      <c r="C16">
        <v>10</v>
      </c>
      <c r="D16">
        <v>47.75</v>
      </c>
      <c r="E16">
        <v>21</v>
      </c>
      <c r="F16">
        <v>30</v>
      </c>
      <c r="G16">
        <v>18</v>
      </c>
      <c r="H16">
        <v>18.75</v>
      </c>
      <c r="I16">
        <v>17</v>
      </c>
      <c r="J16">
        <v>16.75</v>
      </c>
      <c r="K16">
        <v>5.6049999999999898</v>
      </c>
      <c r="L16">
        <v>2.8</v>
      </c>
      <c r="M16">
        <v>1401</v>
      </c>
      <c r="N16">
        <v>65.75</v>
      </c>
      <c r="O16">
        <v>114</v>
      </c>
      <c r="P16">
        <v>68</v>
      </c>
      <c r="Q16">
        <v>90</v>
      </c>
      <c r="R16">
        <v>0.625</v>
      </c>
      <c r="S16">
        <v>156.500000024999</v>
      </c>
      <c r="T16">
        <v>61.666666669999998</v>
      </c>
      <c r="U16">
        <v>0.89932742099999996</v>
      </c>
      <c r="V16">
        <v>56</v>
      </c>
      <c r="W16">
        <v>0.5</v>
      </c>
      <c r="X16">
        <v>0.62658898299999999</v>
      </c>
      <c r="Y16">
        <v>2860.2484469999999</v>
      </c>
      <c r="Z16">
        <v>0.625</v>
      </c>
      <c r="AA16">
        <v>0.75559776099999998</v>
      </c>
      <c r="AB16">
        <v>67</v>
      </c>
      <c r="AC16">
        <v>25</v>
      </c>
      <c r="AD16">
        <v>1</v>
      </c>
      <c r="AE16">
        <v>1</v>
      </c>
      <c r="AF16">
        <v>1</v>
      </c>
      <c r="AG16">
        <v>1</v>
      </c>
    </row>
    <row r="17" spans="1:45" hidden="1" x14ac:dyDescent="0.2">
      <c r="B17" s="2" t="s">
        <v>35</v>
      </c>
      <c r="C17">
        <v>28</v>
      </c>
      <c r="D17">
        <v>79</v>
      </c>
      <c r="E17">
        <v>31</v>
      </c>
      <c r="F17">
        <v>48</v>
      </c>
      <c r="G17">
        <v>23</v>
      </c>
      <c r="H17">
        <v>29</v>
      </c>
      <c r="I17">
        <v>22</v>
      </c>
      <c r="J17">
        <v>38</v>
      </c>
      <c r="K17">
        <v>25</v>
      </c>
      <c r="L17">
        <v>4.8099999999999996</v>
      </c>
      <c r="M17">
        <v>2664</v>
      </c>
      <c r="N17">
        <v>97</v>
      </c>
      <c r="O17">
        <v>150</v>
      </c>
      <c r="P17">
        <v>108</v>
      </c>
      <c r="Q17">
        <v>120</v>
      </c>
      <c r="R17">
        <v>1.87</v>
      </c>
      <c r="S17">
        <v>222</v>
      </c>
      <c r="T17">
        <v>97.666666669999998</v>
      </c>
      <c r="U17">
        <v>1.820192166</v>
      </c>
      <c r="V17">
        <v>106</v>
      </c>
      <c r="W17">
        <v>0.73684210500000002</v>
      </c>
      <c r="X17">
        <v>0.84444444399999996</v>
      </c>
      <c r="Y17">
        <v>5511.1111110000002</v>
      </c>
      <c r="Z17" t="s">
        <v>36</v>
      </c>
      <c r="AA17">
        <v>1.606060606</v>
      </c>
      <c r="AB17">
        <v>85</v>
      </c>
      <c r="AC17">
        <v>45</v>
      </c>
      <c r="AD17">
        <v>1</v>
      </c>
      <c r="AE17">
        <v>1</v>
      </c>
      <c r="AF17">
        <v>1</v>
      </c>
      <c r="AG17">
        <v>1</v>
      </c>
    </row>
    <row r="18" spans="1:45" x14ac:dyDescent="0.2">
      <c r="A18" s="1" t="s">
        <v>39</v>
      </c>
      <c r="B18" s="2" t="s">
        <v>31</v>
      </c>
      <c r="C18">
        <v>47</v>
      </c>
      <c r="D18">
        <v>33</v>
      </c>
      <c r="E18">
        <v>33</v>
      </c>
      <c r="F18">
        <v>46</v>
      </c>
      <c r="G18">
        <v>40</v>
      </c>
      <c r="H18">
        <v>48</v>
      </c>
      <c r="I18">
        <v>22</v>
      </c>
      <c r="J18">
        <v>29</v>
      </c>
      <c r="K18">
        <v>36</v>
      </c>
      <c r="L18">
        <v>36</v>
      </c>
      <c r="M18">
        <v>36</v>
      </c>
      <c r="N18">
        <v>9</v>
      </c>
      <c r="O18">
        <v>41</v>
      </c>
      <c r="P18">
        <v>41</v>
      </c>
      <c r="Q18">
        <v>46</v>
      </c>
      <c r="R18">
        <v>39</v>
      </c>
      <c r="S18">
        <v>41</v>
      </c>
      <c r="T18">
        <v>33</v>
      </c>
      <c r="U18">
        <v>31</v>
      </c>
      <c r="V18">
        <v>41</v>
      </c>
      <c r="W18">
        <v>41</v>
      </c>
      <c r="X18">
        <v>33</v>
      </c>
      <c r="Y18">
        <v>32</v>
      </c>
      <c r="Z18">
        <v>39</v>
      </c>
      <c r="AA18">
        <v>41</v>
      </c>
      <c r="AB18">
        <v>48</v>
      </c>
      <c r="AC18">
        <v>45</v>
      </c>
      <c r="AD18">
        <v>48</v>
      </c>
      <c r="AE18">
        <v>48</v>
      </c>
      <c r="AF18">
        <v>48</v>
      </c>
      <c r="AG18">
        <v>48</v>
      </c>
      <c r="AK18">
        <v>1</v>
      </c>
      <c r="AL18">
        <v>0.56338028169013998</v>
      </c>
      <c r="AM18">
        <v>-0.22535211267605601</v>
      </c>
      <c r="AN18">
        <v>0.63380281690140805</v>
      </c>
      <c r="AO18">
        <v>1</v>
      </c>
      <c r="AP18">
        <v>2</v>
      </c>
      <c r="AQ18">
        <v>3</v>
      </c>
      <c r="AR18">
        <f>AVERAGE(AO18:AQ18)</f>
        <v>2</v>
      </c>
      <c r="AS18">
        <v>2</v>
      </c>
    </row>
    <row r="19" spans="1:45" x14ac:dyDescent="0.2">
      <c r="B19" s="2" t="s">
        <v>32</v>
      </c>
      <c r="C19">
        <v>10.6170212765957</v>
      </c>
      <c r="D19">
        <v>40.727272727272698</v>
      </c>
      <c r="E19">
        <v>18.363636363636299</v>
      </c>
      <c r="F19">
        <v>29.478260869565201</v>
      </c>
      <c r="G19">
        <v>18.350000000000001</v>
      </c>
      <c r="H19">
        <v>18.75</v>
      </c>
      <c r="I19">
        <v>15</v>
      </c>
      <c r="J19">
        <v>19.586206896551701</v>
      </c>
      <c r="K19">
        <v>3.7411111111111102</v>
      </c>
      <c r="L19">
        <v>1.9777777777777701</v>
      </c>
      <c r="M19">
        <v>1228.2777777777701</v>
      </c>
      <c r="N19">
        <v>57.6666666666666</v>
      </c>
      <c r="O19">
        <v>91.146341463414601</v>
      </c>
      <c r="P19">
        <v>55.365853658536501</v>
      </c>
      <c r="Q19">
        <v>69.608695652173907</v>
      </c>
      <c r="R19">
        <v>0.55897435897435899</v>
      </c>
      <c r="S19">
        <v>128.05691057219499</v>
      </c>
      <c r="T19">
        <v>52.969696969090897</v>
      </c>
      <c r="U19">
        <v>0.55181460554838702</v>
      </c>
      <c r="V19">
        <v>35.780487804878</v>
      </c>
      <c r="W19">
        <v>0.36478781795121901</v>
      </c>
      <c r="X19">
        <v>0.54279145336363599</v>
      </c>
      <c r="Y19">
        <v>2589.8704747812499</v>
      </c>
      <c r="Z19">
        <v>0.55839359594871796</v>
      </c>
      <c r="AA19">
        <v>0.90621594251219495</v>
      </c>
      <c r="AB19">
        <v>59.1458333333333</v>
      </c>
      <c r="AC19">
        <v>20.6</v>
      </c>
      <c r="AD19">
        <v>2</v>
      </c>
      <c r="AE19">
        <v>0.5</v>
      </c>
      <c r="AF19">
        <v>-0.16666666666666599</v>
      </c>
      <c r="AG19">
        <v>0.75</v>
      </c>
      <c r="AK19">
        <v>2</v>
      </c>
      <c r="AL19">
        <v>0.5</v>
      </c>
      <c r="AM19">
        <v>-0.16666666666666599</v>
      </c>
      <c r="AN19">
        <v>0.75</v>
      </c>
      <c r="AO19">
        <v>2</v>
      </c>
      <c r="AP19">
        <v>1</v>
      </c>
      <c r="AQ19">
        <v>1</v>
      </c>
      <c r="AR19">
        <f t="shared" ref="AR19:AR26" si="0">AVERAGE(AO19:AQ19)</f>
        <v>1.3333333333333333</v>
      </c>
      <c r="AS19">
        <v>1</v>
      </c>
    </row>
    <row r="20" spans="1:45" x14ac:dyDescent="0.2">
      <c r="B20" s="2" t="s">
        <v>33</v>
      </c>
      <c r="C20">
        <v>12.7151966448391</v>
      </c>
      <c r="D20">
        <v>11.875059808461801</v>
      </c>
      <c r="E20">
        <v>5.5386041891108597</v>
      </c>
      <c r="F20">
        <v>11.529169056373201</v>
      </c>
      <c r="G20">
        <v>7.8136960622899903</v>
      </c>
      <c r="H20">
        <v>7.3441248772584098</v>
      </c>
      <c r="I20">
        <v>5.3718844791323299</v>
      </c>
      <c r="J20">
        <v>7.93057934012079</v>
      </c>
      <c r="K20">
        <v>0.89104682505715904</v>
      </c>
      <c r="L20">
        <v>0.40916019294655598</v>
      </c>
      <c r="M20">
        <v>582.35691614144798</v>
      </c>
      <c r="N20">
        <v>13.388427838995799</v>
      </c>
      <c r="O20">
        <v>17.370320917602101</v>
      </c>
      <c r="P20">
        <v>18.810576941658301</v>
      </c>
      <c r="Q20">
        <v>17.225921373028399</v>
      </c>
      <c r="R20">
        <v>0.44652338225918597</v>
      </c>
      <c r="S20">
        <v>21.208083161206801</v>
      </c>
      <c r="T20">
        <v>14.8729255406001</v>
      </c>
      <c r="U20">
        <v>0.13755384677384799</v>
      </c>
      <c r="V20">
        <v>25.872294249951899</v>
      </c>
      <c r="W20">
        <v>0.300362845823476</v>
      </c>
      <c r="X20">
        <v>8.9582864293285006E-2</v>
      </c>
      <c r="Y20">
        <v>859.70888833653805</v>
      </c>
      <c r="Z20">
        <v>0.44616955199173403</v>
      </c>
      <c r="AA20">
        <v>1.8573352079427199</v>
      </c>
      <c r="AB20">
        <v>12.093588213864599</v>
      </c>
      <c r="AC20">
        <v>5.8868111448003297</v>
      </c>
      <c r="AD20">
        <v>0</v>
      </c>
      <c r="AE20">
        <v>0.87518994898736702</v>
      </c>
      <c r="AF20">
        <v>0.99644759090402701</v>
      </c>
      <c r="AG20">
        <v>0.66843736478319105</v>
      </c>
      <c r="AK20">
        <v>3</v>
      </c>
      <c r="AL20">
        <v>0.17647058823529399</v>
      </c>
      <c r="AM20">
        <v>-0.29411764705882298</v>
      </c>
      <c r="AN20">
        <v>0.58823529411764697</v>
      </c>
      <c r="AO20">
        <v>4</v>
      </c>
      <c r="AP20">
        <v>3</v>
      </c>
      <c r="AQ20">
        <v>5</v>
      </c>
      <c r="AR20">
        <f t="shared" si="0"/>
        <v>4</v>
      </c>
      <c r="AS20">
        <v>4</v>
      </c>
    </row>
    <row r="21" spans="1:45" hidden="1" x14ac:dyDescent="0.2">
      <c r="B21" s="2" t="s">
        <v>34</v>
      </c>
      <c r="C21">
        <v>0</v>
      </c>
      <c r="D21">
        <v>26</v>
      </c>
      <c r="E21">
        <v>10</v>
      </c>
      <c r="F21">
        <v>1</v>
      </c>
      <c r="G21">
        <v>7</v>
      </c>
      <c r="H21">
        <v>7</v>
      </c>
      <c r="I21">
        <v>7</v>
      </c>
      <c r="J21">
        <v>8</v>
      </c>
      <c r="K21">
        <v>2.1</v>
      </c>
      <c r="L21">
        <v>1.25</v>
      </c>
      <c r="M21">
        <v>10</v>
      </c>
      <c r="N21">
        <v>26</v>
      </c>
      <c r="O21">
        <v>40</v>
      </c>
      <c r="P21">
        <v>23</v>
      </c>
      <c r="Q21">
        <v>6</v>
      </c>
      <c r="R21">
        <v>0</v>
      </c>
      <c r="S21">
        <v>73.333333330000002</v>
      </c>
      <c r="T21">
        <v>34.333333330000002</v>
      </c>
      <c r="U21">
        <v>0.203252033</v>
      </c>
      <c r="V21">
        <v>-55</v>
      </c>
      <c r="W21">
        <v>-0.83333333300000001</v>
      </c>
      <c r="X21">
        <v>0.34042553199999998</v>
      </c>
      <c r="Y21">
        <v>1223.188406</v>
      </c>
      <c r="Z21">
        <v>0</v>
      </c>
      <c r="AA21">
        <v>-0.88709677399999998</v>
      </c>
      <c r="AB21">
        <v>28</v>
      </c>
      <c r="AC21">
        <v>5</v>
      </c>
      <c r="AD21">
        <v>2</v>
      </c>
      <c r="AE21">
        <v>-1</v>
      </c>
      <c r="AF21">
        <v>-1</v>
      </c>
      <c r="AG21">
        <v>-1</v>
      </c>
      <c r="AR21" t="e">
        <f t="shared" si="0"/>
        <v>#DIV/0!</v>
      </c>
    </row>
    <row r="22" spans="1:45" hidden="1" x14ac:dyDescent="0.2">
      <c r="B22" s="3">
        <v>0.25</v>
      </c>
      <c r="C22">
        <v>4</v>
      </c>
      <c r="D22">
        <v>33</v>
      </c>
      <c r="E22">
        <v>14</v>
      </c>
      <c r="F22">
        <v>21.25</v>
      </c>
      <c r="G22">
        <v>12.75</v>
      </c>
      <c r="H22">
        <v>13</v>
      </c>
      <c r="I22">
        <v>12.25</v>
      </c>
      <c r="J22">
        <v>13</v>
      </c>
      <c r="K22">
        <v>3.06</v>
      </c>
      <c r="L22">
        <v>1.6</v>
      </c>
      <c r="M22">
        <v>817</v>
      </c>
      <c r="N22">
        <v>58</v>
      </c>
      <c r="O22">
        <v>82</v>
      </c>
      <c r="P22">
        <v>45</v>
      </c>
      <c r="Q22">
        <v>63.25</v>
      </c>
      <c r="R22">
        <v>0.23</v>
      </c>
      <c r="S22">
        <v>117</v>
      </c>
      <c r="T22">
        <v>41.666666669999998</v>
      </c>
      <c r="U22">
        <v>0.45414634149999999</v>
      </c>
      <c r="V22">
        <v>27</v>
      </c>
      <c r="W22">
        <v>0.324324324</v>
      </c>
      <c r="X22">
        <v>0.46666666699999998</v>
      </c>
      <c r="Y22">
        <v>1855.4964542499999</v>
      </c>
      <c r="Z22">
        <v>0.23076923099999999</v>
      </c>
      <c r="AA22">
        <v>0.33750000000000002</v>
      </c>
      <c r="AB22">
        <v>52</v>
      </c>
      <c r="AC22">
        <v>15</v>
      </c>
      <c r="AD22">
        <v>2</v>
      </c>
      <c r="AE22">
        <v>0.5</v>
      </c>
      <c r="AF22">
        <v>-1</v>
      </c>
      <c r="AG22">
        <v>1</v>
      </c>
      <c r="AR22" t="e">
        <f t="shared" si="0"/>
        <v>#DIV/0!</v>
      </c>
    </row>
    <row r="23" spans="1:45" hidden="1" x14ac:dyDescent="0.2">
      <c r="B23" s="3">
        <v>0.5</v>
      </c>
      <c r="C23">
        <v>7</v>
      </c>
      <c r="D23">
        <v>38</v>
      </c>
      <c r="E23">
        <v>17</v>
      </c>
      <c r="F23">
        <v>26.5</v>
      </c>
      <c r="G23">
        <v>17</v>
      </c>
      <c r="H23">
        <v>18</v>
      </c>
      <c r="I23">
        <v>15</v>
      </c>
      <c r="J23">
        <v>20</v>
      </c>
      <c r="K23">
        <v>3.7</v>
      </c>
      <c r="L23">
        <v>2</v>
      </c>
      <c r="M23">
        <v>1211</v>
      </c>
      <c r="N23">
        <v>60</v>
      </c>
      <c r="O23">
        <v>90</v>
      </c>
      <c r="P23">
        <v>52</v>
      </c>
      <c r="Q23">
        <v>70.5</v>
      </c>
      <c r="R23">
        <v>0.46</v>
      </c>
      <c r="S23">
        <v>128.33333329999999</v>
      </c>
      <c r="T23">
        <v>48.333333330000002</v>
      </c>
      <c r="U23">
        <v>0.53717664399999998</v>
      </c>
      <c r="V23">
        <v>41</v>
      </c>
      <c r="W23">
        <v>0.44680851100000002</v>
      </c>
      <c r="X23">
        <v>0.55555555599999995</v>
      </c>
      <c r="Y23">
        <v>2582.1575214999998</v>
      </c>
      <c r="Z23">
        <v>0.46153846199999998</v>
      </c>
      <c r="AA23">
        <v>0.56164383600000001</v>
      </c>
      <c r="AB23">
        <v>59</v>
      </c>
      <c r="AC23">
        <v>20</v>
      </c>
      <c r="AD23">
        <v>2</v>
      </c>
      <c r="AE23">
        <v>1</v>
      </c>
      <c r="AF23">
        <v>-1</v>
      </c>
      <c r="AG23">
        <v>1</v>
      </c>
      <c r="AR23" t="e">
        <f t="shared" si="0"/>
        <v>#DIV/0!</v>
      </c>
    </row>
    <row r="24" spans="1:45" hidden="1" x14ac:dyDescent="0.2">
      <c r="B24" s="3">
        <v>0.75</v>
      </c>
      <c r="C24">
        <v>14</v>
      </c>
      <c r="D24">
        <v>47</v>
      </c>
      <c r="E24">
        <v>22</v>
      </c>
      <c r="F24">
        <v>35.75</v>
      </c>
      <c r="G24">
        <v>23.25</v>
      </c>
      <c r="H24">
        <v>23.25</v>
      </c>
      <c r="I24">
        <v>17.75</v>
      </c>
      <c r="J24">
        <v>24</v>
      </c>
      <c r="K24">
        <v>4.43</v>
      </c>
      <c r="L24">
        <v>2.2250000000000001</v>
      </c>
      <c r="M24">
        <v>1667.75</v>
      </c>
      <c r="N24">
        <v>63</v>
      </c>
      <c r="O24">
        <v>100</v>
      </c>
      <c r="P24">
        <v>62</v>
      </c>
      <c r="Q24">
        <v>80</v>
      </c>
      <c r="R24">
        <v>0.75</v>
      </c>
      <c r="S24">
        <v>136.66666669999901</v>
      </c>
      <c r="T24">
        <v>64</v>
      </c>
      <c r="U24">
        <v>0.62653362899999998</v>
      </c>
      <c r="V24">
        <v>48</v>
      </c>
      <c r="W24">
        <v>0.50980392200000002</v>
      </c>
      <c r="X24">
        <v>0.59154929599999995</v>
      </c>
      <c r="Y24">
        <v>3051.3708517499999</v>
      </c>
      <c r="Z24">
        <v>0.75</v>
      </c>
      <c r="AA24">
        <v>0.81818181800000001</v>
      </c>
      <c r="AB24">
        <v>69</v>
      </c>
      <c r="AC24">
        <v>25</v>
      </c>
      <c r="AD24">
        <v>2</v>
      </c>
      <c r="AE24">
        <v>1</v>
      </c>
      <c r="AF24">
        <v>1</v>
      </c>
      <c r="AG24">
        <v>1</v>
      </c>
      <c r="AR24" t="e">
        <f t="shared" si="0"/>
        <v>#DIV/0!</v>
      </c>
    </row>
    <row r="25" spans="1:45" hidden="1" x14ac:dyDescent="0.2">
      <c r="B25" s="2" t="s">
        <v>35</v>
      </c>
      <c r="C25">
        <v>85</v>
      </c>
      <c r="D25">
        <v>71</v>
      </c>
      <c r="E25">
        <v>31</v>
      </c>
      <c r="F25">
        <v>66</v>
      </c>
      <c r="G25">
        <v>38</v>
      </c>
      <c r="H25">
        <v>38</v>
      </c>
      <c r="I25">
        <v>32</v>
      </c>
      <c r="J25">
        <v>38</v>
      </c>
      <c r="K25">
        <v>5.9</v>
      </c>
      <c r="L25">
        <v>3</v>
      </c>
      <c r="M25">
        <v>2512</v>
      </c>
      <c r="N25">
        <v>75</v>
      </c>
      <c r="O25">
        <v>137</v>
      </c>
      <c r="P25">
        <v>125</v>
      </c>
      <c r="Q25">
        <v>100</v>
      </c>
      <c r="R25">
        <v>2.2400000000000002</v>
      </c>
      <c r="S25">
        <v>178.33333329999999</v>
      </c>
      <c r="T25">
        <v>90.333333330000002</v>
      </c>
      <c r="U25">
        <v>0.81951219500000005</v>
      </c>
      <c r="V25">
        <v>75</v>
      </c>
      <c r="W25">
        <v>0.67142857099999997</v>
      </c>
      <c r="X25">
        <v>0.71428571399999996</v>
      </c>
      <c r="Y25">
        <v>4660.3174600000002</v>
      </c>
      <c r="Z25">
        <v>2.236842105</v>
      </c>
      <c r="AA25">
        <v>9.6666666669999994</v>
      </c>
      <c r="AB25">
        <v>80</v>
      </c>
      <c r="AC25">
        <v>30</v>
      </c>
      <c r="AD25">
        <v>2</v>
      </c>
      <c r="AE25">
        <v>1</v>
      </c>
      <c r="AF25">
        <v>1</v>
      </c>
      <c r="AG25">
        <v>1</v>
      </c>
      <c r="AR25" t="e">
        <f t="shared" si="0"/>
        <v>#DIV/0!</v>
      </c>
    </row>
    <row r="26" spans="1:45" x14ac:dyDescent="0.2">
      <c r="A26" s="1" t="s">
        <v>40</v>
      </c>
      <c r="B26" s="2" t="s">
        <v>31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34</v>
      </c>
      <c r="AC26">
        <v>32</v>
      </c>
      <c r="AD26">
        <v>34</v>
      </c>
      <c r="AE26">
        <v>34</v>
      </c>
      <c r="AF26">
        <v>34</v>
      </c>
      <c r="AG26">
        <v>34</v>
      </c>
      <c r="AK26">
        <v>4</v>
      </c>
      <c r="AL26">
        <v>0.35766423357664201</v>
      </c>
      <c r="AM26">
        <v>-0.47445255474452502</v>
      </c>
      <c r="AN26">
        <v>0.70802919708029199</v>
      </c>
      <c r="AO26">
        <v>3</v>
      </c>
      <c r="AP26">
        <v>4</v>
      </c>
      <c r="AQ26">
        <v>2</v>
      </c>
      <c r="AR26">
        <f t="shared" si="0"/>
        <v>3</v>
      </c>
      <c r="AS26">
        <v>3</v>
      </c>
    </row>
    <row r="27" spans="1:45" x14ac:dyDescent="0.2">
      <c r="B27" s="2" t="s">
        <v>32</v>
      </c>
      <c r="AB27">
        <v>56.617647058823501</v>
      </c>
      <c r="AC27">
        <v>18.84375</v>
      </c>
      <c r="AD27">
        <v>3</v>
      </c>
      <c r="AE27">
        <v>0.17647058823529399</v>
      </c>
      <c r="AF27">
        <v>-0.29411764705882298</v>
      </c>
      <c r="AG27">
        <v>0.58823529411764697</v>
      </c>
    </row>
    <row r="28" spans="1:45" x14ac:dyDescent="0.2">
      <c r="B28" s="2" t="s">
        <v>33</v>
      </c>
      <c r="AB28">
        <v>14.3970003312608</v>
      </c>
      <c r="AC28">
        <v>7.5267667521941597</v>
      </c>
      <c r="AD28">
        <v>0</v>
      </c>
      <c r="AE28">
        <v>0.99910833687128398</v>
      </c>
      <c r="AF28">
        <v>0.97014250014533099</v>
      </c>
      <c r="AG28">
        <v>0.82085126024380894</v>
      </c>
      <c r="AK28" t="s">
        <v>49</v>
      </c>
    </row>
    <row r="29" spans="1:45" hidden="1" x14ac:dyDescent="0.2">
      <c r="B29" s="2" t="s">
        <v>34</v>
      </c>
      <c r="AB29">
        <v>27</v>
      </c>
      <c r="AC29">
        <v>10</v>
      </c>
      <c r="AD29">
        <v>3</v>
      </c>
      <c r="AE29">
        <v>-1</v>
      </c>
      <c r="AF29">
        <v>-1</v>
      </c>
      <c r="AG29">
        <v>-1</v>
      </c>
    </row>
    <row r="30" spans="1:45" hidden="1" x14ac:dyDescent="0.2">
      <c r="B30" s="3">
        <v>0.25</v>
      </c>
      <c r="AB30">
        <v>47.5</v>
      </c>
      <c r="AC30">
        <v>13.25</v>
      </c>
      <c r="AD30">
        <v>3</v>
      </c>
      <c r="AE30">
        <v>-1</v>
      </c>
      <c r="AF30">
        <v>-1</v>
      </c>
      <c r="AG30">
        <v>1</v>
      </c>
    </row>
    <row r="31" spans="1:45" hidden="1" x14ac:dyDescent="0.2">
      <c r="B31" s="3">
        <v>0.5</v>
      </c>
      <c r="AB31">
        <v>57</v>
      </c>
      <c r="AC31">
        <v>16</v>
      </c>
      <c r="AD31">
        <v>3</v>
      </c>
      <c r="AE31">
        <v>1</v>
      </c>
      <c r="AF31">
        <v>-1</v>
      </c>
      <c r="AG31">
        <v>1</v>
      </c>
    </row>
    <row r="32" spans="1:45" hidden="1" x14ac:dyDescent="0.2">
      <c r="B32" s="3">
        <v>0.75</v>
      </c>
      <c r="AB32">
        <v>63.75</v>
      </c>
      <c r="AC32">
        <v>25</v>
      </c>
      <c r="AD32">
        <v>3</v>
      </c>
      <c r="AE32">
        <v>1</v>
      </c>
      <c r="AF32">
        <v>1</v>
      </c>
      <c r="AG32">
        <v>1</v>
      </c>
    </row>
    <row r="33" spans="1:40" hidden="1" x14ac:dyDescent="0.2">
      <c r="B33" s="2" t="s">
        <v>35</v>
      </c>
      <c r="AB33">
        <v>83</v>
      </c>
      <c r="AC33">
        <v>35</v>
      </c>
      <c r="AD33">
        <v>3</v>
      </c>
      <c r="AE33">
        <v>1</v>
      </c>
      <c r="AF33">
        <v>1</v>
      </c>
      <c r="AG33">
        <v>1</v>
      </c>
    </row>
    <row r="34" spans="1:40" x14ac:dyDescent="0.2">
      <c r="A34" s="1" t="s">
        <v>41</v>
      </c>
      <c r="B34" s="2" t="s">
        <v>31</v>
      </c>
      <c r="C34">
        <v>135</v>
      </c>
      <c r="D34">
        <v>137</v>
      </c>
      <c r="E34">
        <v>137</v>
      </c>
      <c r="F34">
        <v>136</v>
      </c>
      <c r="G34">
        <v>131</v>
      </c>
      <c r="H34">
        <v>137</v>
      </c>
      <c r="I34">
        <v>104</v>
      </c>
      <c r="J34">
        <v>81</v>
      </c>
      <c r="K34">
        <v>134</v>
      </c>
      <c r="L34">
        <v>131</v>
      </c>
      <c r="M34">
        <v>129</v>
      </c>
      <c r="N34">
        <v>73</v>
      </c>
      <c r="O34">
        <v>137</v>
      </c>
      <c r="P34">
        <v>137</v>
      </c>
      <c r="Q34">
        <v>137</v>
      </c>
      <c r="R34">
        <v>128</v>
      </c>
      <c r="S34">
        <v>137</v>
      </c>
      <c r="T34">
        <v>137</v>
      </c>
      <c r="U34">
        <v>131</v>
      </c>
      <c r="V34">
        <v>137</v>
      </c>
      <c r="W34">
        <v>137</v>
      </c>
      <c r="X34">
        <v>137</v>
      </c>
      <c r="Y34">
        <v>133</v>
      </c>
      <c r="Z34">
        <v>129</v>
      </c>
      <c r="AA34">
        <v>137</v>
      </c>
      <c r="AB34">
        <v>137</v>
      </c>
      <c r="AC34">
        <v>132</v>
      </c>
      <c r="AD34">
        <v>137</v>
      </c>
      <c r="AE34">
        <v>137</v>
      </c>
      <c r="AF34">
        <v>137</v>
      </c>
      <c r="AG34">
        <v>137</v>
      </c>
      <c r="AK34">
        <v>0</v>
      </c>
      <c r="AL34">
        <v>1.0074907413892</v>
      </c>
      <c r="AM34">
        <v>0.79629467725998304</v>
      </c>
      <c r="AN34">
        <v>0.79629467725998304</v>
      </c>
    </row>
    <row r="35" spans="1:40" x14ac:dyDescent="0.2">
      <c r="B35" s="2" t="s">
        <v>32</v>
      </c>
      <c r="C35">
        <v>13.4</v>
      </c>
      <c r="D35">
        <v>55.554744525547399</v>
      </c>
      <c r="E35">
        <v>26.5985401459854</v>
      </c>
      <c r="F35">
        <v>36.639705882352899</v>
      </c>
      <c r="G35">
        <v>23.404580152671699</v>
      </c>
      <c r="H35">
        <v>24.014598540145901</v>
      </c>
      <c r="I35">
        <v>23.307692307692299</v>
      </c>
      <c r="J35">
        <v>22.543209876543202</v>
      </c>
      <c r="K35">
        <v>3.9403731343283499</v>
      </c>
      <c r="L35">
        <v>2.0285496183206102</v>
      </c>
      <c r="M35">
        <v>1375.6124031007701</v>
      </c>
      <c r="N35">
        <v>62.945205479452</v>
      </c>
      <c r="O35">
        <v>107.569343065693</v>
      </c>
      <c r="P35">
        <v>63.496350364963497</v>
      </c>
      <c r="Q35">
        <v>81.116788321167803</v>
      </c>
      <c r="R35">
        <v>0.573359375</v>
      </c>
      <c r="S35">
        <v>149.900243306569</v>
      </c>
      <c r="T35">
        <v>73.287104623284606</v>
      </c>
      <c r="U35">
        <v>0.67663597436641199</v>
      </c>
      <c r="V35">
        <v>44.072992700729898</v>
      </c>
      <c r="W35">
        <v>0.40356013221167802</v>
      </c>
      <c r="X35">
        <v>0.51407100683211604</v>
      </c>
      <c r="Y35">
        <v>3095.4708408330798</v>
      </c>
      <c r="Z35" t="s">
        <v>36</v>
      </c>
      <c r="AA35">
        <v>0.56328718787591203</v>
      </c>
      <c r="AB35">
        <v>56.569343065693403</v>
      </c>
      <c r="AC35">
        <v>18.6969696969696</v>
      </c>
      <c r="AD35">
        <v>4</v>
      </c>
      <c r="AE35">
        <v>0.35766423357664201</v>
      </c>
      <c r="AF35">
        <v>-0.47445255474452502</v>
      </c>
      <c r="AG35">
        <v>0.70802919708029199</v>
      </c>
      <c r="AK35">
        <v>1</v>
      </c>
      <c r="AL35">
        <v>0.82912231414129201</v>
      </c>
      <c r="AM35">
        <v>0.97772616651986499</v>
      </c>
      <c r="AN35">
        <v>0.77623270291197</v>
      </c>
    </row>
    <row r="36" spans="1:40" x14ac:dyDescent="0.2">
      <c r="B36" s="2" t="s">
        <v>33</v>
      </c>
      <c r="C36">
        <v>8.7325091707887896</v>
      </c>
      <c r="D36">
        <v>9.9645841299465303</v>
      </c>
      <c r="E36">
        <v>5.1227001353470998</v>
      </c>
      <c r="F36">
        <v>7.8085165225684401</v>
      </c>
      <c r="G36">
        <v>4.5383470829641501</v>
      </c>
      <c r="H36">
        <v>5.3357636333406102</v>
      </c>
      <c r="I36">
        <v>4.6843613465225502</v>
      </c>
      <c r="J36">
        <v>5.1745757862747697</v>
      </c>
      <c r="K36">
        <v>1.2491160223003801</v>
      </c>
      <c r="L36">
        <v>0.58970021345583101</v>
      </c>
      <c r="M36">
        <v>866.27203534453395</v>
      </c>
      <c r="N36">
        <v>69.551717450429706</v>
      </c>
      <c r="O36">
        <v>19.160235945233701</v>
      </c>
      <c r="P36">
        <v>13.633395463945901</v>
      </c>
      <c r="Q36">
        <v>14.2070124014157</v>
      </c>
      <c r="R36">
        <v>0.42153875853922002</v>
      </c>
      <c r="S36">
        <v>25.445840374953001</v>
      </c>
      <c r="T36">
        <v>11.98325237111</v>
      </c>
      <c r="U36">
        <v>0.22883600422825501</v>
      </c>
      <c r="V36">
        <v>16.010398751554199</v>
      </c>
      <c r="W36">
        <v>0.120006102344712</v>
      </c>
      <c r="X36">
        <v>8.7121206833450399E-2</v>
      </c>
      <c r="Y36">
        <v>1354.70770564602</v>
      </c>
      <c r="AA36">
        <v>0.243889835699064</v>
      </c>
      <c r="AB36">
        <v>13.571052464950499</v>
      </c>
      <c r="AC36">
        <v>6.21981491825884</v>
      </c>
      <c r="AD36">
        <v>0</v>
      </c>
      <c r="AE36">
        <v>0.93727723845512301</v>
      </c>
      <c r="AF36">
        <v>0.88351147642936401</v>
      </c>
      <c r="AG36">
        <v>0.70877466698029401</v>
      </c>
      <c r="AK36">
        <v>2</v>
      </c>
      <c r="AL36">
        <v>0.87518994898736702</v>
      </c>
      <c r="AM36">
        <v>0.99644759090402701</v>
      </c>
      <c r="AN36">
        <v>0.66843736478319105</v>
      </c>
    </row>
    <row r="37" spans="1:40" hidden="1" x14ac:dyDescent="0.2">
      <c r="B37" s="2" t="s">
        <v>34</v>
      </c>
      <c r="C37">
        <v>3</v>
      </c>
      <c r="D37">
        <v>38</v>
      </c>
      <c r="E37">
        <v>16</v>
      </c>
      <c r="F37">
        <v>9</v>
      </c>
      <c r="G37">
        <v>0</v>
      </c>
      <c r="H37">
        <v>0</v>
      </c>
      <c r="I37">
        <v>0</v>
      </c>
      <c r="J37">
        <v>0</v>
      </c>
      <c r="K37">
        <v>1.2</v>
      </c>
      <c r="L37">
        <v>0.6</v>
      </c>
      <c r="M37">
        <v>18</v>
      </c>
      <c r="N37">
        <v>0</v>
      </c>
      <c r="O37">
        <v>70</v>
      </c>
      <c r="P37">
        <v>39</v>
      </c>
      <c r="Q37">
        <v>48</v>
      </c>
      <c r="R37">
        <v>0.13</v>
      </c>
      <c r="S37">
        <v>107.66666669999999</v>
      </c>
      <c r="T37">
        <v>51.333333330000002</v>
      </c>
      <c r="U37">
        <v>0.24656319300000001</v>
      </c>
      <c r="V37">
        <v>-30</v>
      </c>
      <c r="W37">
        <v>-0.428571429</v>
      </c>
      <c r="X37">
        <v>0.32692307700000001</v>
      </c>
      <c r="Y37">
        <v>953.84615380000002</v>
      </c>
      <c r="Z37">
        <v>0.133333333</v>
      </c>
      <c r="AA37">
        <v>-0.46153846199999998</v>
      </c>
      <c r="AB37">
        <v>24</v>
      </c>
      <c r="AC37">
        <v>5</v>
      </c>
      <c r="AD37">
        <v>4</v>
      </c>
      <c r="AE37">
        <v>-1</v>
      </c>
      <c r="AF37">
        <v>-1</v>
      </c>
      <c r="AG37">
        <v>-1</v>
      </c>
    </row>
    <row r="38" spans="1:40" hidden="1" x14ac:dyDescent="0.2">
      <c r="B38" s="3">
        <v>0.25</v>
      </c>
      <c r="C38">
        <v>8.5</v>
      </c>
      <c r="D38">
        <v>49</v>
      </c>
      <c r="E38">
        <v>24</v>
      </c>
      <c r="F38">
        <v>32</v>
      </c>
      <c r="G38">
        <v>20</v>
      </c>
      <c r="H38">
        <v>20</v>
      </c>
      <c r="I38">
        <v>20</v>
      </c>
      <c r="J38">
        <v>20</v>
      </c>
      <c r="K38">
        <v>2.9275000000000002</v>
      </c>
      <c r="L38">
        <v>1.6</v>
      </c>
      <c r="M38">
        <v>921</v>
      </c>
      <c r="N38">
        <v>44</v>
      </c>
      <c r="O38">
        <v>95</v>
      </c>
      <c r="P38">
        <v>54</v>
      </c>
      <c r="Q38">
        <v>71</v>
      </c>
      <c r="R38">
        <v>0.3775</v>
      </c>
      <c r="S38">
        <v>131</v>
      </c>
      <c r="T38">
        <v>65</v>
      </c>
      <c r="U38">
        <v>0.51573540250000005</v>
      </c>
      <c r="V38">
        <v>34</v>
      </c>
      <c r="W38">
        <v>0.34666666699999998</v>
      </c>
      <c r="X38">
        <v>0.44897959199999998</v>
      </c>
      <c r="Y38">
        <v>2190.0709219999999</v>
      </c>
      <c r="Z38">
        <v>0.375</v>
      </c>
      <c r="AA38">
        <v>0.40659340700000002</v>
      </c>
      <c r="AB38">
        <v>48</v>
      </c>
      <c r="AC38">
        <v>15</v>
      </c>
      <c r="AD38">
        <v>4</v>
      </c>
      <c r="AE38">
        <v>-1</v>
      </c>
      <c r="AF38">
        <v>-1</v>
      </c>
      <c r="AG38">
        <v>1</v>
      </c>
    </row>
    <row r="39" spans="1:40" hidden="1" x14ac:dyDescent="0.2">
      <c r="B39" s="3">
        <v>0.5</v>
      </c>
      <c r="C39">
        <v>12</v>
      </c>
      <c r="D39">
        <v>55</v>
      </c>
      <c r="E39">
        <v>25</v>
      </c>
      <c r="F39">
        <v>35</v>
      </c>
      <c r="G39">
        <v>23</v>
      </c>
      <c r="H39">
        <v>24</v>
      </c>
      <c r="I39">
        <v>23</v>
      </c>
      <c r="J39">
        <v>22</v>
      </c>
      <c r="K39">
        <v>3.8</v>
      </c>
      <c r="L39">
        <v>2</v>
      </c>
      <c r="M39">
        <v>1241</v>
      </c>
      <c r="N39">
        <v>59</v>
      </c>
      <c r="O39">
        <v>103</v>
      </c>
      <c r="P39">
        <v>61</v>
      </c>
      <c r="Q39">
        <v>81</v>
      </c>
      <c r="R39">
        <v>0.5</v>
      </c>
      <c r="S39">
        <v>144</v>
      </c>
      <c r="T39">
        <v>71.666666669999998</v>
      </c>
      <c r="U39">
        <v>0.64567627500000002</v>
      </c>
      <c r="V39">
        <v>43</v>
      </c>
      <c r="W39">
        <v>0.42452830200000002</v>
      </c>
      <c r="X39">
        <v>0.5</v>
      </c>
      <c r="Y39">
        <v>2900.6622520000001</v>
      </c>
      <c r="Z39">
        <v>0.5</v>
      </c>
      <c r="AA39">
        <v>0.51948051900000003</v>
      </c>
      <c r="AB39">
        <v>57</v>
      </c>
      <c r="AC39">
        <v>20</v>
      </c>
      <c r="AD39">
        <v>4</v>
      </c>
      <c r="AE39">
        <v>1</v>
      </c>
      <c r="AF39">
        <v>-1</v>
      </c>
      <c r="AG39">
        <v>1</v>
      </c>
    </row>
    <row r="40" spans="1:40" hidden="1" x14ac:dyDescent="0.2">
      <c r="B40" s="3">
        <v>0.75</v>
      </c>
      <c r="C40">
        <v>17</v>
      </c>
      <c r="D40">
        <v>60</v>
      </c>
      <c r="E40">
        <v>30</v>
      </c>
      <c r="F40">
        <v>41</v>
      </c>
      <c r="G40">
        <v>26</v>
      </c>
      <c r="H40">
        <v>27</v>
      </c>
      <c r="I40">
        <v>26</v>
      </c>
      <c r="J40">
        <v>25</v>
      </c>
      <c r="K40">
        <v>4.7</v>
      </c>
      <c r="L40">
        <v>2.4</v>
      </c>
      <c r="M40">
        <v>1624</v>
      </c>
      <c r="N40">
        <v>67</v>
      </c>
      <c r="O40">
        <v>117</v>
      </c>
      <c r="P40">
        <v>72</v>
      </c>
      <c r="Q40">
        <v>89</v>
      </c>
      <c r="R40">
        <v>0.67249999999999999</v>
      </c>
      <c r="S40">
        <v>163.33333329999999</v>
      </c>
      <c r="T40">
        <v>80</v>
      </c>
      <c r="U40">
        <v>0.80456393199999998</v>
      </c>
      <c r="V40">
        <v>52</v>
      </c>
      <c r="W40">
        <v>0.46666666699999998</v>
      </c>
      <c r="X40">
        <v>0.58333333300000001</v>
      </c>
      <c r="Y40">
        <v>3569.2307689999998</v>
      </c>
      <c r="Z40">
        <v>0.68</v>
      </c>
      <c r="AA40">
        <v>0.70930232599999998</v>
      </c>
      <c r="AB40">
        <v>66</v>
      </c>
      <c r="AC40">
        <v>20</v>
      </c>
      <c r="AD40">
        <v>4</v>
      </c>
      <c r="AE40">
        <v>1</v>
      </c>
      <c r="AF40">
        <v>1</v>
      </c>
      <c r="AG40">
        <v>1</v>
      </c>
    </row>
    <row r="41" spans="1:40" hidden="1" x14ac:dyDescent="0.2">
      <c r="B41" s="2" t="s">
        <v>35</v>
      </c>
      <c r="C41">
        <v>71</v>
      </c>
      <c r="D41">
        <v>89</v>
      </c>
      <c r="E41">
        <v>45</v>
      </c>
      <c r="F41">
        <v>74</v>
      </c>
      <c r="G41">
        <v>36</v>
      </c>
      <c r="H41">
        <v>45</v>
      </c>
      <c r="I41">
        <v>36</v>
      </c>
      <c r="J41">
        <v>44</v>
      </c>
      <c r="K41">
        <v>7.89</v>
      </c>
      <c r="L41">
        <v>3.61</v>
      </c>
      <c r="M41">
        <v>6866</v>
      </c>
      <c r="N41">
        <v>627</v>
      </c>
      <c r="O41">
        <v>168</v>
      </c>
      <c r="P41">
        <v>100</v>
      </c>
      <c r="Q41">
        <v>125</v>
      </c>
      <c r="R41">
        <v>3.74</v>
      </c>
      <c r="S41">
        <v>226</v>
      </c>
      <c r="T41">
        <v>111.66666669999999</v>
      </c>
      <c r="U41">
        <v>1.368292683</v>
      </c>
      <c r="V41">
        <v>94</v>
      </c>
      <c r="W41">
        <v>0.67625899299999903</v>
      </c>
      <c r="X41">
        <v>0.73684210500000002</v>
      </c>
      <c r="Y41">
        <v>10755.555560000001</v>
      </c>
      <c r="Z41" t="s">
        <v>36</v>
      </c>
      <c r="AA41">
        <v>1.4363636359999901</v>
      </c>
      <c r="AB41">
        <v>88</v>
      </c>
      <c r="AC41">
        <v>45</v>
      </c>
      <c r="AD41">
        <v>4</v>
      </c>
      <c r="AE41">
        <v>1</v>
      </c>
      <c r="AF41">
        <v>1</v>
      </c>
      <c r="AG41">
        <v>1</v>
      </c>
    </row>
    <row r="42" spans="1:40" x14ac:dyDescent="0.2">
      <c r="AK42">
        <v>3</v>
      </c>
      <c r="AL42">
        <v>0.99910833687128398</v>
      </c>
      <c r="AM42">
        <v>0.97014250014533099</v>
      </c>
      <c r="AN42">
        <v>0.82085126024380894</v>
      </c>
    </row>
    <row r="43" spans="1:40" x14ac:dyDescent="0.2">
      <c r="AK43">
        <v>4</v>
      </c>
      <c r="AL43">
        <v>0.93727723845512301</v>
      </c>
      <c r="AM43">
        <v>0.88351147642936401</v>
      </c>
      <c r="AN43">
        <v>0.70877466698029401</v>
      </c>
    </row>
  </sheetData>
  <pageMargins left="0.75" right="0.75" top="1" bottom="1" header="0.5" footer="0.5"/>
  <ignoredErrors>
    <ignoredError sqref="AR12 AR18:AR2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Cluster_Descriptions_Hemo</vt:lpstr>
      <vt:lpstr>Cluster Label ComparisonError</vt:lpstr>
      <vt:lpstr>Cluster Label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2020-08-20T21:01:23Z</dcterms:created>
  <dcterms:modified xsi:type="dcterms:W3CDTF">2020-08-20T21:54:30Z</dcterms:modified>
</cp:coreProperties>
</file>