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emy\Desktop\DS5110\FinalProject\"/>
    </mc:Choice>
  </mc:AlternateContent>
  <xr:revisionPtr revIDLastSave="0" documentId="13_ncr:1_{9CAC9E16-B359-44EB-BE91-6FAE63FD2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4" i="1" l="1"/>
  <c r="F13" i="1"/>
  <c r="F12" i="1"/>
  <c r="F11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<sst xmlns="http://schemas.openxmlformats.org/spreadsheetml/2006/main" count="16" uniqueCount="11">
  <si>
    <t>Memory (MB)</t>
  </si>
  <si>
    <t>Data Size (GB)</t>
  </si>
  <si>
    <t>Batch Size</t>
  </si>
  <si>
    <t>Throughput (GB/s)</t>
  </si>
  <si>
    <t>Total CPU Time (s)</t>
  </si>
  <si>
    <t>Different Batch Sizes @ 0.1 GB Data Size</t>
  </si>
  <si>
    <t>Different Partitions @ 256 Batch Size</t>
  </si>
  <si>
    <t>Device</t>
  </si>
  <si>
    <t>Rivanna</t>
  </si>
  <si>
    <t>Laptop</t>
  </si>
  <si>
    <t>AWS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</si>
</sst>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2" xfId="0" applyBorder="1"/>
    <xf numFmtId="0" fontId="0" fillId="0" borderId="35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tabSelected="1" workbookViewId="0">
      <selection activeCell="L29" sqref="L29"/>
    </sheetView>
  </sheetViews>
  <sheetFormatPr defaultRowHeight="15" x14ac:dyDescent="0.25"/>
  <cols>
    <col min="1" max="1" width="4.85546875" customWidth="1"/>
    <col min="2" max="2" width="12.5703125" customWidth="1"/>
    <col min="3" max="3" width="9.85546875" customWidth="1"/>
    <col min="4" max="4" width="12.5703125" customWidth="1"/>
    <col min="5" max="5" width="11.42578125" customWidth="1"/>
    <col min="6" max="6" width="14.140625" customWidth="1"/>
    <col min="8" max="8" width="12" bestFit="1" customWidth="1"/>
  </cols>
  <sheetData>
    <row r="1" spans="2:15" ht="15.75" thickBot="1" x14ac:dyDescent="0.3"/>
    <row r="2" spans="2:15" ht="30" customHeight="1" x14ac:dyDescent="0.25">
      <c r="C2" s="29" t="s">
        <v>1</v>
      </c>
      <c r="D2" s="30" t="s">
        <v>4</v>
      </c>
      <c r="E2" s="30" t="s">
        <v>0</v>
      </c>
      <c r="F2" s="30" t="s">
        <v>3</v>
      </c>
      <c r="G2" s="31" t="s">
        <v>2</v>
      </c>
      <c r="H2" s="4"/>
      <c r="I2" s="4"/>
      <c r="J2" s="4"/>
      <c r="K2" s="4"/>
      <c r="L2" s="4"/>
      <c r="M2" s="4"/>
      <c r="N2" s="4"/>
      <c r="O2" s="4"/>
    </row>
    <row r="3" spans="2:15" ht="15.75" thickBot="1" x14ac:dyDescent="0.3">
      <c r="C3" s="26"/>
      <c r="D3" s="27"/>
      <c r="E3" s="27"/>
      <c r="F3" s="27"/>
      <c r="G3" s="28"/>
      <c r="H3" s="4"/>
      <c r="I3" s="4"/>
      <c r="J3" s="4"/>
      <c r="K3" s="4"/>
      <c r="L3" s="4"/>
      <c r="M3" s="4"/>
      <c r="N3" s="4"/>
      <c r="O3" s="4"/>
    </row>
    <row r="4" spans="2:15" ht="15.75" thickBot="1" x14ac:dyDescent="0.3">
      <c r="C4" s="26" t="s">
        <v>5</v>
      </c>
      <c r="D4" s="27"/>
      <c r="E4" s="27"/>
      <c r="F4" s="27"/>
      <c r="G4" s="28"/>
      <c r="H4" s="4"/>
      <c r="I4" s="4"/>
      <c r="J4" s="4"/>
      <c r="K4" s="4"/>
      <c r="L4" s="4"/>
      <c r="M4" s="4"/>
      <c r="N4" s="4"/>
      <c r="O4" s="4"/>
    </row>
    <row r="5" spans="2:15" x14ac:dyDescent="0.25">
      <c r="C5" s="6">
        <v>0.1</v>
      </c>
      <c r="D5" s="13">
        <v>58.293346300000401</v>
      </c>
      <c r="E5" s="13">
        <v>103444.049484</v>
      </c>
      <c r="F5" s="7">
        <f>14398728.7276385/1000000000</f>
        <v>1.4398728727638499E-2</v>
      </c>
      <c r="G5" s="18">
        <v>32</v>
      </c>
      <c r="H5" s="5"/>
      <c r="I5" s="1"/>
      <c r="J5" s="1"/>
      <c r="K5" s="1"/>
      <c r="L5" s="2"/>
      <c r="M5" s="3"/>
      <c r="N5" s="3"/>
      <c r="O5" s="1"/>
    </row>
    <row r="6" spans="2:15" x14ac:dyDescent="0.25">
      <c r="C6" s="8">
        <v>0.1</v>
      </c>
      <c r="D6" s="9">
        <v>42.591892500000299</v>
      </c>
      <c r="E6" s="9">
        <v>13404.451580000001</v>
      </c>
      <c r="F6" s="10">
        <f>19706804.0590117/1000000000</f>
        <v>1.9706804059011703E-2</v>
      </c>
      <c r="G6" s="19">
        <v>64</v>
      </c>
      <c r="H6" s="5"/>
      <c r="I6" s="1"/>
      <c r="J6" s="1"/>
      <c r="K6" s="1"/>
      <c r="L6" s="2"/>
      <c r="M6" s="3"/>
      <c r="N6" s="3"/>
      <c r="O6" s="1"/>
    </row>
    <row r="7" spans="2:15" x14ac:dyDescent="0.25">
      <c r="C7" s="8">
        <v>0.1</v>
      </c>
      <c r="D7" s="9">
        <v>41.049157299999798</v>
      </c>
      <c r="E7" s="9">
        <v>103385.60182</v>
      </c>
      <c r="F7" s="10">
        <f>20447437.5409407/1000000000</f>
        <v>2.0447437540940697E-2</v>
      </c>
      <c r="G7" s="19">
        <v>128</v>
      </c>
      <c r="H7" s="5"/>
      <c r="I7" s="1"/>
      <c r="J7" s="1"/>
      <c r="K7" s="1"/>
      <c r="L7" s="2"/>
      <c r="M7" s="3"/>
      <c r="N7" s="3"/>
      <c r="O7" s="1"/>
    </row>
    <row r="8" spans="2:15" x14ac:dyDescent="0.25">
      <c r="C8" s="8">
        <v>0.1</v>
      </c>
      <c r="D8" s="9">
        <v>40.817500499999802</v>
      </c>
      <c r="E8" s="9">
        <v>103378.588388</v>
      </c>
      <c r="F8" s="10">
        <f>20563485.507889/1000000000</f>
        <v>2.0563485507888998E-2</v>
      </c>
      <c r="G8" s="19">
        <v>256</v>
      </c>
      <c r="H8" s="5"/>
      <c r="I8" s="1"/>
      <c r="J8" s="1"/>
      <c r="K8" s="1"/>
      <c r="L8" s="2"/>
      <c r="M8" s="3"/>
      <c r="N8" s="3"/>
      <c r="O8" s="1"/>
    </row>
    <row r="9" spans="2:15" ht="15.75" thickBot="1" x14ac:dyDescent="0.3">
      <c r="C9" s="11">
        <v>0.1</v>
      </c>
      <c r="D9" s="14">
        <v>42.450560500000002</v>
      </c>
      <c r="E9" s="14">
        <v>103379.020724</v>
      </c>
      <c r="F9" s="12">
        <f>19772414.5479775/1000000000</f>
        <v>1.9772414547977499E-2</v>
      </c>
      <c r="G9" s="20">
        <v>512</v>
      </c>
      <c r="H9" s="5"/>
      <c r="I9" s="1"/>
      <c r="J9" s="1"/>
      <c r="K9" s="1"/>
      <c r="L9" s="2"/>
      <c r="M9" s="3"/>
      <c r="N9" s="3"/>
      <c r="O9" s="1"/>
    </row>
    <row r="10" spans="2:15" ht="15" customHeight="1" thickBot="1" x14ac:dyDescent="0.3">
      <c r="C10" s="23" t="s">
        <v>6</v>
      </c>
      <c r="D10" s="24"/>
      <c r="E10" s="24"/>
      <c r="F10" s="24"/>
      <c r="G10" s="25"/>
      <c r="H10" s="22"/>
      <c r="I10" s="22"/>
      <c r="J10" s="22"/>
      <c r="K10" s="22"/>
      <c r="L10" s="22"/>
      <c r="M10" s="22"/>
      <c r="N10" s="22"/>
      <c r="O10" s="22"/>
    </row>
    <row r="11" spans="2:15" x14ac:dyDescent="0.25">
      <c r="C11" s="32">
        <v>1</v>
      </c>
      <c r="D11" s="37">
        <v>457.05835229999298</v>
      </c>
      <c r="E11" s="37">
        <v>1036506.202576</v>
      </c>
      <c r="F11" s="33">
        <f>18413383.4939222/1000000000</f>
        <v>1.84133834939222E-2</v>
      </c>
      <c r="G11" s="34">
        <v>256</v>
      </c>
      <c r="H11" s="5"/>
      <c r="I11" s="1"/>
      <c r="J11" s="1"/>
      <c r="K11" s="1"/>
      <c r="L11" s="2"/>
      <c r="M11" s="3"/>
      <c r="N11" s="3"/>
      <c r="O11" s="1"/>
    </row>
    <row r="12" spans="2:15" x14ac:dyDescent="0.25">
      <c r="C12" s="8">
        <v>2</v>
      </c>
      <c r="D12" s="9">
        <v>929.02565210001296</v>
      </c>
      <c r="E12" s="9">
        <v>2119715.0868560001</v>
      </c>
      <c r="F12" s="10">
        <f>15104679.4502718/1000000000</f>
        <v>1.51046794502718E-2</v>
      </c>
      <c r="G12" s="19">
        <v>256</v>
      </c>
      <c r="H12" s="5"/>
      <c r="I12" s="1"/>
      <c r="J12" s="1"/>
      <c r="K12" s="1"/>
      <c r="L12" s="2"/>
      <c r="M12" s="3"/>
      <c r="N12" s="3"/>
      <c r="O12" s="1"/>
    </row>
    <row r="13" spans="2:15" x14ac:dyDescent="0.25">
      <c r="C13" s="8">
        <v>4</v>
      </c>
      <c r="D13" s="9">
        <v>2273.19420270001</v>
      </c>
      <c r="E13" s="9">
        <v>4228769.8732200004</v>
      </c>
      <c r="F13" s="10">
        <f>18526066.5312039/1000000000</f>
        <v>1.8526066531203901E-2</v>
      </c>
      <c r="G13" s="19">
        <v>256</v>
      </c>
      <c r="H13" s="5"/>
      <c r="I13" s="1"/>
      <c r="J13" s="1"/>
      <c r="K13" s="1"/>
      <c r="L13" s="2"/>
      <c r="M13" s="3"/>
      <c r="N13" s="3"/>
      <c r="O13" s="1"/>
    </row>
    <row r="14" spans="2:15" ht="15.75" thickBot="1" x14ac:dyDescent="0.3">
      <c r="C14" s="15">
        <v>6</v>
      </c>
      <c r="D14" s="16">
        <v>2758.6451323000501</v>
      </c>
      <c r="E14" s="16">
        <v>6347169.1150839999</v>
      </c>
      <c r="F14" s="17">
        <f>18681775.990894/1000000000</f>
        <v>1.8681775990894E-2</v>
      </c>
      <c r="G14" s="21">
        <v>256</v>
      </c>
      <c r="H14" s="5"/>
      <c r="I14" s="1"/>
      <c r="J14" s="1"/>
      <c r="K14" s="1"/>
      <c r="L14" s="2"/>
      <c r="M14" s="3"/>
      <c r="N14" s="3"/>
      <c r="O14" s="1"/>
    </row>
    <row r="15" spans="2:15" ht="15.75" thickBot="1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2:15" x14ac:dyDescent="0.25">
      <c r="B16" s="43" t="s">
        <v>7</v>
      </c>
      <c r="C16" s="38" t="s">
        <v>1</v>
      </c>
      <c r="D16" s="30" t="s">
        <v>4</v>
      </c>
      <c r="E16" s="30" t="s">
        <v>0</v>
      </c>
      <c r="F16" s="30" t="s">
        <v>3</v>
      </c>
      <c r="G16" s="31" t="s">
        <v>2</v>
      </c>
      <c r="H16" s="1"/>
      <c r="I16" s="1"/>
      <c r="J16" s="1"/>
      <c r="K16" s="1"/>
      <c r="L16" s="2"/>
      <c r="M16" s="3"/>
      <c r="N16" s="3"/>
      <c r="O16" s="1"/>
    </row>
    <row r="17" spans="2:7" ht="15.75" thickBot="1" x14ac:dyDescent="0.3">
      <c r="B17" s="44"/>
      <c r="C17" s="39"/>
      <c r="D17" s="35"/>
      <c r="E17" s="35"/>
      <c r="F17" s="35"/>
      <c r="G17" s="36"/>
    </row>
    <row r="18" spans="2:7" x14ac:dyDescent="0.25">
      <c r="B18" s="45" t="s">
        <v>10</v>
      </c>
      <c r="C18" s="40">
        <v>6</v>
      </c>
      <c r="D18" s="37">
        <v>6.3765000000000001</v>
      </c>
      <c r="E18" s="37">
        <v>1724.74</v>
      </c>
      <c r="F18" s="33">
        <v>0.94189999999999996</v>
      </c>
      <c r="G18" s="34">
        <v>256</v>
      </c>
    </row>
    <row r="19" spans="2:7" ht="15.75" customHeight="1" x14ac:dyDescent="0.25">
      <c r="B19" s="46" t="s">
        <v>9</v>
      </c>
      <c r="C19" s="41">
        <v>6</v>
      </c>
      <c r="D19" s="9">
        <v>2273.19420270001</v>
      </c>
      <c r="E19" s="9">
        <v>4228769.8732200004</v>
      </c>
      <c r="F19" s="10">
        <f>18526066.5312039/1000000000</f>
        <v>1.8526066531203901E-2</v>
      </c>
      <c r="G19" s="19">
        <v>256</v>
      </c>
    </row>
    <row r="20" spans="2:7" ht="15.75" thickBot="1" x14ac:dyDescent="0.3">
      <c r="B20" s="47" t="s">
        <v>8</v>
      </c>
      <c r="C20" s="42">
        <v>6</v>
      </c>
      <c r="D20" s="16">
        <v>96.504137999999998</v>
      </c>
      <c r="E20" s="16">
        <v>6182329.3649920002</v>
      </c>
      <c r="F20" s="17">
        <f>406666194.477891/1000000000</f>
        <v>0.40666619447789104</v>
      </c>
      <c r="G20" s="21">
        <v>256</v>
      </c>
    </row>
  </sheetData>
  <mergeCells count="16">
    <mergeCell ref="G16:G17"/>
    <mergeCell ref="B16:B17"/>
    <mergeCell ref="C16:C17"/>
    <mergeCell ref="D16:D17"/>
    <mergeCell ref="E16:E17"/>
    <mergeCell ref="F16:F17"/>
    <mergeCell ref="C4:G4"/>
    <mergeCell ref="C2:C3"/>
    <mergeCell ref="D2:D3"/>
    <mergeCell ref="E2:E3"/>
    <mergeCell ref="G2:G3"/>
    <mergeCell ref="F2:F3"/>
    <mergeCell ref="H10:O10"/>
    <mergeCell ref="H15:O15"/>
    <mergeCell ref="C10:G10"/>
    <mergeCell ref="C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황대원</dc:creator>
  <cp:lastModifiedBy>Hwang, Dae Won (qsh9fk)</cp:lastModifiedBy>
  <dcterms:created xsi:type="dcterms:W3CDTF">2025-08-02T01:47:02Z</dcterms:created>
  <dcterms:modified xsi:type="dcterms:W3CDTF">2025-08-05T23:46:00Z</dcterms:modified>
</cp:coreProperties>
</file>