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ropbox/PPO Palmer/"/>
    </mc:Choice>
  </mc:AlternateContent>
  <xr:revisionPtr revIDLastSave="0" documentId="8_{4F2EA5A2-254B-1A41-BE6B-22670E9BEF27}" xr6:coauthVersionLast="36" xr6:coauthVersionMax="36" xr10:uidLastSave="{00000000-0000-0000-0000-000000000000}"/>
  <bookViews>
    <workbookView xWindow="-30680" yWindow="2040" windowWidth="32000" windowHeight="15380" activeTab="1" xr2:uid="{00000000-000D-0000-FFFF-FFFF00000000}"/>
  </bookViews>
  <sheets>
    <sheet name="PPX2 &amp; EPSPS" sheetId="1" r:id="rId1"/>
    <sheet name="Summary NCWSS Poster" sheetId="2" r:id="rId2"/>
  </sheets>
  <definedNames>
    <definedName name="_xlnm._FilterDatabase" localSheetId="0" hidden="1">'PPX2 &amp; EPSPS'!$E$1:$E$154</definedName>
    <definedName name="_xlnm._FilterDatabase" localSheetId="1" hidden="1">'Summary NCWSS Poster'!$B$1:$C$59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2" l="1"/>
  <c r="G63" i="2" s="1"/>
  <c r="G66" i="2" l="1"/>
  <c r="G65" i="2"/>
  <c r="G64" i="2"/>
  <c r="G62" i="2"/>
  <c r="G67" i="2" s="1"/>
  <c r="B57" i="2"/>
  <c r="B56" i="2"/>
  <c r="C67" i="2" l="1"/>
  <c r="B67" i="2"/>
  <c r="C58" i="2"/>
  <c r="C57" i="2"/>
  <c r="C56" i="2"/>
  <c r="F62" i="2" l="1"/>
  <c r="F64" i="2"/>
  <c r="F65" i="2"/>
  <c r="E64" i="2"/>
  <c r="E65" i="2"/>
  <c r="E66" i="2"/>
  <c r="E63" i="2"/>
  <c r="E62" i="2"/>
  <c r="F66" i="2"/>
  <c r="F63" i="2"/>
  <c r="F67" i="2" l="1"/>
  <c r="E67" i="2"/>
</calcChain>
</file>

<file path=xl/sharedStrings.xml><?xml version="1.0" encoding="utf-8"?>
<sst xmlns="http://schemas.openxmlformats.org/spreadsheetml/2006/main" count="904" uniqueCount="279">
  <si>
    <t>Sample ID</t>
  </si>
  <si>
    <t>HIT1A</t>
  </si>
  <si>
    <t>HIT1B</t>
  </si>
  <si>
    <t>HIT1C</t>
  </si>
  <si>
    <t>HIT2A</t>
  </si>
  <si>
    <t>HIT2B</t>
  </si>
  <si>
    <t>HIT2C</t>
  </si>
  <si>
    <t>HIT3A</t>
  </si>
  <si>
    <t>HIT3B</t>
  </si>
  <si>
    <t>HIT3C</t>
  </si>
  <si>
    <t>HIT4A</t>
  </si>
  <si>
    <t>HIT4B</t>
  </si>
  <si>
    <t>HIT4C</t>
  </si>
  <si>
    <t>HIT5A</t>
  </si>
  <si>
    <t>HIT5B</t>
  </si>
  <si>
    <t>HIT5C</t>
  </si>
  <si>
    <t>CHA1C</t>
  </si>
  <si>
    <t>CHA1D</t>
  </si>
  <si>
    <t>CHA1E</t>
  </si>
  <si>
    <t>CHA2A</t>
  </si>
  <si>
    <t>CHA2B</t>
  </si>
  <si>
    <t>CHA2D</t>
  </si>
  <si>
    <t>CHA3A</t>
  </si>
  <si>
    <t>CHA3D</t>
  </si>
  <si>
    <t>CHA3E</t>
  </si>
  <si>
    <t>CHA4B</t>
  </si>
  <si>
    <t>CHA4D</t>
  </si>
  <si>
    <t>CHA4E</t>
  </si>
  <si>
    <t>CHA5A</t>
  </si>
  <si>
    <t>CHA5B</t>
  </si>
  <si>
    <t>CHA5D</t>
  </si>
  <si>
    <t>RED1A</t>
  </si>
  <si>
    <t>RED1B</t>
  </si>
  <si>
    <t>RED1C</t>
  </si>
  <si>
    <t>RED2A</t>
  </si>
  <si>
    <t>RED2B</t>
  </si>
  <si>
    <t>RED2C</t>
  </si>
  <si>
    <t>RED3A</t>
  </si>
  <si>
    <t>RED3B</t>
  </si>
  <si>
    <t>RED3C</t>
  </si>
  <si>
    <t>RED4A</t>
  </si>
  <si>
    <t>RED4B</t>
  </si>
  <si>
    <t>RED4C</t>
  </si>
  <si>
    <t>RED5A</t>
  </si>
  <si>
    <t>RED5B</t>
  </si>
  <si>
    <t>RED5C</t>
  </si>
  <si>
    <t>LOG1A</t>
  </si>
  <si>
    <t>LOG1B</t>
  </si>
  <si>
    <t>LOG1D</t>
  </si>
  <si>
    <t>LOG2A</t>
  </si>
  <si>
    <t>LOG2B</t>
  </si>
  <si>
    <t>LOG2C</t>
  </si>
  <si>
    <t>LOG3A</t>
  </si>
  <si>
    <t>LOG3B</t>
  </si>
  <si>
    <t>LOG3D</t>
  </si>
  <si>
    <t>LOG4A</t>
  </si>
  <si>
    <t>LOG4C</t>
  </si>
  <si>
    <t>LOG4D</t>
  </si>
  <si>
    <t>PER1A</t>
  </si>
  <si>
    <t>PER1B</t>
  </si>
  <si>
    <t>PER1C</t>
  </si>
  <si>
    <t>PER2A</t>
  </si>
  <si>
    <t>PER2B</t>
  </si>
  <si>
    <t>PER2C</t>
  </si>
  <si>
    <t>PER3A</t>
  </si>
  <si>
    <t>PER3B</t>
  </si>
  <si>
    <t>PER3C</t>
  </si>
  <si>
    <t>PER4A</t>
  </si>
  <si>
    <t>PER4B</t>
  </si>
  <si>
    <t>PER4C</t>
  </si>
  <si>
    <t>PER5A</t>
  </si>
  <si>
    <t>PER5B</t>
  </si>
  <si>
    <t>PER5C</t>
  </si>
  <si>
    <t>PER6A</t>
  </si>
  <si>
    <t>PER6B</t>
  </si>
  <si>
    <t>PER6C</t>
  </si>
  <si>
    <t>DUN1A</t>
  </si>
  <si>
    <t>DUN1C</t>
  </si>
  <si>
    <t>DUN1D</t>
  </si>
  <si>
    <t>DUN2A</t>
  </si>
  <si>
    <t>DUN2D</t>
  </si>
  <si>
    <t>DUN2E</t>
  </si>
  <si>
    <t>DUN3A</t>
  </si>
  <si>
    <t>DUN3B</t>
  </si>
  <si>
    <t>DUN3D</t>
  </si>
  <si>
    <t>DUN4A</t>
  </si>
  <si>
    <t>DUN4B</t>
  </si>
  <si>
    <t>DUN4C</t>
  </si>
  <si>
    <t>DUN5B</t>
  </si>
  <si>
    <t>DUN5C</t>
  </si>
  <si>
    <t>DUN5E</t>
  </si>
  <si>
    <t>HAY1A</t>
  </si>
  <si>
    <t>HAY1B</t>
  </si>
  <si>
    <t>HAY1C</t>
  </si>
  <si>
    <t>HAY2A</t>
  </si>
  <si>
    <t>HAY2B</t>
  </si>
  <si>
    <t>HAY2C</t>
  </si>
  <si>
    <t>HAY3A</t>
  </si>
  <si>
    <t>HAY3B</t>
  </si>
  <si>
    <t>HAY3C</t>
  </si>
  <si>
    <t>HAY4A</t>
  </si>
  <si>
    <t>HAY4B</t>
  </si>
  <si>
    <t>HAY4C</t>
  </si>
  <si>
    <t>HAY5A</t>
  </si>
  <si>
    <t>HAY5B</t>
  </si>
  <si>
    <t>HAY5C</t>
  </si>
  <si>
    <t>LIN1A</t>
  </si>
  <si>
    <t>LIN1B</t>
  </si>
  <si>
    <t>LIN1D</t>
  </si>
  <si>
    <t>LIN2A</t>
  </si>
  <si>
    <t>LIN2B</t>
  </si>
  <si>
    <t>LIN2D</t>
  </si>
  <si>
    <t>LIN3B</t>
  </si>
  <si>
    <t>LIN3C</t>
  </si>
  <si>
    <t>LIN3D</t>
  </si>
  <si>
    <t>LIN4A</t>
  </si>
  <si>
    <t>LIN4D</t>
  </si>
  <si>
    <t>LIN4E</t>
  </si>
  <si>
    <t>LIN5A</t>
  </si>
  <si>
    <t>LIN5B</t>
  </si>
  <si>
    <t>LIN5E</t>
  </si>
  <si>
    <t>FRO1A</t>
  </si>
  <si>
    <t>FRO1B</t>
  </si>
  <si>
    <t>FRO1C</t>
  </si>
  <si>
    <t>FRO2A</t>
  </si>
  <si>
    <t>FRO2B</t>
  </si>
  <si>
    <t>FRO2C</t>
  </si>
  <si>
    <t>FRO3A</t>
  </si>
  <si>
    <t>FRO3B</t>
  </si>
  <si>
    <t>FRO3C</t>
  </si>
  <si>
    <t>FRO4A</t>
  </si>
  <si>
    <t>FRO4B</t>
  </si>
  <si>
    <t>FRO4C</t>
  </si>
  <si>
    <t>FRO5A</t>
  </si>
  <si>
    <t>FRO5B</t>
  </si>
  <si>
    <t>FRO5C</t>
  </si>
  <si>
    <t>KEI1A</t>
  </si>
  <si>
    <t>KEI1B</t>
  </si>
  <si>
    <t>KEI1C</t>
  </si>
  <si>
    <t>KEI2A</t>
  </si>
  <si>
    <t>KEI2B</t>
  </si>
  <si>
    <t>KEI2C</t>
  </si>
  <si>
    <t>KEI3A</t>
  </si>
  <si>
    <t>KEI3B</t>
  </si>
  <si>
    <t>KEI3C</t>
  </si>
  <si>
    <t>KEI4A</t>
  </si>
  <si>
    <t>KEI4B</t>
  </si>
  <si>
    <t>KEI4C</t>
  </si>
  <si>
    <t>KEI5A</t>
  </si>
  <si>
    <t>KEI5B</t>
  </si>
  <si>
    <t>KEI5C</t>
  </si>
  <si>
    <t>KEI6A</t>
  </si>
  <si>
    <t>KEI6B</t>
  </si>
  <si>
    <t>KEI6C</t>
  </si>
  <si>
    <t>X</t>
  </si>
  <si>
    <t>EPSPS CN</t>
  </si>
  <si>
    <t>PPX2 ΔG210</t>
  </si>
  <si>
    <t>PPO</t>
  </si>
  <si>
    <t>GLY</t>
  </si>
  <si>
    <t>N</t>
  </si>
  <si>
    <t>Y</t>
  </si>
  <si>
    <t>corn</t>
  </si>
  <si>
    <t>tilled</t>
  </si>
  <si>
    <t>centerpivot</t>
  </si>
  <si>
    <t>edges</t>
  </si>
  <si>
    <t>low</t>
  </si>
  <si>
    <t>no</t>
  </si>
  <si>
    <t>fallow/cornstalks</t>
  </si>
  <si>
    <t>soybeans</t>
  </si>
  <si>
    <t>no-till</t>
  </si>
  <si>
    <t>rainfed</t>
  </si>
  <si>
    <t>spread</t>
  </si>
  <si>
    <t>high</t>
  </si>
  <si>
    <t>Kochiascoparia</t>
  </si>
  <si>
    <t>sorghum</t>
  </si>
  <si>
    <t>wheatstubble</t>
  </si>
  <si>
    <t>Kochiascoparia_Severalweeds</t>
  </si>
  <si>
    <t>Kochiascoparia_SalsolaTragus</t>
  </si>
  <si>
    <t>strip-till</t>
  </si>
  <si>
    <t>Setariaviridis</t>
  </si>
  <si>
    <t>yes</t>
  </si>
  <si>
    <t>Digitariasanguinalis</t>
  </si>
  <si>
    <t>intermediate</t>
  </si>
  <si>
    <t>wheat</t>
  </si>
  <si>
    <t>Severalweeds</t>
  </si>
  <si>
    <t>other</t>
  </si>
  <si>
    <t>Solanumrostratum_Helianthusannuus</t>
  </si>
  <si>
    <t>Conyzacanadensis_Helianthusannuus</t>
  </si>
  <si>
    <t>Digitariasanguinalis_Cenchruslongispinus</t>
  </si>
  <si>
    <t>Taraxacumofficinale</t>
  </si>
  <si>
    <t>Amaranthusalbus_Amaranthusretroflexus</t>
  </si>
  <si>
    <t>furrow</t>
  </si>
  <si>
    <t>Setariafaberi</t>
  </si>
  <si>
    <t>Portulacaoleracea</t>
  </si>
  <si>
    <t>Kochiascoparia_Setariaverticillata</t>
  </si>
  <si>
    <t>Latitude</t>
  </si>
  <si>
    <t>Longitude</t>
  </si>
  <si>
    <t>CurrentCrop</t>
  </si>
  <si>
    <t>Tillage</t>
  </si>
  <si>
    <t>Irrigation</t>
  </si>
  <si>
    <t>PopulationDistribution</t>
  </si>
  <si>
    <t>PopulationDensity</t>
  </si>
  <si>
    <t>HerbicideInjury</t>
  </si>
  <si>
    <t>PreviousCrop</t>
  </si>
  <si>
    <t>OtherSpecies</t>
  </si>
  <si>
    <t>HIT1</t>
  </si>
  <si>
    <t>HIT2</t>
  </si>
  <si>
    <t>HIT3</t>
  </si>
  <si>
    <t>HIT4</t>
  </si>
  <si>
    <t>HIT5</t>
  </si>
  <si>
    <t>CHA1</t>
  </si>
  <si>
    <t>CHA2</t>
  </si>
  <si>
    <t>CHA3</t>
  </si>
  <si>
    <t>CHA4</t>
  </si>
  <si>
    <t>CHA5</t>
  </si>
  <si>
    <t>RED1</t>
  </si>
  <si>
    <t>RED2</t>
  </si>
  <si>
    <t>RED3</t>
  </si>
  <si>
    <t>RED4</t>
  </si>
  <si>
    <t>RED5</t>
  </si>
  <si>
    <t>LOG1</t>
  </si>
  <si>
    <t>LOG2</t>
  </si>
  <si>
    <t>LOG3</t>
  </si>
  <si>
    <t>LOG4</t>
  </si>
  <si>
    <t>PER1</t>
  </si>
  <si>
    <t>PER2</t>
  </si>
  <si>
    <t>PER3</t>
  </si>
  <si>
    <t>PER4</t>
  </si>
  <si>
    <t>PER5</t>
  </si>
  <si>
    <t>PER6</t>
  </si>
  <si>
    <t>DUN1</t>
  </si>
  <si>
    <t>DUN2</t>
  </si>
  <si>
    <t>DUN3</t>
  </si>
  <si>
    <t>DUN4</t>
  </si>
  <si>
    <t>DUN5</t>
  </si>
  <si>
    <t>HAY1</t>
  </si>
  <si>
    <t>HAY2</t>
  </si>
  <si>
    <t>HAY3</t>
  </si>
  <si>
    <t>HAY4</t>
  </si>
  <si>
    <t>HAY5</t>
  </si>
  <si>
    <t>LIN1</t>
  </si>
  <si>
    <t>LIN2</t>
  </si>
  <si>
    <t>LIN3</t>
  </si>
  <si>
    <t>LIN4</t>
  </si>
  <si>
    <t>LIN5</t>
  </si>
  <si>
    <t>FRO1</t>
  </si>
  <si>
    <t>FRO2</t>
  </si>
  <si>
    <t>FRO3</t>
  </si>
  <si>
    <t>FRO4</t>
  </si>
  <si>
    <t>FRO5</t>
  </si>
  <si>
    <t>KEI1</t>
  </si>
  <si>
    <t>KEI2</t>
  </si>
  <si>
    <t>KEI3</t>
  </si>
  <si>
    <t>KEI4</t>
  </si>
  <si>
    <t>KEI5</t>
  </si>
  <si>
    <t>KEI6</t>
  </si>
  <si>
    <t>Total</t>
  </si>
  <si>
    <t>PPO only</t>
  </si>
  <si>
    <t>GLY only</t>
  </si>
  <si>
    <t>PPO &amp; GLY</t>
  </si>
  <si>
    <t>PPO %</t>
  </si>
  <si>
    <t>GLY %</t>
  </si>
  <si>
    <t>Crop</t>
  </si>
  <si>
    <t>Soybeans</t>
  </si>
  <si>
    <t>Corn</t>
  </si>
  <si>
    <t>Sorghum</t>
  </si>
  <si>
    <t>Other</t>
  </si>
  <si>
    <t>Resistance</t>
  </si>
  <si>
    <t>% Populations</t>
  </si>
  <si>
    <t>Criteria</t>
  </si>
  <si>
    <t>Y for glyphosate = at least one plant to have 5 or greater, or at least two plants to have 3 or greater</t>
  </si>
  <si>
    <t>Y for PPO = least one plant positive</t>
  </si>
  <si>
    <t>Darci comment: I have finished running the R98 assays on all samples that did not give a deltaG210 deletion for the PPX2 gene and found no evidence of the R98 mutation in any of the populations. I ran these assays on the samples 2-3 times to make sure of these results, so I am pretty confident that this mutation is not in the Nebraska populations you sent us. Thanks for your patience with this!</t>
  </si>
  <si>
    <t># Populations</t>
  </si>
  <si>
    <t>Fallow</t>
  </si>
  <si>
    <t>PPO &amp; GLY %</t>
  </si>
  <si>
    <t># PPO</t>
  </si>
  <si>
    <t># GLY</t>
  </si>
  <si>
    <t># PPO &amp; 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</si>
</sst>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workbookViewId="0">
      <selection activeCell="A2" sqref="A2:E154"/>
    </sheetView>
  </sheetViews>
  <sheetFormatPr baseColWidth="10" defaultColWidth="8.83203125" defaultRowHeight="15" x14ac:dyDescent="0.2"/>
  <cols>
    <col min="1" max="1" width="9.83203125" style="1" bestFit="1" customWidth="1"/>
    <col min="2" max="2" width="11.33203125" style="1" bestFit="1" customWidth="1"/>
    <col min="3" max="3" width="11.6640625" style="1" bestFit="1" customWidth="1"/>
    <col min="4" max="5" width="9.1640625" style="1"/>
  </cols>
  <sheetData>
    <row r="1" spans="1:8" x14ac:dyDescent="0.2">
      <c r="A1" s="9" t="s">
        <v>0</v>
      </c>
      <c r="B1" s="9" t="s">
        <v>156</v>
      </c>
      <c r="C1" s="9" t="s">
        <v>157</v>
      </c>
      <c r="D1" s="9" t="s">
        <v>155</v>
      </c>
      <c r="E1" s="9" t="s">
        <v>158</v>
      </c>
      <c r="H1" s="13" t="s">
        <v>269</v>
      </c>
    </row>
    <row r="2" spans="1:8" s="7" customFormat="1" x14ac:dyDescent="0.2">
      <c r="A2" s="4" t="s">
        <v>1</v>
      </c>
      <c r="B2" s="5"/>
      <c r="C2" s="5" t="s">
        <v>159</v>
      </c>
      <c r="D2" s="6">
        <v>1</v>
      </c>
      <c r="E2" s="5" t="s">
        <v>159</v>
      </c>
      <c r="H2" s="14" t="s">
        <v>270</v>
      </c>
    </row>
    <row r="3" spans="1:8" s="7" customFormat="1" x14ac:dyDescent="0.2">
      <c r="A3" s="5" t="s">
        <v>2</v>
      </c>
      <c r="B3" s="5"/>
      <c r="C3" s="5"/>
      <c r="D3" s="6">
        <v>1</v>
      </c>
      <c r="E3" s="5"/>
      <c r="H3" s="14" t="s">
        <v>271</v>
      </c>
    </row>
    <row r="4" spans="1:8" s="7" customFormat="1" x14ac:dyDescent="0.2">
      <c r="A4" s="5" t="s">
        <v>3</v>
      </c>
      <c r="B4" s="5"/>
      <c r="C4" s="5"/>
      <c r="D4" s="6">
        <v>1</v>
      </c>
      <c r="E4" s="5"/>
      <c r="H4" s="7" t="s">
        <v>272</v>
      </c>
    </row>
    <row r="5" spans="1:8" x14ac:dyDescent="0.2">
      <c r="A5" s="1" t="s">
        <v>4</v>
      </c>
      <c r="C5" s="1" t="s">
        <v>159</v>
      </c>
      <c r="D5" s="3">
        <v>1</v>
      </c>
      <c r="E5" s="1" t="s">
        <v>160</v>
      </c>
    </row>
    <row r="6" spans="1:8" x14ac:dyDescent="0.2">
      <c r="A6" s="1" t="s">
        <v>5</v>
      </c>
      <c r="D6" s="3">
        <v>57.345771295967396</v>
      </c>
    </row>
    <row r="7" spans="1:8" x14ac:dyDescent="0.2">
      <c r="A7" s="1" t="s">
        <v>6</v>
      </c>
      <c r="D7" s="3">
        <v>3.4874886353787793</v>
      </c>
    </row>
    <row r="8" spans="1:8" s="7" customFormat="1" x14ac:dyDescent="0.2">
      <c r="A8" s="5" t="s">
        <v>7</v>
      </c>
      <c r="B8" s="5" t="s">
        <v>154</v>
      </c>
      <c r="C8" s="5" t="s">
        <v>160</v>
      </c>
      <c r="D8" s="6">
        <v>1</v>
      </c>
      <c r="E8" s="5" t="s">
        <v>160</v>
      </c>
    </row>
    <row r="9" spans="1:8" s="7" customFormat="1" x14ac:dyDescent="0.2">
      <c r="A9" s="5" t="s">
        <v>8</v>
      </c>
      <c r="B9" s="5"/>
      <c r="C9" s="5"/>
      <c r="D9" s="6">
        <v>1</v>
      </c>
      <c r="E9" s="5"/>
    </row>
    <row r="10" spans="1:8" s="7" customFormat="1" x14ac:dyDescent="0.2">
      <c r="A10" s="5" t="s">
        <v>9</v>
      </c>
      <c r="B10" s="5"/>
      <c r="C10" s="5"/>
      <c r="D10" s="6">
        <v>6.395180263076985</v>
      </c>
      <c r="E10" s="5"/>
    </row>
    <row r="11" spans="1:8" x14ac:dyDescent="0.2">
      <c r="A11" s="1" t="s">
        <v>10</v>
      </c>
      <c r="C11" s="1" t="s">
        <v>159</v>
      </c>
      <c r="D11" s="3">
        <v>1</v>
      </c>
      <c r="E11" s="1" t="s">
        <v>159</v>
      </c>
    </row>
    <row r="12" spans="1:8" x14ac:dyDescent="0.2">
      <c r="A12" s="1" t="s">
        <v>11</v>
      </c>
      <c r="D12" s="3">
        <v>2.7017392335713972</v>
      </c>
    </row>
    <row r="13" spans="1:8" x14ac:dyDescent="0.2">
      <c r="A13" s="1" t="s">
        <v>12</v>
      </c>
      <c r="D13" s="3">
        <v>1</v>
      </c>
    </row>
    <row r="14" spans="1:8" s="7" customFormat="1" x14ac:dyDescent="0.2">
      <c r="A14" s="5" t="s">
        <v>13</v>
      </c>
      <c r="B14" s="5" t="s">
        <v>154</v>
      </c>
      <c r="C14" s="5" t="s">
        <v>160</v>
      </c>
      <c r="D14" s="6">
        <v>1</v>
      </c>
      <c r="E14" s="5" t="s">
        <v>159</v>
      </c>
    </row>
    <row r="15" spans="1:8" s="7" customFormat="1" x14ac:dyDescent="0.2">
      <c r="A15" s="5" t="s">
        <v>14</v>
      </c>
      <c r="B15" s="5"/>
      <c r="C15" s="5"/>
      <c r="D15" s="6">
        <v>1</v>
      </c>
      <c r="E15" s="5"/>
    </row>
    <row r="16" spans="1:8" s="7" customFormat="1" x14ac:dyDescent="0.2">
      <c r="A16" s="8" t="s">
        <v>15</v>
      </c>
      <c r="B16" s="5"/>
      <c r="C16" s="5"/>
      <c r="D16" s="6">
        <v>1</v>
      </c>
      <c r="E16" s="5"/>
    </row>
    <row r="17" spans="1:5" x14ac:dyDescent="0.2">
      <c r="A17" s="1" t="s">
        <v>16</v>
      </c>
      <c r="C17" s="1" t="s">
        <v>159</v>
      </c>
      <c r="D17" s="3">
        <v>1</v>
      </c>
      <c r="E17" s="1" t="s">
        <v>159</v>
      </c>
    </row>
    <row r="18" spans="1:5" x14ac:dyDescent="0.2">
      <c r="A18" s="1" t="s">
        <v>17</v>
      </c>
      <c r="D18" s="3">
        <v>1.2688180557334665</v>
      </c>
    </row>
    <row r="19" spans="1:5" x14ac:dyDescent="0.2">
      <c r="A19" s="1" t="s">
        <v>18</v>
      </c>
      <c r="D19" s="3">
        <v>1</v>
      </c>
    </row>
    <row r="20" spans="1:5" s="7" customFormat="1" x14ac:dyDescent="0.2">
      <c r="A20" s="5" t="s">
        <v>19</v>
      </c>
      <c r="B20" s="5"/>
      <c r="C20" s="5" t="s">
        <v>159</v>
      </c>
      <c r="D20" s="6">
        <v>1</v>
      </c>
      <c r="E20" s="5" t="s">
        <v>159</v>
      </c>
    </row>
    <row r="21" spans="1:5" s="7" customFormat="1" x14ac:dyDescent="0.2">
      <c r="A21" s="5" t="s">
        <v>20</v>
      </c>
      <c r="B21" s="5"/>
      <c r="C21" s="5"/>
      <c r="D21" s="6">
        <v>1</v>
      </c>
      <c r="E21" s="5"/>
    </row>
    <row r="22" spans="1:5" s="7" customFormat="1" x14ac:dyDescent="0.2">
      <c r="A22" s="5" t="s">
        <v>21</v>
      </c>
      <c r="B22" s="5"/>
      <c r="C22" s="5"/>
      <c r="D22" s="6">
        <v>3.1428995267135473</v>
      </c>
      <c r="E22" s="5"/>
    </row>
    <row r="23" spans="1:5" x14ac:dyDescent="0.2">
      <c r="A23" s="1" t="s">
        <v>22</v>
      </c>
      <c r="C23" s="1" t="s">
        <v>159</v>
      </c>
      <c r="D23" s="3">
        <v>10.226919779780147</v>
      </c>
      <c r="E23" s="1" t="s">
        <v>160</v>
      </c>
    </row>
    <row r="24" spans="1:5" x14ac:dyDescent="0.2">
      <c r="A24" s="1" t="s">
        <v>23</v>
      </c>
      <c r="D24" s="3">
        <v>11.97868553386227</v>
      </c>
    </row>
    <row r="25" spans="1:5" x14ac:dyDescent="0.2">
      <c r="A25" s="1" t="s">
        <v>24</v>
      </c>
      <c r="D25" s="3">
        <v>1.0457695911474088</v>
      </c>
    </row>
    <row r="26" spans="1:5" s="7" customFormat="1" x14ac:dyDescent="0.2">
      <c r="A26" s="5" t="s">
        <v>25</v>
      </c>
      <c r="B26" s="5"/>
      <c r="C26" s="5" t="s">
        <v>159</v>
      </c>
      <c r="D26" s="6">
        <v>19.005196150267299</v>
      </c>
      <c r="E26" s="5" t="s">
        <v>160</v>
      </c>
    </row>
    <row r="27" spans="1:5" s="7" customFormat="1" x14ac:dyDescent="0.2">
      <c r="A27" s="5" t="s">
        <v>26</v>
      </c>
      <c r="B27" s="5"/>
      <c r="C27" s="5"/>
      <c r="D27" s="6">
        <v>1</v>
      </c>
      <c r="E27" s="5"/>
    </row>
    <row r="28" spans="1:5" s="7" customFormat="1" x14ac:dyDescent="0.2">
      <c r="A28" s="5" t="s">
        <v>27</v>
      </c>
      <c r="B28" s="5"/>
      <c r="C28" s="5"/>
      <c r="D28" s="6">
        <v>1</v>
      </c>
      <c r="E28" s="5"/>
    </row>
    <row r="29" spans="1:5" x14ac:dyDescent="0.2">
      <c r="A29" s="1" t="s">
        <v>28</v>
      </c>
      <c r="C29" s="1" t="s">
        <v>160</v>
      </c>
      <c r="D29" s="3">
        <v>1</v>
      </c>
      <c r="E29" s="1" t="s">
        <v>159</v>
      </c>
    </row>
    <row r="30" spans="1:5" x14ac:dyDescent="0.2">
      <c r="A30" s="1" t="s">
        <v>29</v>
      </c>
      <c r="B30" s="1" t="s">
        <v>154</v>
      </c>
      <c r="D30" s="3">
        <v>1</v>
      </c>
    </row>
    <row r="31" spans="1:5" x14ac:dyDescent="0.2">
      <c r="A31" s="1" t="s">
        <v>30</v>
      </c>
      <c r="D31" s="3">
        <v>1</v>
      </c>
    </row>
    <row r="32" spans="1:5" s="7" customFormat="1" x14ac:dyDescent="0.2">
      <c r="A32" s="4" t="s">
        <v>31</v>
      </c>
      <c r="B32" s="5"/>
      <c r="C32" s="5" t="s">
        <v>160</v>
      </c>
      <c r="D32" s="6">
        <v>3.3311480901213804</v>
      </c>
      <c r="E32" s="5" t="s">
        <v>159</v>
      </c>
    </row>
    <row r="33" spans="1:5" s="7" customFormat="1" x14ac:dyDescent="0.2">
      <c r="A33" s="5" t="s">
        <v>32</v>
      </c>
      <c r="B33" s="5"/>
      <c r="C33" s="5"/>
      <c r="D33" s="6">
        <v>1</v>
      </c>
      <c r="E33" s="5"/>
    </row>
    <row r="34" spans="1:5" s="7" customFormat="1" x14ac:dyDescent="0.2">
      <c r="A34" s="5" t="s">
        <v>33</v>
      </c>
      <c r="B34" s="5" t="s">
        <v>154</v>
      </c>
      <c r="C34" s="5"/>
      <c r="D34" s="6">
        <v>1</v>
      </c>
      <c r="E34" s="5"/>
    </row>
    <row r="35" spans="1:5" x14ac:dyDescent="0.2">
      <c r="A35" s="1" t="s">
        <v>34</v>
      </c>
      <c r="B35" s="1" t="s">
        <v>154</v>
      </c>
      <c r="C35" s="1" t="s">
        <v>160</v>
      </c>
      <c r="D35" s="3">
        <v>1</v>
      </c>
      <c r="E35" s="1" t="s">
        <v>159</v>
      </c>
    </row>
    <row r="36" spans="1:5" x14ac:dyDescent="0.2">
      <c r="A36" s="1" t="s">
        <v>35</v>
      </c>
      <c r="B36" s="1" t="s">
        <v>154</v>
      </c>
      <c r="D36" s="3">
        <v>1</v>
      </c>
    </row>
    <row r="37" spans="1:5" x14ac:dyDescent="0.2">
      <c r="A37" s="1" t="s">
        <v>36</v>
      </c>
      <c r="D37" s="3">
        <v>3.2803844926923813</v>
      </c>
    </row>
    <row r="38" spans="1:5" s="7" customFormat="1" x14ac:dyDescent="0.2">
      <c r="A38" s="5" t="s">
        <v>37</v>
      </c>
      <c r="B38" s="5"/>
      <c r="C38" s="5" t="s">
        <v>159</v>
      </c>
      <c r="D38" s="6">
        <v>1</v>
      </c>
      <c r="E38" s="5" t="s">
        <v>159</v>
      </c>
    </row>
    <row r="39" spans="1:5" s="7" customFormat="1" x14ac:dyDescent="0.2">
      <c r="A39" s="5" t="s">
        <v>38</v>
      </c>
      <c r="B39" s="5"/>
      <c r="C39" s="5"/>
      <c r="D39" s="6">
        <v>1</v>
      </c>
      <c r="E39" s="5"/>
    </row>
    <row r="40" spans="1:5" s="7" customFormat="1" x14ac:dyDescent="0.2">
      <c r="A40" s="5" t="s">
        <v>39</v>
      </c>
      <c r="B40" s="5"/>
      <c r="C40" s="5"/>
      <c r="D40" s="6">
        <v>1</v>
      </c>
      <c r="E40" s="5"/>
    </row>
    <row r="41" spans="1:5" x14ac:dyDescent="0.2">
      <c r="A41" s="1" t="s">
        <v>40</v>
      </c>
      <c r="B41" s="1" t="s">
        <v>154</v>
      </c>
      <c r="C41" s="1" t="s">
        <v>160</v>
      </c>
      <c r="D41" s="3">
        <v>1</v>
      </c>
      <c r="E41" s="1" t="s">
        <v>160</v>
      </c>
    </row>
    <row r="42" spans="1:5" x14ac:dyDescent="0.2">
      <c r="A42" s="1" t="s">
        <v>41</v>
      </c>
      <c r="B42" s="1" t="s">
        <v>154</v>
      </c>
      <c r="D42" s="3">
        <v>5</v>
      </c>
    </row>
    <row r="43" spans="1:5" x14ac:dyDescent="0.2">
      <c r="A43" s="1" t="s">
        <v>42</v>
      </c>
      <c r="D43" s="3">
        <v>1</v>
      </c>
    </row>
    <row r="44" spans="1:5" s="7" customFormat="1" x14ac:dyDescent="0.2">
      <c r="A44" s="5" t="s">
        <v>43</v>
      </c>
      <c r="B44" s="5"/>
      <c r="C44" s="5" t="s">
        <v>159</v>
      </c>
      <c r="D44" s="6">
        <v>1</v>
      </c>
      <c r="E44" s="5" t="s">
        <v>159</v>
      </c>
    </row>
    <row r="45" spans="1:5" s="7" customFormat="1" x14ac:dyDescent="0.2">
      <c r="A45" s="5" t="s">
        <v>44</v>
      </c>
      <c r="B45" s="5"/>
      <c r="C45" s="5"/>
      <c r="D45" s="6">
        <v>1.962395591013246</v>
      </c>
      <c r="E45" s="5"/>
    </row>
    <row r="46" spans="1:5" s="7" customFormat="1" x14ac:dyDescent="0.2">
      <c r="A46" s="8" t="s">
        <v>45</v>
      </c>
      <c r="B46" s="5"/>
      <c r="C46" s="5"/>
      <c r="D46" s="6">
        <v>1</v>
      </c>
      <c r="E46" s="5"/>
    </row>
    <row r="47" spans="1:5" x14ac:dyDescent="0.2">
      <c r="A47" s="1" t="s">
        <v>46</v>
      </c>
      <c r="C47" s="1" t="s">
        <v>160</v>
      </c>
      <c r="D47" s="3">
        <v>56.5509299514868</v>
      </c>
      <c r="E47" s="1" t="s">
        <v>160</v>
      </c>
    </row>
    <row r="48" spans="1:5" x14ac:dyDescent="0.2">
      <c r="A48" s="1" t="s">
        <v>47</v>
      </c>
      <c r="D48" s="3">
        <v>43.451562601441942</v>
      </c>
    </row>
    <row r="49" spans="1:5" x14ac:dyDescent="0.2">
      <c r="A49" s="1" t="s">
        <v>48</v>
      </c>
      <c r="B49" s="1" t="s">
        <v>154</v>
      </c>
      <c r="D49" s="3">
        <v>1.5110820594971701</v>
      </c>
    </row>
    <row r="50" spans="1:5" s="7" customFormat="1" x14ac:dyDescent="0.2">
      <c r="A50" s="5" t="s">
        <v>49</v>
      </c>
      <c r="B50" s="5"/>
      <c r="C50" s="5" t="s">
        <v>159</v>
      </c>
      <c r="D50" s="6">
        <v>1</v>
      </c>
      <c r="E50" s="5" t="s">
        <v>159</v>
      </c>
    </row>
    <row r="51" spans="1:5" s="7" customFormat="1" x14ac:dyDescent="0.2">
      <c r="A51" s="5" t="s">
        <v>50</v>
      </c>
      <c r="B51" s="5"/>
      <c r="C51" s="5"/>
      <c r="D51" s="6">
        <v>1</v>
      </c>
      <c r="E51" s="5"/>
    </row>
    <row r="52" spans="1:5" s="7" customFormat="1" x14ac:dyDescent="0.2">
      <c r="A52" s="5" t="s">
        <v>51</v>
      </c>
      <c r="B52" s="5"/>
      <c r="C52" s="5"/>
      <c r="D52" s="6">
        <v>1</v>
      </c>
      <c r="E52" s="5"/>
    </row>
    <row r="53" spans="1:5" x14ac:dyDescent="0.2">
      <c r="A53" s="1" t="s">
        <v>52</v>
      </c>
      <c r="C53" s="1" t="s">
        <v>160</v>
      </c>
      <c r="D53" s="3">
        <v>3.8368879602594768</v>
      </c>
      <c r="E53" s="1" t="s">
        <v>160</v>
      </c>
    </row>
    <row r="54" spans="1:5" x14ac:dyDescent="0.2">
      <c r="A54" s="1" t="s">
        <v>53</v>
      </c>
      <c r="B54" s="1" t="s">
        <v>154</v>
      </c>
      <c r="D54" s="3">
        <v>7.2029255023639092</v>
      </c>
    </row>
    <row r="55" spans="1:5" x14ac:dyDescent="0.2">
      <c r="A55" s="1" t="s">
        <v>54</v>
      </c>
      <c r="D55" s="3">
        <v>1</v>
      </c>
    </row>
    <row r="56" spans="1:5" s="7" customFormat="1" x14ac:dyDescent="0.2">
      <c r="A56" s="5" t="s">
        <v>55</v>
      </c>
      <c r="B56" s="5" t="s">
        <v>154</v>
      </c>
      <c r="C56" s="5" t="s">
        <v>160</v>
      </c>
      <c r="D56" s="6">
        <v>6</v>
      </c>
      <c r="E56" s="5" t="s">
        <v>160</v>
      </c>
    </row>
    <row r="57" spans="1:5" s="7" customFormat="1" x14ac:dyDescent="0.2">
      <c r="A57" s="5" t="s">
        <v>56</v>
      </c>
      <c r="B57" s="5"/>
      <c r="C57" s="5"/>
      <c r="D57" s="6">
        <v>3.2304019591960649</v>
      </c>
      <c r="E57" s="5"/>
    </row>
    <row r="58" spans="1:5" s="7" customFormat="1" x14ac:dyDescent="0.2">
      <c r="A58" s="5" t="s">
        <v>57</v>
      </c>
      <c r="B58" s="5" t="s">
        <v>154</v>
      </c>
      <c r="C58" s="5"/>
      <c r="D58" s="6">
        <v>1</v>
      </c>
      <c r="E58" s="5"/>
    </row>
    <row r="59" spans="1:5" x14ac:dyDescent="0.2">
      <c r="A59" s="2" t="s">
        <v>58</v>
      </c>
      <c r="C59" s="1" t="s">
        <v>160</v>
      </c>
      <c r="D59" s="3">
        <v>1.1209271861873205</v>
      </c>
      <c r="E59" s="1" t="s">
        <v>159</v>
      </c>
    </row>
    <row r="60" spans="1:5" x14ac:dyDescent="0.2">
      <c r="A60" s="1" t="s">
        <v>59</v>
      </c>
      <c r="D60" s="3">
        <v>1.3300412949739846</v>
      </c>
    </row>
    <row r="61" spans="1:5" x14ac:dyDescent="0.2">
      <c r="A61" s="1" t="s">
        <v>60</v>
      </c>
      <c r="B61" s="1" t="s">
        <v>154</v>
      </c>
      <c r="D61" s="3">
        <v>1</v>
      </c>
    </row>
    <row r="62" spans="1:5" s="7" customFormat="1" x14ac:dyDescent="0.2">
      <c r="A62" s="5" t="s">
        <v>61</v>
      </c>
      <c r="B62" s="5"/>
      <c r="C62" s="5" t="s">
        <v>159</v>
      </c>
      <c r="D62" s="6">
        <v>48.850534696462887</v>
      </c>
      <c r="E62" s="5" t="s">
        <v>160</v>
      </c>
    </row>
    <row r="63" spans="1:5" s="7" customFormat="1" x14ac:dyDescent="0.2">
      <c r="A63" s="5" t="s">
        <v>62</v>
      </c>
      <c r="B63" s="5"/>
      <c r="C63" s="5"/>
      <c r="D63" s="6">
        <v>44.230626788701272</v>
      </c>
      <c r="E63" s="5"/>
    </row>
    <row r="64" spans="1:5" s="7" customFormat="1" x14ac:dyDescent="0.2">
      <c r="A64" s="5" t="s">
        <v>63</v>
      </c>
      <c r="B64" s="5"/>
      <c r="C64" s="5"/>
      <c r="D64" s="6">
        <v>58.902467885337018</v>
      </c>
      <c r="E64" s="5"/>
    </row>
    <row r="65" spans="1:5" x14ac:dyDescent="0.2">
      <c r="A65" s="1" t="s">
        <v>64</v>
      </c>
      <c r="C65" s="1" t="s">
        <v>160</v>
      </c>
      <c r="D65" s="3">
        <v>1.2166180743949624</v>
      </c>
      <c r="E65" s="1" t="s">
        <v>159</v>
      </c>
    </row>
    <row r="66" spans="1:5" x14ac:dyDescent="0.2">
      <c r="A66" s="1" t="s">
        <v>65</v>
      </c>
      <c r="D66" s="3">
        <v>1</v>
      </c>
    </row>
    <row r="67" spans="1:5" x14ac:dyDescent="0.2">
      <c r="A67" s="1" t="s">
        <v>66</v>
      </c>
      <c r="B67" s="1" t="s">
        <v>154</v>
      </c>
      <c r="D67" s="3">
        <v>1</v>
      </c>
    </row>
    <row r="68" spans="1:5" s="7" customFormat="1" x14ac:dyDescent="0.2">
      <c r="A68" s="5" t="s">
        <v>67</v>
      </c>
      <c r="B68" s="5"/>
      <c r="C68" s="5" t="s">
        <v>159</v>
      </c>
      <c r="D68" s="6">
        <v>21.74907383100977</v>
      </c>
      <c r="E68" s="5" t="s">
        <v>160</v>
      </c>
    </row>
    <row r="69" spans="1:5" s="7" customFormat="1" x14ac:dyDescent="0.2">
      <c r="A69" s="5" t="s">
        <v>68</v>
      </c>
      <c r="B69" s="5"/>
      <c r="C69" s="5"/>
      <c r="D69" s="6">
        <v>1.3114668308633175</v>
      </c>
      <c r="E69" s="5"/>
    </row>
    <row r="70" spans="1:5" s="7" customFormat="1" x14ac:dyDescent="0.2">
      <c r="A70" s="5" t="s">
        <v>69</v>
      </c>
      <c r="B70" s="5"/>
      <c r="C70" s="5"/>
      <c r="D70" s="6">
        <v>6.713911502008858</v>
      </c>
      <c r="E70" s="5"/>
    </row>
    <row r="71" spans="1:5" x14ac:dyDescent="0.2">
      <c r="A71" s="1" t="s">
        <v>70</v>
      </c>
      <c r="C71" s="1" t="s">
        <v>160</v>
      </c>
      <c r="D71" s="3">
        <v>1.3987133621547216</v>
      </c>
      <c r="E71" s="1" t="s">
        <v>159</v>
      </c>
    </row>
    <row r="72" spans="1:5" x14ac:dyDescent="0.2">
      <c r="A72" s="1" t="s">
        <v>71</v>
      </c>
      <c r="B72" s="1" t="s">
        <v>154</v>
      </c>
      <c r="D72" s="3">
        <v>1</v>
      </c>
    </row>
    <row r="73" spans="1:5" x14ac:dyDescent="0.2">
      <c r="A73" s="1" t="s">
        <v>72</v>
      </c>
      <c r="D73" s="3">
        <v>1.517375089762413</v>
      </c>
    </row>
    <row r="74" spans="1:5" s="7" customFormat="1" x14ac:dyDescent="0.2">
      <c r="A74" s="5" t="s">
        <v>73</v>
      </c>
      <c r="B74" s="5" t="s">
        <v>154</v>
      </c>
      <c r="C74" s="5" t="s">
        <v>160</v>
      </c>
      <c r="D74" s="6">
        <v>1</v>
      </c>
      <c r="E74" s="5" t="s">
        <v>159</v>
      </c>
    </row>
    <row r="75" spans="1:5" s="7" customFormat="1" x14ac:dyDescent="0.2">
      <c r="A75" s="5" t="s">
        <v>74</v>
      </c>
      <c r="B75" s="5"/>
      <c r="C75" s="5"/>
      <c r="D75" s="6">
        <v>1.7284782404945347</v>
      </c>
      <c r="E75" s="5"/>
    </row>
    <row r="76" spans="1:5" s="7" customFormat="1" x14ac:dyDescent="0.2">
      <c r="A76" s="8" t="s">
        <v>75</v>
      </c>
      <c r="B76" s="5"/>
      <c r="C76" s="5"/>
      <c r="D76" s="6">
        <v>1</v>
      </c>
      <c r="E76" s="5"/>
    </row>
    <row r="77" spans="1:5" x14ac:dyDescent="0.2">
      <c r="A77" s="1" t="s">
        <v>76</v>
      </c>
      <c r="C77" s="1" t="s">
        <v>159</v>
      </c>
      <c r="D77" s="3">
        <v>2.6379710375606664</v>
      </c>
      <c r="E77" s="1" t="s">
        <v>160</v>
      </c>
    </row>
    <row r="78" spans="1:5" x14ac:dyDescent="0.2">
      <c r="A78" s="1" t="s">
        <v>77</v>
      </c>
      <c r="D78" s="3">
        <v>1</v>
      </c>
    </row>
    <row r="79" spans="1:5" x14ac:dyDescent="0.2">
      <c r="A79" s="1" t="s">
        <v>78</v>
      </c>
      <c r="D79" s="3">
        <v>2.7075390674859348</v>
      </c>
    </row>
    <row r="80" spans="1:5" s="7" customFormat="1" x14ac:dyDescent="0.2">
      <c r="A80" s="5" t="s">
        <v>79</v>
      </c>
      <c r="B80" s="5"/>
      <c r="C80" s="5" t="s">
        <v>160</v>
      </c>
      <c r="D80" s="6">
        <v>1</v>
      </c>
      <c r="E80" s="5" t="s">
        <v>159</v>
      </c>
    </row>
    <row r="81" spans="1:5" s="7" customFormat="1" x14ac:dyDescent="0.2">
      <c r="A81" s="5" t="s">
        <v>80</v>
      </c>
      <c r="B81" s="5" t="s">
        <v>154</v>
      </c>
      <c r="C81" s="5"/>
      <c r="D81" s="6">
        <v>1</v>
      </c>
      <c r="E81" s="5"/>
    </row>
    <row r="82" spans="1:5" s="7" customFormat="1" x14ac:dyDescent="0.2">
      <c r="A82" s="5" t="s">
        <v>81</v>
      </c>
      <c r="B82" s="5"/>
      <c r="C82" s="5"/>
      <c r="D82" s="6">
        <v>1</v>
      </c>
      <c r="E82" s="5"/>
    </row>
    <row r="83" spans="1:5" x14ac:dyDescent="0.2">
      <c r="A83" s="1" t="s">
        <v>82</v>
      </c>
      <c r="B83" s="1" t="s">
        <v>154</v>
      </c>
      <c r="C83" s="1" t="s">
        <v>160</v>
      </c>
      <c r="D83" s="1">
        <v>1</v>
      </c>
      <c r="E83" s="1" t="s">
        <v>159</v>
      </c>
    </row>
    <row r="84" spans="1:5" x14ac:dyDescent="0.2">
      <c r="A84" s="1" t="s">
        <v>83</v>
      </c>
      <c r="B84" s="1" t="s">
        <v>154</v>
      </c>
      <c r="D84" s="1">
        <v>1</v>
      </c>
    </row>
    <row r="85" spans="1:5" x14ac:dyDescent="0.2">
      <c r="A85" s="1" t="s">
        <v>84</v>
      </c>
      <c r="D85" s="1">
        <v>1</v>
      </c>
    </row>
    <row r="86" spans="1:5" s="7" customFormat="1" x14ac:dyDescent="0.2">
      <c r="A86" s="5" t="s">
        <v>85</v>
      </c>
      <c r="B86" s="5"/>
      <c r="C86" s="5" t="s">
        <v>159</v>
      </c>
      <c r="D86" s="6">
        <v>9.941019613490667</v>
      </c>
      <c r="E86" s="5" t="s">
        <v>160</v>
      </c>
    </row>
    <row r="87" spans="1:5" s="7" customFormat="1" x14ac:dyDescent="0.2">
      <c r="A87" s="5" t="s">
        <v>86</v>
      </c>
      <c r="B87" s="5"/>
      <c r="C87" s="5"/>
      <c r="D87" s="6">
        <v>3.5408461902435571</v>
      </c>
      <c r="E87" s="5"/>
    </row>
    <row r="88" spans="1:5" s="7" customFormat="1" x14ac:dyDescent="0.2">
      <c r="A88" s="5" t="s">
        <v>87</v>
      </c>
      <c r="B88" s="5"/>
      <c r="C88" s="5"/>
      <c r="D88" s="6">
        <v>5.5819359920025988</v>
      </c>
      <c r="E88" s="5"/>
    </row>
    <row r="89" spans="1:5" x14ac:dyDescent="0.2">
      <c r="A89" s="1" t="s">
        <v>88</v>
      </c>
      <c r="C89" s="1" t="s">
        <v>159</v>
      </c>
      <c r="D89" s="3">
        <v>4.3281069596705946</v>
      </c>
      <c r="E89" s="1" t="s">
        <v>160</v>
      </c>
    </row>
    <row r="90" spans="1:5" x14ac:dyDescent="0.2">
      <c r="A90" s="1" t="s">
        <v>89</v>
      </c>
      <c r="D90" s="3">
        <v>5.8433592574150914</v>
      </c>
    </row>
    <row r="91" spans="1:5" x14ac:dyDescent="0.2">
      <c r="A91" s="1" t="s">
        <v>90</v>
      </c>
      <c r="D91" s="3">
        <v>12.875768324392467</v>
      </c>
    </row>
    <row r="92" spans="1:5" s="7" customFormat="1" x14ac:dyDescent="0.2">
      <c r="A92" s="4" t="s">
        <v>91</v>
      </c>
      <c r="B92" s="5" t="s">
        <v>154</v>
      </c>
      <c r="C92" s="5" t="s">
        <v>160</v>
      </c>
      <c r="D92" s="6">
        <v>1</v>
      </c>
      <c r="E92" s="5" t="s">
        <v>159</v>
      </c>
    </row>
    <row r="93" spans="1:5" s="7" customFormat="1" x14ac:dyDescent="0.2">
      <c r="A93" s="5" t="s">
        <v>92</v>
      </c>
      <c r="B93" s="5" t="s">
        <v>154</v>
      </c>
      <c r="C93" s="5"/>
      <c r="D93" s="6">
        <v>1</v>
      </c>
      <c r="E93" s="5"/>
    </row>
    <row r="94" spans="1:5" s="7" customFormat="1" x14ac:dyDescent="0.2">
      <c r="A94" s="5" t="s">
        <v>93</v>
      </c>
      <c r="B94" s="5" t="s">
        <v>154</v>
      </c>
      <c r="C94" s="5"/>
      <c r="D94" s="6">
        <v>1</v>
      </c>
      <c r="E94" s="5"/>
    </row>
    <row r="95" spans="1:5" x14ac:dyDescent="0.2">
      <c r="A95" s="1" t="s">
        <v>94</v>
      </c>
      <c r="C95" s="1" t="s">
        <v>160</v>
      </c>
      <c r="D95" s="3">
        <v>3.3408678818658255</v>
      </c>
      <c r="E95" s="1" t="s">
        <v>159</v>
      </c>
    </row>
    <row r="96" spans="1:5" x14ac:dyDescent="0.2">
      <c r="A96" s="1" t="s">
        <v>95</v>
      </c>
      <c r="B96" s="1" t="s">
        <v>154</v>
      </c>
      <c r="D96" s="3">
        <v>1</v>
      </c>
    </row>
    <row r="97" spans="1:5" x14ac:dyDescent="0.2">
      <c r="A97" s="1" t="s">
        <v>96</v>
      </c>
      <c r="D97" s="3">
        <v>1</v>
      </c>
    </row>
    <row r="98" spans="1:5" s="7" customFormat="1" x14ac:dyDescent="0.2">
      <c r="A98" s="5" t="s">
        <v>97</v>
      </c>
      <c r="B98" s="5" t="s">
        <v>154</v>
      </c>
      <c r="C98" s="5" t="s">
        <v>160</v>
      </c>
      <c r="D98" s="6">
        <v>2.4633740253494958</v>
      </c>
      <c r="E98" s="5" t="s">
        <v>159</v>
      </c>
    </row>
    <row r="99" spans="1:5" s="7" customFormat="1" x14ac:dyDescent="0.2">
      <c r="A99" s="5" t="s">
        <v>98</v>
      </c>
      <c r="B99" s="5" t="s">
        <v>154</v>
      </c>
      <c r="C99" s="5"/>
      <c r="D99" s="6">
        <v>2.4943587266310487</v>
      </c>
      <c r="E99" s="5"/>
    </row>
    <row r="100" spans="1:5" s="7" customFormat="1" x14ac:dyDescent="0.2">
      <c r="A100" s="5" t="s">
        <v>99</v>
      </c>
      <c r="B100" s="5" t="s">
        <v>154</v>
      </c>
      <c r="C100" s="5"/>
      <c r="D100" s="6">
        <v>1.2791951564302972</v>
      </c>
      <c r="E100" s="5"/>
    </row>
    <row r="101" spans="1:5" x14ac:dyDescent="0.2">
      <c r="A101" s="1" t="s">
        <v>100</v>
      </c>
      <c r="B101" s="1" t="s">
        <v>154</v>
      </c>
      <c r="C101" s="1" t="s">
        <v>160</v>
      </c>
      <c r="D101" s="3">
        <v>1</v>
      </c>
      <c r="E101" s="1" t="s">
        <v>159</v>
      </c>
    </row>
    <row r="102" spans="1:5" x14ac:dyDescent="0.2">
      <c r="A102" s="1" t="s">
        <v>101</v>
      </c>
      <c r="B102" s="1" t="s">
        <v>154</v>
      </c>
      <c r="D102" s="3">
        <v>1</v>
      </c>
    </row>
    <row r="103" spans="1:5" x14ac:dyDescent="0.2">
      <c r="A103" s="1" t="s">
        <v>102</v>
      </c>
      <c r="D103" s="3">
        <v>1</v>
      </c>
    </row>
    <row r="104" spans="1:5" s="7" customFormat="1" x14ac:dyDescent="0.2">
      <c r="A104" s="5" t="s">
        <v>103</v>
      </c>
      <c r="B104" s="5"/>
      <c r="C104" s="5" t="s">
        <v>159</v>
      </c>
      <c r="D104" s="6">
        <v>1</v>
      </c>
      <c r="E104" s="5" t="s">
        <v>159</v>
      </c>
    </row>
    <row r="105" spans="1:5" s="7" customFormat="1" x14ac:dyDescent="0.2">
      <c r="A105" s="5" t="s">
        <v>104</v>
      </c>
      <c r="B105" s="5"/>
      <c r="C105" s="5"/>
      <c r="D105" s="6">
        <v>1</v>
      </c>
      <c r="E105" s="5"/>
    </row>
    <row r="106" spans="1:5" s="7" customFormat="1" x14ac:dyDescent="0.2">
      <c r="A106" s="8" t="s">
        <v>105</v>
      </c>
      <c r="B106" s="5"/>
      <c r="C106" s="5"/>
      <c r="D106" s="6">
        <v>1</v>
      </c>
      <c r="E106" s="5"/>
    </row>
    <row r="107" spans="1:5" x14ac:dyDescent="0.2">
      <c r="A107" s="1" t="s">
        <v>106</v>
      </c>
      <c r="B107" s="1" t="s">
        <v>154</v>
      </c>
      <c r="C107" s="1" t="s">
        <v>160</v>
      </c>
      <c r="D107" s="3">
        <v>1</v>
      </c>
      <c r="E107" s="1" t="s">
        <v>159</v>
      </c>
    </row>
    <row r="108" spans="1:5" x14ac:dyDescent="0.2">
      <c r="A108" s="1" t="s">
        <v>107</v>
      </c>
      <c r="B108" s="1" t="s">
        <v>154</v>
      </c>
      <c r="D108" s="3">
        <v>2</v>
      </c>
    </row>
    <row r="109" spans="1:5" x14ac:dyDescent="0.2">
      <c r="A109" s="1" t="s">
        <v>108</v>
      </c>
      <c r="B109" s="1" t="s">
        <v>154</v>
      </c>
      <c r="D109" s="3">
        <v>1</v>
      </c>
    </row>
    <row r="110" spans="1:5" s="7" customFormat="1" x14ac:dyDescent="0.2">
      <c r="A110" s="5" t="s">
        <v>109</v>
      </c>
      <c r="B110" s="5"/>
      <c r="C110" s="5" t="s">
        <v>160</v>
      </c>
      <c r="D110" s="6">
        <v>3.2836946810330123</v>
      </c>
      <c r="E110" s="5" t="s">
        <v>160</v>
      </c>
    </row>
    <row r="111" spans="1:5" s="7" customFormat="1" x14ac:dyDescent="0.2">
      <c r="A111" s="5" t="s">
        <v>110</v>
      </c>
      <c r="B111" s="5" t="s">
        <v>154</v>
      </c>
      <c r="C111" s="5"/>
      <c r="D111" s="6">
        <v>6.1996832966444284</v>
      </c>
      <c r="E111" s="5"/>
    </row>
    <row r="112" spans="1:5" s="7" customFormat="1" x14ac:dyDescent="0.2">
      <c r="A112" s="5" t="s">
        <v>111</v>
      </c>
      <c r="B112" s="5" t="s">
        <v>154</v>
      </c>
      <c r="C112" s="5"/>
      <c r="D112" s="6">
        <v>6</v>
      </c>
      <c r="E112" s="5"/>
    </row>
    <row r="113" spans="1:5" x14ac:dyDescent="0.2">
      <c r="A113" s="1" t="s">
        <v>112</v>
      </c>
      <c r="B113" s="1" t="s">
        <v>154</v>
      </c>
      <c r="C113" s="1" t="s">
        <v>160</v>
      </c>
      <c r="D113" s="3">
        <v>6</v>
      </c>
      <c r="E113" s="1" t="s">
        <v>160</v>
      </c>
    </row>
    <row r="114" spans="1:5" x14ac:dyDescent="0.2">
      <c r="A114" s="1" t="s">
        <v>113</v>
      </c>
      <c r="B114" s="1" t="s">
        <v>154</v>
      </c>
      <c r="D114" s="3">
        <v>1</v>
      </c>
    </row>
    <row r="115" spans="1:5" x14ac:dyDescent="0.2">
      <c r="A115" s="1" t="s">
        <v>114</v>
      </c>
      <c r="B115" s="1" t="s">
        <v>154</v>
      </c>
      <c r="D115" s="3">
        <v>4</v>
      </c>
    </row>
    <row r="116" spans="1:5" s="7" customFormat="1" x14ac:dyDescent="0.2">
      <c r="A116" s="5" t="s">
        <v>115</v>
      </c>
      <c r="B116" s="5" t="s">
        <v>154</v>
      </c>
      <c r="C116" s="5" t="s">
        <v>160</v>
      </c>
      <c r="D116" s="6">
        <v>6.2562369002164369</v>
      </c>
      <c r="E116" s="5" t="s">
        <v>160</v>
      </c>
    </row>
    <row r="117" spans="1:5" s="7" customFormat="1" x14ac:dyDescent="0.2">
      <c r="A117" s="5" t="s">
        <v>116</v>
      </c>
      <c r="B117" s="5" t="s">
        <v>154</v>
      </c>
      <c r="C117" s="5"/>
      <c r="D117" s="6">
        <v>1</v>
      </c>
      <c r="E117" s="5"/>
    </row>
    <row r="118" spans="1:5" s="7" customFormat="1" x14ac:dyDescent="0.2">
      <c r="A118" s="5" t="s">
        <v>117</v>
      </c>
      <c r="B118" s="5" t="s">
        <v>154</v>
      </c>
      <c r="C118" s="5"/>
      <c r="D118" s="6">
        <v>2</v>
      </c>
      <c r="E118" s="5"/>
    </row>
    <row r="119" spans="1:5" x14ac:dyDescent="0.2">
      <c r="A119" s="1" t="s">
        <v>118</v>
      </c>
      <c r="C119" s="1" t="s">
        <v>159</v>
      </c>
      <c r="D119" s="3">
        <v>1</v>
      </c>
      <c r="E119" s="1" t="s">
        <v>159</v>
      </c>
    </row>
    <row r="120" spans="1:5" x14ac:dyDescent="0.2">
      <c r="A120" s="1" t="s">
        <v>119</v>
      </c>
      <c r="D120" s="3">
        <v>1</v>
      </c>
    </row>
    <row r="121" spans="1:5" x14ac:dyDescent="0.2">
      <c r="A121" s="1" t="s">
        <v>120</v>
      </c>
      <c r="D121" s="3">
        <v>1</v>
      </c>
    </row>
    <row r="122" spans="1:5" s="7" customFormat="1" x14ac:dyDescent="0.2">
      <c r="A122" s="4" t="s">
        <v>121</v>
      </c>
      <c r="B122" s="5"/>
      <c r="C122" s="5" t="s">
        <v>160</v>
      </c>
      <c r="D122" s="6">
        <v>9.960401048973349</v>
      </c>
      <c r="E122" s="5" t="s">
        <v>160</v>
      </c>
    </row>
    <row r="123" spans="1:5" s="7" customFormat="1" x14ac:dyDescent="0.2">
      <c r="A123" s="5" t="s">
        <v>122</v>
      </c>
      <c r="B123" s="5"/>
      <c r="C123" s="5"/>
      <c r="D123" s="6">
        <v>2.9989577808165708</v>
      </c>
      <c r="E123" s="5"/>
    </row>
    <row r="124" spans="1:5" s="7" customFormat="1" x14ac:dyDescent="0.2">
      <c r="A124" s="5" t="s">
        <v>123</v>
      </c>
      <c r="B124" s="5" t="s">
        <v>154</v>
      </c>
      <c r="C124" s="5"/>
      <c r="D124" s="6">
        <v>5</v>
      </c>
      <c r="E124" s="5"/>
    </row>
    <row r="125" spans="1:5" x14ac:dyDescent="0.2">
      <c r="A125" s="1" t="s">
        <v>124</v>
      </c>
      <c r="B125" s="1" t="s">
        <v>154</v>
      </c>
      <c r="C125" s="1" t="s">
        <v>160</v>
      </c>
      <c r="D125" s="3">
        <v>6</v>
      </c>
      <c r="E125" s="1" t="s">
        <v>160</v>
      </c>
    </row>
    <row r="126" spans="1:5" x14ac:dyDescent="0.2">
      <c r="A126" s="1" t="s">
        <v>125</v>
      </c>
      <c r="B126" s="1" t="s">
        <v>154</v>
      </c>
      <c r="D126" s="3">
        <v>1</v>
      </c>
    </row>
    <row r="127" spans="1:5" x14ac:dyDescent="0.2">
      <c r="A127" s="1" t="s">
        <v>126</v>
      </c>
      <c r="B127" s="1" t="s">
        <v>154</v>
      </c>
      <c r="D127" s="3">
        <v>1</v>
      </c>
    </row>
    <row r="128" spans="1:5" s="7" customFormat="1" x14ac:dyDescent="0.2">
      <c r="A128" s="5" t="s">
        <v>127</v>
      </c>
      <c r="B128" s="5" t="s">
        <v>154</v>
      </c>
      <c r="C128" s="5" t="s">
        <v>160</v>
      </c>
      <c r="D128" s="6">
        <v>2.0452098149470705</v>
      </c>
      <c r="E128" s="5" t="s">
        <v>160</v>
      </c>
    </row>
    <row r="129" spans="1:5" s="7" customFormat="1" x14ac:dyDescent="0.2">
      <c r="A129" s="5" t="s">
        <v>128</v>
      </c>
      <c r="B129" s="5"/>
      <c r="C129" s="5"/>
      <c r="D129" s="6">
        <v>11.001549143795565</v>
      </c>
      <c r="E129" s="5"/>
    </row>
    <row r="130" spans="1:5" s="7" customFormat="1" x14ac:dyDescent="0.2">
      <c r="A130" s="5" t="s">
        <v>129</v>
      </c>
      <c r="B130" s="5" t="s">
        <v>154</v>
      </c>
      <c r="C130" s="5"/>
      <c r="D130" s="6">
        <v>1</v>
      </c>
      <c r="E130" s="5"/>
    </row>
    <row r="131" spans="1:5" x14ac:dyDescent="0.2">
      <c r="A131" s="1" t="s">
        <v>130</v>
      </c>
      <c r="B131" s="1" t="s">
        <v>154</v>
      </c>
      <c r="C131" s="1" t="s">
        <v>160</v>
      </c>
      <c r="D131" s="3">
        <v>1</v>
      </c>
      <c r="E131" s="1" t="s">
        <v>159</v>
      </c>
    </row>
    <row r="132" spans="1:5" x14ac:dyDescent="0.2">
      <c r="A132" s="1" t="s">
        <v>131</v>
      </c>
      <c r="B132" s="1" t="s">
        <v>154</v>
      </c>
      <c r="D132" s="3">
        <v>1</v>
      </c>
    </row>
    <row r="133" spans="1:5" x14ac:dyDescent="0.2">
      <c r="A133" s="1" t="s">
        <v>132</v>
      </c>
      <c r="B133" s="1" t="s">
        <v>154</v>
      </c>
      <c r="D133" s="3">
        <v>1</v>
      </c>
    </row>
    <row r="134" spans="1:5" s="7" customFormat="1" x14ac:dyDescent="0.2">
      <c r="A134" s="5" t="s">
        <v>133</v>
      </c>
      <c r="B134" s="5"/>
      <c r="C134" s="5" t="s">
        <v>159</v>
      </c>
      <c r="D134" s="6">
        <v>1</v>
      </c>
      <c r="E134" s="5" t="s">
        <v>159</v>
      </c>
    </row>
    <row r="135" spans="1:5" s="7" customFormat="1" x14ac:dyDescent="0.2">
      <c r="A135" s="5" t="s">
        <v>134</v>
      </c>
      <c r="B135" s="5"/>
      <c r="C135" s="5"/>
      <c r="D135" s="6">
        <v>1</v>
      </c>
      <c r="E135" s="5"/>
    </row>
    <row r="136" spans="1:5" s="7" customFormat="1" x14ac:dyDescent="0.2">
      <c r="A136" s="8" t="s">
        <v>135</v>
      </c>
      <c r="B136" s="5"/>
      <c r="C136" s="5"/>
      <c r="D136" s="6">
        <v>1.5300237005096737</v>
      </c>
      <c r="E136" s="5"/>
    </row>
    <row r="137" spans="1:5" x14ac:dyDescent="0.2">
      <c r="A137" s="1" t="s">
        <v>136</v>
      </c>
      <c r="C137" s="1" t="s">
        <v>160</v>
      </c>
      <c r="D137" s="3">
        <v>1</v>
      </c>
      <c r="E137" s="1" t="s">
        <v>160</v>
      </c>
    </row>
    <row r="138" spans="1:5" x14ac:dyDescent="0.2">
      <c r="A138" s="1" t="s">
        <v>137</v>
      </c>
      <c r="B138" s="1" t="s">
        <v>154</v>
      </c>
      <c r="D138" s="3">
        <v>38</v>
      </c>
    </row>
    <row r="139" spans="1:5" x14ac:dyDescent="0.2">
      <c r="A139" s="1" t="s">
        <v>138</v>
      </c>
      <c r="D139" s="3">
        <v>1</v>
      </c>
    </row>
    <row r="140" spans="1:5" s="7" customFormat="1" x14ac:dyDescent="0.2">
      <c r="A140" s="5" t="s">
        <v>139</v>
      </c>
      <c r="B140" s="5"/>
      <c r="C140" s="5" t="s">
        <v>160</v>
      </c>
      <c r="D140" s="6">
        <v>19.05447599802001</v>
      </c>
      <c r="E140" s="5" t="s">
        <v>160</v>
      </c>
    </row>
    <row r="141" spans="1:5" s="7" customFormat="1" x14ac:dyDescent="0.2">
      <c r="A141" s="5" t="s">
        <v>140</v>
      </c>
      <c r="B141" s="5" t="s">
        <v>154</v>
      </c>
      <c r="C141" s="5"/>
      <c r="D141" s="6">
        <v>6.5921612108993815</v>
      </c>
      <c r="E141" s="5"/>
    </row>
    <row r="142" spans="1:5" s="7" customFormat="1" x14ac:dyDescent="0.2">
      <c r="A142" s="5" t="s">
        <v>141</v>
      </c>
      <c r="B142" s="5"/>
      <c r="C142" s="5"/>
      <c r="D142" s="6">
        <v>10.621609867311047</v>
      </c>
      <c r="E142" s="5"/>
    </row>
    <row r="143" spans="1:5" x14ac:dyDescent="0.2">
      <c r="A143" s="1" t="s">
        <v>142</v>
      </c>
      <c r="C143" s="1" t="s">
        <v>159</v>
      </c>
      <c r="D143" s="3">
        <v>1</v>
      </c>
      <c r="E143" s="1" t="s">
        <v>159</v>
      </c>
    </row>
    <row r="144" spans="1:5" x14ac:dyDescent="0.2">
      <c r="A144" s="1" t="s">
        <v>143</v>
      </c>
      <c r="D144" s="3">
        <v>1</v>
      </c>
    </row>
    <row r="145" spans="1:5" x14ac:dyDescent="0.2">
      <c r="A145" s="1" t="s">
        <v>144</v>
      </c>
      <c r="D145" s="3">
        <v>1</v>
      </c>
    </row>
    <row r="146" spans="1:5" s="7" customFormat="1" x14ac:dyDescent="0.2">
      <c r="A146" s="5" t="s">
        <v>145</v>
      </c>
      <c r="B146" s="5"/>
      <c r="C146" s="5" t="s">
        <v>159</v>
      </c>
      <c r="D146" s="6">
        <v>1.4481510713287731</v>
      </c>
      <c r="E146" s="5" t="s">
        <v>160</v>
      </c>
    </row>
    <row r="147" spans="1:5" s="7" customFormat="1" x14ac:dyDescent="0.2">
      <c r="A147" s="5" t="s">
        <v>146</v>
      </c>
      <c r="B147" s="5"/>
      <c r="C147" s="5"/>
      <c r="D147" s="6">
        <v>1.3541242647823466</v>
      </c>
      <c r="E147" s="5"/>
    </row>
    <row r="148" spans="1:5" s="7" customFormat="1" x14ac:dyDescent="0.2">
      <c r="A148" s="5" t="s">
        <v>147</v>
      </c>
      <c r="B148" s="5"/>
      <c r="C148" s="5"/>
      <c r="D148" s="6">
        <v>7.1970880146353187</v>
      </c>
      <c r="E148" s="5"/>
    </row>
    <row r="149" spans="1:5" x14ac:dyDescent="0.2">
      <c r="A149" s="1" t="s">
        <v>148</v>
      </c>
      <c r="B149" s="1" t="s">
        <v>154</v>
      </c>
      <c r="C149" s="1" t="s">
        <v>160</v>
      </c>
      <c r="D149" s="3">
        <v>5.5825882136269618</v>
      </c>
      <c r="E149" s="1" t="s">
        <v>160</v>
      </c>
    </row>
    <row r="150" spans="1:5" x14ac:dyDescent="0.2">
      <c r="A150" s="1" t="s">
        <v>149</v>
      </c>
      <c r="D150" s="3">
        <v>8.3446157215886654</v>
      </c>
    </row>
    <row r="151" spans="1:5" x14ac:dyDescent="0.2">
      <c r="A151" s="1" t="s">
        <v>150</v>
      </c>
      <c r="B151" s="1" t="s">
        <v>154</v>
      </c>
      <c r="D151" s="3">
        <v>1</v>
      </c>
    </row>
    <row r="152" spans="1:5" s="7" customFormat="1" x14ac:dyDescent="0.2">
      <c r="A152" s="5" t="s">
        <v>151</v>
      </c>
      <c r="B152" s="5"/>
      <c r="C152" s="5" t="s">
        <v>159</v>
      </c>
      <c r="D152" s="6">
        <v>9.6440380716942702</v>
      </c>
      <c r="E152" s="5" t="s">
        <v>160</v>
      </c>
    </row>
    <row r="153" spans="1:5" s="7" customFormat="1" x14ac:dyDescent="0.2">
      <c r="A153" s="5" t="s">
        <v>152</v>
      </c>
      <c r="B153" s="5"/>
      <c r="C153" s="5"/>
      <c r="D153" s="6">
        <v>13.211716949145803</v>
      </c>
      <c r="E153" s="5"/>
    </row>
    <row r="154" spans="1:5" s="7" customFormat="1" x14ac:dyDescent="0.2">
      <c r="A154" s="5" t="s">
        <v>153</v>
      </c>
      <c r="B154" s="5"/>
      <c r="C154" s="5"/>
      <c r="D154" s="6">
        <v>20.774637854206802</v>
      </c>
      <c r="E154" s="5"/>
    </row>
  </sheetData>
  <autoFilter ref="E1:E15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topLeftCell="A15" workbookViewId="0">
      <selection activeCell="F39" sqref="F39:M39"/>
    </sheetView>
  </sheetViews>
  <sheetFormatPr baseColWidth="10" defaultColWidth="8.83203125" defaultRowHeight="15" x14ac:dyDescent="0.2"/>
  <cols>
    <col min="1" max="1" width="9.83203125" bestFit="1" customWidth="1"/>
    <col min="4" max="4" width="10.5" bestFit="1" customWidth="1"/>
    <col min="5" max="5" width="12.33203125" bestFit="1" customWidth="1"/>
    <col min="6" max="6" width="16.5" bestFit="1" customWidth="1"/>
    <col min="9" max="9" width="21.6640625" bestFit="1" customWidth="1"/>
    <col min="10" max="10" width="17.6640625" bestFit="1" customWidth="1"/>
    <col min="11" max="11" width="14.83203125" bestFit="1" customWidth="1"/>
    <col min="12" max="12" width="16.5" bestFit="1" customWidth="1"/>
    <col min="13" max="13" width="39" bestFit="1" customWidth="1"/>
  </cols>
  <sheetData>
    <row r="1" spans="1:13" s="10" customFormat="1" x14ac:dyDescent="0.2">
      <c r="A1" s="9" t="s">
        <v>0</v>
      </c>
      <c r="B1" s="9" t="s">
        <v>157</v>
      </c>
      <c r="C1" s="9" t="s">
        <v>158</v>
      </c>
      <c r="D1" s="10" t="s">
        <v>195</v>
      </c>
      <c r="E1" s="10" t="s">
        <v>196</v>
      </c>
      <c r="F1" s="10" t="s">
        <v>197</v>
      </c>
      <c r="G1" s="10" t="s">
        <v>198</v>
      </c>
      <c r="H1" s="10" t="s">
        <v>199</v>
      </c>
      <c r="I1" s="10" t="s">
        <v>200</v>
      </c>
      <c r="J1" s="10" t="s">
        <v>201</v>
      </c>
      <c r="K1" s="10" t="s">
        <v>202</v>
      </c>
      <c r="L1" s="10" t="s">
        <v>203</v>
      </c>
      <c r="M1" s="10" t="s">
        <v>204</v>
      </c>
    </row>
    <row r="2" spans="1:13" s="7" customFormat="1" x14ac:dyDescent="0.2">
      <c r="A2" s="4" t="s">
        <v>205</v>
      </c>
      <c r="B2" s="5" t="s">
        <v>159</v>
      </c>
      <c r="C2" s="5" t="s">
        <v>159</v>
      </c>
      <c r="D2" s="12">
        <v>40.335388999999999</v>
      </c>
      <c r="E2" s="12">
        <v>-101.139517</v>
      </c>
      <c r="F2" s="7" t="s">
        <v>161</v>
      </c>
      <c r="G2" s="7" t="s">
        <v>162</v>
      </c>
      <c r="H2" s="7" t="s">
        <v>163</v>
      </c>
      <c r="I2" s="7" t="s">
        <v>164</v>
      </c>
      <c r="J2" s="7" t="s">
        <v>165</v>
      </c>
      <c r="K2" s="7" t="s">
        <v>166</v>
      </c>
      <c r="L2" s="7" t="s">
        <v>167</v>
      </c>
      <c r="M2" s="7" t="s">
        <v>166</v>
      </c>
    </row>
    <row r="3" spans="1:13" x14ac:dyDescent="0.2">
      <c r="A3" s="1" t="s">
        <v>206</v>
      </c>
      <c r="B3" s="1" t="s">
        <v>159</v>
      </c>
      <c r="C3" s="1" t="s">
        <v>160</v>
      </c>
      <c r="D3" s="11">
        <v>40.284922999999999</v>
      </c>
      <c r="E3" s="11">
        <v>-101.123414</v>
      </c>
      <c r="F3" t="s">
        <v>168</v>
      </c>
      <c r="G3" t="s">
        <v>169</v>
      </c>
      <c r="H3" t="s">
        <v>170</v>
      </c>
      <c r="I3" t="s">
        <v>171</v>
      </c>
      <c r="J3" t="s">
        <v>165</v>
      </c>
      <c r="K3" t="s">
        <v>166</v>
      </c>
      <c r="L3" t="s">
        <v>161</v>
      </c>
      <c r="M3" t="s">
        <v>166</v>
      </c>
    </row>
    <row r="4" spans="1:13" s="7" customFormat="1" x14ac:dyDescent="0.2">
      <c r="A4" s="5" t="s">
        <v>207</v>
      </c>
      <c r="B4" s="5" t="s">
        <v>160</v>
      </c>
      <c r="C4" s="5" t="s">
        <v>160</v>
      </c>
      <c r="D4" s="12">
        <v>40.216374000000002</v>
      </c>
      <c r="E4" s="12">
        <v>-101.12423200000001</v>
      </c>
      <c r="F4" s="7" t="s">
        <v>161</v>
      </c>
      <c r="G4" s="7" t="s">
        <v>169</v>
      </c>
      <c r="H4" s="7" t="s">
        <v>170</v>
      </c>
      <c r="I4" s="7" t="s">
        <v>164</v>
      </c>
      <c r="J4" s="7" t="s">
        <v>172</v>
      </c>
      <c r="K4" s="7" t="s">
        <v>166</v>
      </c>
      <c r="L4" s="7" t="s">
        <v>161</v>
      </c>
      <c r="M4" s="7" t="s">
        <v>173</v>
      </c>
    </row>
    <row r="5" spans="1:13" x14ac:dyDescent="0.2">
      <c r="A5" s="1" t="s">
        <v>208</v>
      </c>
      <c r="B5" s="1" t="s">
        <v>159</v>
      </c>
      <c r="C5" s="1" t="s">
        <v>159</v>
      </c>
      <c r="D5" s="11">
        <v>40.219715999999998</v>
      </c>
      <c r="E5" s="11">
        <v>-100.933308</v>
      </c>
      <c r="F5" t="s">
        <v>174</v>
      </c>
      <c r="G5" t="s">
        <v>169</v>
      </c>
      <c r="H5" t="s">
        <v>170</v>
      </c>
      <c r="I5" t="s">
        <v>164</v>
      </c>
      <c r="J5" t="s">
        <v>172</v>
      </c>
      <c r="K5" t="s">
        <v>166</v>
      </c>
      <c r="L5" t="s">
        <v>175</v>
      </c>
      <c r="M5" t="s">
        <v>176</v>
      </c>
    </row>
    <row r="6" spans="1:13" s="7" customFormat="1" x14ac:dyDescent="0.2">
      <c r="A6" s="5" t="s">
        <v>209</v>
      </c>
      <c r="B6" s="5" t="s">
        <v>160</v>
      </c>
      <c r="C6" s="5" t="s">
        <v>159</v>
      </c>
      <c r="D6" s="12">
        <v>40.205689999999997</v>
      </c>
      <c r="E6" s="12">
        <v>-100.82656799999999</v>
      </c>
      <c r="F6" s="7" t="s">
        <v>168</v>
      </c>
      <c r="G6" s="7" t="s">
        <v>169</v>
      </c>
      <c r="H6" s="7" t="s">
        <v>163</v>
      </c>
      <c r="I6" s="7" t="s">
        <v>164</v>
      </c>
      <c r="J6" s="7" t="s">
        <v>172</v>
      </c>
      <c r="K6" s="7" t="s">
        <v>166</v>
      </c>
      <c r="L6" s="7" t="s">
        <v>161</v>
      </c>
      <c r="M6" s="7" t="s">
        <v>177</v>
      </c>
    </row>
    <row r="7" spans="1:13" x14ac:dyDescent="0.2">
      <c r="A7" s="1" t="s">
        <v>210</v>
      </c>
      <c r="B7" s="1" t="s">
        <v>159</v>
      </c>
      <c r="C7" s="1" t="s">
        <v>159</v>
      </c>
      <c r="D7" s="11">
        <v>40.685468</v>
      </c>
      <c r="E7" s="11">
        <v>-101.62101</v>
      </c>
      <c r="F7" t="s">
        <v>174</v>
      </c>
      <c r="G7" t="s">
        <v>162</v>
      </c>
      <c r="H7" t="s">
        <v>170</v>
      </c>
      <c r="I7" t="s">
        <v>171</v>
      </c>
      <c r="J7" t="s">
        <v>165</v>
      </c>
      <c r="K7" t="s">
        <v>166</v>
      </c>
      <c r="L7" t="s">
        <v>161</v>
      </c>
      <c r="M7" t="s">
        <v>166</v>
      </c>
    </row>
    <row r="8" spans="1:13" s="7" customFormat="1" x14ac:dyDescent="0.2">
      <c r="A8" s="5" t="s">
        <v>211</v>
      </c>
      <c r="B8" s="5" t="s">
        <v>159</v>
      </c>
      <c r="C8" s="5" t="s">
        <v>159</v>
      </c>
      <c r="D8" s="12">
        <v>40.634611999999997</v>
      </c>
      <c r="E8" s="12">
        <v>-101.59077600000001</v>
      </c>
      <c r="F8" s="7" t="s">
        <v>161</v>
      </c>
      <c r="G8" s="7" t="s">
        <v>178</v>
      </c>
      <c r="H8" s="7" t="s">
        <v>163</v>
      </c>
      <c r="I8" s="7" t="s">
        <v>171</v>
      </c>
      <c r="J8" s="7" t="s">
        <v>172</v>
      </c>
      <c r="K8" s="7" t="s">
        <v>166</v>
      </c>
      <c r="L8" s="7" t="s">
        <v>175</v>
      </c>
      <c r="M8" s="7" t="s">
        <v>166</v>
      </c>
    </row>
    <row r="9" spans="1:13" x14ac:dyDescent="0.2">
      <c r="A9" s="1" t="s">
        <v>212</v>
      </c>
      <c r="B9" s="1" t="s">
        <v>159</v>
      </c>
      <c r="C9" s="1" t="s">
        <v>160</v>
      </c>
      <c r="D9" s="11">
        <v>40.566647000000003</v>
      </c>
      <c r="E9" s="11">
        <v>-101.631201</v>
      </c>
      <c r="F9" t="s">
        <v>161</v>
      </c>
      <c r="G9" t="s">
        <v>169</v>
      </c>
      <c r="H9" t="s">
        <v>163</v>
      </c>
      <c r="I9" t="s">
        <v>171</v>
      </c>
      <c r="J9" t="s">
        <v>172</v>
      </c>
      <c r="K9" t="s">
        <v>166</v>
      </c>
      <c r="L9" t="s">
        <v>167</v>
      </c>
      <c r="M9" t="s">
        <v>179</v>
      </c>
    </row>
    <row r="10" spans="1:13" s="7" customFormat="1" x14ac:dyDescent="0.2">
      <c r="A10" s="5" t="s">
        <v>213</v>
      </c>
      <c r="B10" s="5" t="s">
        <v>159</v>
      </c>
      <c r="C10" s="5" t="s">
        <v>160</v>
      </c>
      <c r="D10" s="12">
        <v>40.566637999999998</v>
      </c>
      <c r="E10" s="12">
        <v>-101.69942399999999</v>
      </c>
      <c r="F10" s="7" t="s">
        <v>168</v>
      </c>
      <c r="G10" s="7" t="s">
        <v>169</v>
      </c>
      <c r="H10" s="7" t="s">
        <v>163</v>
      </c>
      <c r="I10" s="7" t="s">
        <v>171</v>
      </c>
      <c r="J10" s="7" t="s">
        <v>165</v>
      </c>
      <c r="K10" s="7" t="s">
        <v>166</v>
      </c>
      <c r="L10" s="7" t="s">
        <v>167</v>
      </c>
      <c r="M10" s="7" t="s">
        <v>166</v>
      </c>
    </row>
    <row r="11" spans="1:13" x14ac:dyDescent="0.2">
      <c r="A11" s="1" t="s">
        <v>214</v>
      </c>
      <c r="B11" s="1" t="s">
        <v>160</v>
      </c>
      <c r="C11" s="1" t="s">
        <v>159</v>
      </c>
      <c r="D11" s="11">
        <v>40.557448000000001</v>
      </c>
      <c r="E11" s="11">
        <v>-101.760667</v>
      </c>
      <c r="F11" t="s">
        <v>161</v>
      </c>
      <c r="G11" t="s">
        <v>178</v>
      </c>
      <c r="H11" t="s">
        <v>170</v>
      </c>
      <c r="I11" t="s">
        <v>171</v>
      </c>
      <c r="J11" t="s">
        <v>165</v>
      </c>
      <c r="K11" t="s">
        <v>166</v>
      </c>
      <c r="L11" t="s">
        <v>161</v>
      </c>
      <c r="M11" t="s">
        <v>177</v>
      </c>
    </row>
    <row r="12" spans="1:13" s="7" customFormat="1" x14ac:dyDescent="0.2">
      <c r="A12" s="4" t="s">
        <v>215</v>
      </c>
      <c r="B12" s="5" t="s">
        <v>160</v>
      </c>
      <c r="C12" s="5" t="s">
        <v>159</v>
      </c>
      <c r="D12" s="12">
        <v>40.253016000000002</v>
      </c>
      <c r="E12" s="12">
        <v>-100.73567199999999</v>
      </c>
      <c r="F12" s="7" t="s">
        <v>168</v>
      </c>
      <c r="G12" s="7" t="s">
        <v>169</v>
      </c>
      <c r="H12" s="7" t="s">
        <v>163</v>
      </c>
      <c r="I12" s="7" t="s">
        <v>164</v>
      </c>
      <c r="J12" s="7" t="s">
        <v>172</v>
      </c>
      <c r="K12" s="7" t="s">
        <v>180</v>
      </c>
      <c r="L12" s="7" t="s">
        <v>161</v>
      </c>
      <c r="M12" s="7" t="s">
        <v>173</v>
      </c>
    </row>
    <row r="13" spans="1:13" x14ac:dyDescent="0.2">
      <c r="A13" s="1" t="s">
        <v>216</v>
      </c>
      <c r="B13" s="1" t="s">
        <v>160</v>
      </c>
      <c r="C13" s="1" t="s">
        <v>159</v>
      </c>
      <c r="D13" s="11">
        <v>40.183596999999999</v>
      </c>
      <c r="E13" s="11">
        <v>-100.697959</v>
      </c>
      <c r="F13" t="s">
        <v>161</v>
      </c>
      <c r="G13" t="s">
        <v>162</v>
      </c>
      <c r="H13" t="s">
        <v>163</v>
      </c>
      <c r="I13" t="s">
        <v>164</v>
      </c>
      <c r="J13" t="s">
        <v>172</v>
      </c>
      <c r="K13" t="s">
        <v>180</v>
      </c>
      <c r="L13" t="s">
        <v>161</v>
      </c>
      <c r="M13" t="s">
        <v>181</v>
      </c>
    </row>
    <row r="14" spans="1:13" s="7" customFormat="1" x14ac:dyDescent="0.2">
      <c r="A14" s="5" t="s">
        <v>217</v>
      </c>
      <c r="B14" s="5" t="s">
        <v>159</v>
      </c>
      <c r="C14" s="5" t="s">
        <v>159</v>
      </c>
      <c r="D14" s="12">
        <v>40.119661000000001</v>
      </c>
      <c r="E14" s="12">
        <v>-100.561002</v>
      </c>
      <c r="F14" s="7" t="s">
        <v>175</v>
      </c>
      <c r="G14" s="7" t="s">
        <v>169</v>
      </c>
      <c r="H14" s="7" t="s">
        <v>170</v>
      </c>
      <c r="I14" s="7" t="s">
        <v>171</v>
      </c>
      <c r="J14" s="7" t="s">
        <v>182</v>
      </c>
      <c r="K14" s="7" t="s">
        <v>166</v>
      </c>
      <c r="L14" s="7" t="s">
        <v>183</v>
      </c>
      <c r="M14" s="7" t="s">
        <v>184</v>
      </c>
    </row>
    <row r="15" spans="1:13" x14ac:dyDescent="0.2">
      <c r="A15" s="1" t="s">
        <v>218</v>
      </c>
      <c r="B15" s="1" t="s">
        <v>160</v>
      </c>
      <c r="C15" s="1" t="s">
        <v>160</v>
      </c>
      <c r="D15" s="11">
        <v>40.089700999999998</v>
      </c>
      <c r="E15" s="11">
        <v>-100.45860500000001</v>
      </c>
      <c r="F15" t="s">
        <v>161</v>
      </c>
      <c r="G15" t="s">
        <v>169</v>
      </c>
      <c r="H15" t="s">
        <v>170</v>
      </c>
      <c r="I15" t="s">
        <v>171</v>
      </c>
      <c r="J15" t="s">
        <v>165</v>
      </c>
      <c r="K15" t="s">
        <v>180</v>
      </c>
      <c r="L15" t="s">
        <v>161</v>
      </c>
      <c r="M15" t="s">
        <v>166</v>
      </c>
    </row>
    <row r="16" spans="1:13" s="7" customFormat="1" x14ac:dyDescent="0.2">
      <c r="A16" s="5" t="s">
        <v>219</v>
      </c>
      <c r="B16" s="5" t="s">
        <v>159</v>
      </c>
      <c r="C16" s="5" t="s">
        <v>159</v>
      </c>
      <c r="D16" s="12">
        <v>40.206921000000001</v>
      </c>
      <c r="E16" s="12">
        <v>-100.497</v>
      </c>
      <c r="F16" s="7" t="s">
        <v>167</v>
      </c>
      <c r="G16" s="7" t="s">
        <v>169</v>
      </c>
      <c r="H16" s="7" t="s">
        <v>170</v>
      </c>
      <c r="I16" s="7" t="s">
        <v>171</v>
      </c>
      <c r="J16" s="7" t="s">
        <v>172</v>
      </c>
      <c r="K16" s="7" t="s">
        <v>180</v>
      </c>
      <c r="L16" s="7" t="s">
        <v>161</v>
      </c>
      <c r="M16" s="7" t="s">
        <v>166</v>
      </c>
    </row>
    <row r="17" spans="1:13" x14ac:dyDescent="0.2">
      <c r="A17" s="1" t="s">
        <v>220</v>
      </c>
      <c r="B17" s="1" t="s">
        <v>160</v>
      </c>
      <c r="C17" s="1" t="s">
        <v>160</v>
      </c>
      <c r="D17" s="11">
        <v>41.407938000000001</v>
      </c>
      <c r="E17" s="11">
        <v>-100.47392600000001</v>
      </c>
      <c r="F17" t="s">
        <v>168</v>
      </c>
      <c r="G17" t="s">
        <v>162</v>
      </c>
      <c r="H17" t="s">
        <v>163</v>
      </c>
      <c r="I17" t="s">
        <v>164</v>
      </c>
      <c r="J17" t="s">
        <v>182</v>
      </c>
      <c r="K17" t="s">
        <v>166</v>
      </c>
      <c r="L17" t="s">
        <v>167</v>
      </c>
      <c r="M17" t="s">
        <v>173</v>
      </c>
    </row>
    <row r="18" spans="1:13" s="7" customFormat="1" x14ac:dyDescent="0.2">
      <c r="A18" s="5" t="s">
        <v>221</v>
      </c>
      <c r="B18" s="5" t="s">
        <v>159</v>
      </c>
      <c r="C18" s="5" t="s">
        <v>159</v>
      </c>
      <c r="D18" s="12">
        <v>41.408019000000003</v>
      </c>
      <c r="E18" s="12">
        <v>-100.407051</v>
      </c>
      <c r="F18" s="7" t="s">
        <v>185</v>
      </c>
      <c r="G18" s="7" t="s">
        <v>169</v>
      </c>
      <c r="H18" s="7" t="s">
        <v>170</v>
      </c>
      <c r="I18" s="7" t="s">
        <v>171</v>
      </c>
      <c r="J18" s="7" t="s">
        <v>182</v>
      </c>
      <c r="K18" s="7" t="s">
        <v>166</v>
      </c>
      <c r="L18" s="7" t="s">
        <v>167</v>
      </c>
      <c r="M18" s="7" t="s">
        <v>173</v>
      </c>
    </row>
    <row r="19" spans="1:13" x14ac:dyDescent="0.2">
      <c r="A19" s="1" t="s">
        <v>222</v>
      </c>
      <c r="B19" s="1" t="s">
        <v>160</v>
      </c>
      <c r="C19" s="1" t="s">
        <v>160</v>
      </c>
      <c r="D19" s="11">
        <v>41.407927000000001</v>
      </c>
      <c r="E19" s="11">
        <v>-100.391383</v>
      </c>
      <c r="F19" t="s">
        <v>168</v>
      </c>
      <c r="G19" t="s">
        <v>162</v>
      </c>
      <c r="H19" t="s">
        <v>163</v>
      </c>
      <c r="I19" t="s">
        <v>164</v>
      </c>
      <c r="J19" t="s">
        <v>172</v>
      </c>
      <c r="K19" t="s">
        <v>180</v>
      </c>
      <c r="L19" t="s">
        <v>161</v>
      </c>
      <c r="M19" t="s">
        <v>166</v>
      </c>
    </row>
    <row r="20" spans="1:13" s="7" customFormat="1" x14ac:dyDescent="0.2">
      <c r="A20" s="5" t="s">
        <v>223</v>
      </c>
      <c r="B20" s="5" t="s">
        <v>160</v>
      </c>
      <c r="C20" s="5" t="s">
        <v>160</v>
      </c>
      <c r="D20" s="12">
        <v>41.382703999999997</v>
      </c>
      <c r="E20" s="12">
        <v>-100.446747</v>
      </c>
      <c r="F20" s="7" t="s">
        <v>168</v>
      </c>
      <c r="G20" s="7" t="s">
        <v>162</v>
      </c>
      <c r="H20" s="7" t="s">
        <v>170</v>
      </c>
      <c r="I20" s="7" t="s">
        <v>171</v>
      </c>
      <c r="J20" s="7" t="s">
        <v>165</v>
      </c>
      <c r="K20" s="7" t="s">
        <v>166</v>
      </c>
      <c r="L20" s="7" t="s">
        <v>161</v>
      </c>
      <c r="M20" s="7" t="s">
        <v>173</v>
      </c>
    </row>
    <row r="21" spans="1:13" x14ac:dyDescent="0.2">
      <c r="A21" s="2" t="s">
        <v>224</v>
      </c>
      <c r="B21" s="1" t="s">
        <v>160</v>
      </c>
      <c r="C21" s="1" t="s">
        <v>159</v>
      </c>
      <c r="D21" s="11">
        <v>40.885212000000003</v>
      </c>
      <c r="E21" s="11">
        <v>-101.84097</v>
      </c>
      <c r="F21" t="s">
        <v>185</v>
      </c>
      <c r="G21" t="s">
        <v>169</v>
      </c>
      <c r="H21" t="s">
        <v>170</v>
      </c>
      <c r="I21" t="s">
        <v>171</v>
      </c>
      <c r="J21" t="s">
        <v>165</v>
      </c>
      <c r="K21" t="s">
        <v>166</v>
      </c>
      <c r="L21" t="s">
        <v>174</v>
      </c>
      <c r="M21" t="s">
        <v>186</v>
      </c>
    </row>
    <row r="22" spans="1:13" s="7" customFormat="1" x14ac:dyDescent="0.2">
      <c r="A22" s="5" t="s">
        <v>225</v>
      </c>
      <c r="B22" s="5" t="s">
        <v>159</v>
      </c>
      <c r="C22" s="5" t="s">
        <v>160</v>
      </c>
      <c r="D22" s="12">
        <v>40.881177999999998</v>
      </c>
      <c r="E22" s="12">
        <v>-101.84093900000001</v>
      </c>
      <c r="F22" s="7" t="s">
        <v>168</v>
      </c>
      <c r="G22" s="7" t="s">
        <v>178</v>
      </c>
      <c r="H22" s="7" t="s">
        <v>163</v>
      </c>
      <c r="I22" s="7" t="s">
        <v>171</v>
      </c>
      <c r="J22" s="7" t="s">
        <v>182</v>
      </c>
      <c r="K22" s="7" t="s">
        <v>166</v>
      </c>
      <c r="L22" s="7" t="s">
        <v>161</v>
      </c>
      <c r="M22" s="7" t="s">
        <v>166</v>
      </c>
    </row>
    <row r="23" spans="1:13" x14ac:dyDescent="0.2">
      <c r="A23" s="1" t="s">
        <v>226</v>
      </c>
      <c r="B23" s="1" t="s">
        <v>160</v>
      </c>
      <c r="C23" s="1" t="s">
        <v>159</v>
      </c>
      <c r="D23" s="11">
        <v>40.814408999999998</v>
      </c>
      <c r="E23" s="11">
        <v>-101.775249</v>
      </c>
      <c r="F23" t="s">
        <v>167</v>
      </c>
      <c r="G23" t="s">
        <v>162</v>
      </c>
      <c r="H23" t="s">
        <v>170</v>
      </c>
      <c r="I23" t="s">
        <v>171</v>
      </c>
      <c r="J23" t="s">
        <v>172</v>
      </c>
      <c r="K23" t="s">
        <v>166</v>
      </c>
      <c r="L23" t="s">
        <v>161</v>
      </c>
      <c r="M23" t="s">
        <v>166</v>
      </c>
    </row>
    <row r="24" spans="1:13" s="7" customFormat="1" x14ac:dyDescent="0.2">
      <c r="A24" s="5" t="s">
        <v>227</v>
      </c>
      <c r="B24" s="5" t="s">
        <v>159</v>
      </c>
      <c r="C24" s="5" t="s">
        <v>160</v>
      </c>
      <c r="D24" s="12">
        <v>40.852538000000003</v>
      </c>
      <c r="E24" s="12">
        <v>-101.70611599999999</v>
      </c>
      <c r="F24" s="7" t="s">
        <v>168</v>
      </c>
      <c r="G24" s="7" t="s">
        <v>169</v>
      </c>
      <c r="H24" s="7" t="s">
        <v>163</v>
      </c>
      <c r="I24" s="7" t="s">
        <v>171</v>
      </c>
      <c r="J24" s="7" t="s">
        <v>172</v>
      </c>
      <c r="K24" s="7" t="s">
        <v>180</v>
      </c>
      <c r="L24" s="7" t="s">
        <v>161</v>
      </c>
      <c r="M24" s="7" t="s">
        <v>166</v>
      </c>
    </row>
    <row r="25" spans="1:13" x14ac:dyDescent="0.2">
      <c r="A25" s="1" t="s">
        <v>228</v>
      </c>
      <c r="B25" s="1" t="s">
        <v>160</v>
      </c>
      <c r="C25" s="1" t="s">
        <v>159</v>
      </c>
      <c r="D25" s="11">
        <v>40.843725999999997</v>
      </c>
      <c r="E25" s="11">
        <v>-101.623288</v>
      </c>
      <c r="F25" t="s">
        <v>185</v>
      </c>
      <c r="G25" t="s">
        <v>169</v>
      </c>
      <c r="H25" t="s">
        <v>163</v>
      </c>
      <c r="I25" t="s">
        <v>171</v>
      </c>
      <c r="J25" t="s">
        <v>182</v>
      </c>
      <c r="K25" t="s">
        <v>166</v>
      </c>
      <c r="L25" t="s">
        <v>167</v>
      </c>
      <c r="M25" t="s">
        <v>173</v>
      </c>
    </row>
    <row r="26" spans="1:13" s="7" customFormat="1" x14ac:dyDescent="0.2">
      <c r="A26" s="5" t="s">
        <v>229</v>
      </c>
      <c r="B26" s="5" t="s">
        <v>160</v>
      </c>
      <c r="C26" s="5" t="s">
        <v>159</v>
      </c>
      <c r="D26" s="12">
        <v>40.843834000000001</v>
      </c>
      <c r="E26" s="12">
        <v>-101.575231</v>
      </c>
      <c r="F26" s="7" t="s">
        <v>185</v>
      </c>
      <c r="G26" s="7" t="s">
        <v>169</v>
      </c>
      <c r="H26" s="7" t="s">
        <v>163</v>
      </c>
      <c r="I26" s="7" t="s">
        <v>171</v>
      </c>
      <c r="J26" s="7" t="s">
        <v>172</v>
      </c>
      <c r="K26" s="7" t="s">
        <v>180</v>
      </c>
      <c r="L26" s="7" t="s">
        <v>167</v>
      </c>
      <c r="M26" s="7" t="s">
        <v>187</v>
      </c>
    </row>
    <row r="27" spans="1:13" x14ac:dyDescent="0.2">
      <c r="A27" s="1" t="s">
        <v>230</v>
      </c>
      <c r="B27" s="1" t="s">
        <v>159</v>
      </c>
      <c r="C27" s="1" t="s">
        <v>160</v>
      </c>
      <c r="D27" s="11">
        <v>40.144523999999997</v>
      </c>
      <c r="E27" s="11">
        <v>-101.415029</v>
      </c>
      <c r="F27" t="s">
        <v>175</v>
      </c>
      <c r="G27" t="s">
        <v>162</v>
      </c>
      <c r="H27" t="s">
        <v>170</v>
      </c>
      <c r="I27" t="s">
        <v>171</v>
      </c>
      <c r="J27" t="s">
        <v>182</v>
      </c>
      <c r="K27" t="s">
        <v>166</v>
      </c>
      <c r="L27" t="s">
        <v>185</v>
      </c>
      <c r="M27" t="s">
        <v>177</v>
      </c>
    </row>
    <row r="28" spans="1:13" s="7" customFormat="1" x14ac:dyDescent="0.2">
      <c r="A28" s="5" t="s">
        <v>231</v>
      </c>
      <c r="B28" s="5" t="s">
        <v>160</v>
      </c>
      <c r="C28" s="5" t="s">
        <v>159</v>
      </c>
      <c r="D28" s="12">
        <v>40.163364999999999</v>
      </c>
      <c r="E28" s="12">
        <v>-101.52633899999999</v>
      </c>
      <c r="F28" s="7" t="s">
        <v>161</v>
      </c>
      <c r="G28" s="7" t="s">
        <v>169</v>
      </c>
      <c r="H28" s="7" t="s">
        <v>170</v>
      </c>
      <c r="I28" s="7" t="s">
        <v>171</v>
      </c>
      <c r="J28" s="7" t="s">
        <v>182</v>
      </c>
      <c r="K28" s="7" t="s">
        <v>166</v>
      </c>
      <c r="L28" s="7" t="s">
        <v>174</v>
      </c>
      <c r="M28" s="7" t="s">
        <v>188</v>
      </c>
    </row>
    <row r="29" spans="1:13" x14ac:dyDescent="0.2">
      <c r="A29" s="1" t="s">
        <v>232</v>
      </c>
      <c r="B29" s="1" t="s">
        <v>160</v>
      </c>
      <c r="C29" s="1" t="s">
        <v>159</v>
      </c>
      <c r="D29" s="11">
        <v>40.162481999999997</v>
      </c>
      <c r="E29" s="11">
        <v>-101.57035500000001</v>
      </c>
      <c r="F29" t="s">
        <v>185</v>
      </c>
      <c r="G29" t="s">
        <v>162</v>
      </c>
      <c r="H29" t="s">
        <v>163</v>
      </c>
      <c r="I29" t="s">
        <v>171</v>
      </c>
      <c r="J29" t="s">
        <v>182</v>
      </c>
      <c r="K29" t="s">
        <v>180</v>
      </c>
      <c r="M29" t="s">
        <v>166</v>
      </c>
    </row>
    <row r="30" spans="1:13" s="7" customFormat="1" x14ac:dyDescent="0.2">
      <c r="A30" s="5" t="s">
        <v>233</v>
      </c>
      <c r="B30" s="5" t="s">
        <v>159</v>
      </c>
      <c r="C30" s="5" t="s">
        <v>160</v>
      </c>
      <c r="D30" s="12">
        <v>40.173475000000003</v>
      </c>
      <c r="E30" s="12">
        <v>-101.644362</v>
      </c>
      <c r="F30" s="7" t="s">
        <v>161</v>
      </c>
      <c r="G30" s="7" t="s">
        <v>169</v>
      </c>
      <c r="H30" s="7" t="s">
        <v>163</v>
      </c>
      <c r="I30" s="7" t="s">
        <v>164</v>
      </c>
      <c r="J30" s="7" t="s">
        <v>172</v>
      </c>
      <c r="K30" s="7" t="s">
        <v>180</v>
      </c>
      <c r="L30" s="7" t="s">
        <v>161</v>
      </c>
      <c r="M30" s="7" t="s">
        <v>181</v>
      </c>
    </row>
    <row r="31" spans="1:13" x14ac:dyDescent="0.2">
      <c r="A31" s="1" t="s">
        <v>234</v>
      </c>
      <c r="B31" s="1" t="s">
        <v>159</v>
      </c>
      <c r="C31" s="1" t="s">
        <v>160</v>
      </c>
      <c r="D31" s="11">
        <v>40.14808</v>
      </c>
      <c r="E31" s="11">
        <v>-101.734971</v>
      </c>
      <c r="F31" t="s">
        <v>168</v>
      </c>
      <c r="G31" t="s">
        <v>162</v>
      </c>
      <c r="H31" t="s">
        <v>163</v>
      </c>
      <c r="I31" t="s">
        <v>171</v>
      </c>
      <c r="J31" t="s">
        <v>165</v>
      </c>
      <c r="K31" t="s">
        <v>166</v>
      </c>
      <c r="L31" t="s">
        <v>161</v>
      </c>
      <c r="M31" t="s">
        <v>166</v>
      </c>
    </row>
    <row r="32" spans="1:13" s="7" customFormat="1" x14ac:dyDescent="0.2">
      <c r="A32" s="4" t="s">
        <v>235</v>
      </c>
      <c r="B32" s="5" t="s">
        <v>160</v>
      </c>
      <c r="C32" s="5" t="s">
        <v>159</v>
      </c>
      <c r="D32" s="12">
        <v>40.622278000000001</v>
      </c>
      <c r="E32" s="12">
        <v>-100.818085</v>
      </c>
      <c r="F32" s="7" t="s">
        <v>174</v>
      </c>
      <c r="G32" s="7" t="s">
        <v>162</v>
      </c>
      <c r="H32" s="7" t="s">
        <v>163</v>
      </c>
      <c r="I32" s="7" t="s">
        <v>171</v>
      </c>
      <c r="J32" s="7" t="s">
        <v>182</v>
      </c>
      <c r="K32" s="7" t="s">
        <v>166</v>
      </c>
      <c r="L32" s="7" t="s">
        <v>167</v>
      </c>
      <c r="M32" s="7" t="s">
        <v>166</v>
      </c>
    </row>
    <row r="33" spans="1:13" x14ac:dyDescent="0.2">
      <c r="A33" s="1" t="s">
        <v>236</v>
      </c>
      <c r="B33" s="1" t="s">
        <v>160</v>
      </c>
      <c r="C33" s="1" t="s">
        <v>159</v>
      </c>
      <c r="D33" s="11">
        <v>40.625317000000003</v>
      </c>
      <c r="E33" s="11">
        <v>-101.036986</v>
      </c>
      <c r="F33" t="s">
        <v>161</v>
      </c>
      <c r="G33" t="s">
        <v>169</v>
      </c>
      <c r="H33" t="s">
        <v>170</v>
      </c>
      <c r="I33" t="s">
        <v>171</v>
      </c>
      <c r="J33" t="s">
        <v>182</v>
      </c>
      <c r="K33" t="s">
        <v>166</v>
      </c>
      <c r="L33" t="s">
        <v>175</v>
      </c>
      <c r="M33" t="s">
        <v>176</v>
      </c>
    </row>
    <row r="34" spans="1:13" s="7" customFormat="1" x14ac:dyDescent="0.2">
      <c r="A34" s="5" t="s">
        <v>237</v>
      </c>
      <c r="B34" s="5" t="s">
        <v>160</v>
      </c>
      <c r="C34" s="5" t="s">
        <v>159</v>
      </c>
      <c r="D34" s="12">
        <v>40.569543000000003</v>
      </c>
      <c r="E34" s="12">
        <v>-101.07303400000001</v>
      </c>
      <c r="F34" s="7" t="s">
        <v>174</v>
      </c>
      <c r="G34" s="7" t="s">
        <v>162</v>
      </c>
      <c r="H34" s="7" t="s">
        <v>163</v>
      </c>
      <c r="I34" s="7" t="s">
        <v>171</v>
      </c>
      <c r="J34" s="7" t="s">
        <v>172</v>
      </c>
      <c r="K34" s="7" t="s">
        <v>166</v>
      </c>
      <c r="L34" s="7" t="s">
        <v>175</v>
      </c>
      <c r="M34" s="7" t="s">
        <v>189</v>
      </c>
    </row>
    <row r="35" spans="1:13" x14ac:dyDescent="0.2">
      <c r="A35" s="1" t="s">
        <v>238</v>
      </c>
      <c r="B35" s="1" t="s">
        <v>160</v>
      </c>
      <c r="C35" s="1" t="s">
        <v>159</v>
      </c>
      <c r="D35" s="11">
        <v>40.415382000000001</v>
      </c>
      <c r="E35" s="11">
        <v>-101.055879</v>
      </c>
      <c r="F35" t="s">
        <v>161</v>
      </c>
      <c r="G35" t="s">
        <v>169</v>
      </c>
      <c r="H35" t="s">
        <v>170</v>
      </c>
      <c r="I35" t="s">
        <v>164</v>
      </c>
      <c r="J35" t="s">
        <v>182</v>
      </c>
      <c r="K35" t="s">
        <v>180</v>
      </c>
      <c r="L35" t="s">
        <v>175</v>
      </c>
      <c r="M35" t="s">
        <v>177</v>
      </c>
    </row>
    <row r="36" spans="1:13" s="7" customFormat="1" x14ac:dyDescent="0.2">
      <c r="A36" s="5" t="s">
        <v>239</v>
      </c>
      <c r="B36" s="5" t="s">
        <v>159</v>
      </c>
      <c r="C36" s="5" t="s">
        <v>159</v>
      </c>
      <c r="D36" s="12">
        <v>40.424523999999998</v>
      </c>
      <c r="E36" s="12">
        <v>-101.004149</v>
      </c>
      <c r="F36" s="7" t="s">
        <v>174</v>
      </c>
      <c r="G36" s="7" t="s">
        <v>169</v>
      </c>
      <c r="H36" s="7" t="s">
        <v>170</v>
      </c>
      <c r="I36" s="7" t="s">
        <v>171</v>
      </c>
      <c r="J36" s="7" t="s">
        <v>172</v>
      </c>
      <c r="K36" s="7" t="s">
        <v>166</v>
      </c>
      <c r="L36" s="7" t="s">
        <v>175</v>
      </c>
      <c r="M36" s="7" t="s">
        <v>190</v>
      </c>
    </row>
    <row r="37" spans="1:13" x14ac:dyDescent="0.2">
      <c r="A37" s="1" t="s">
        <v>240</v>
      </c>
      <c r="B37" s="1" t="s">
        <v>160</v>
      </c>
      <c r="C37" s="1" t="s">
        <v>159</v>
      </c>
      <c r="D37" s="11">
        <v>41.070242</v>
      </c>
      <c r="E37" s="11">
        <v>-100.523869</v>
      </c>
      <c r="F37" t="s">
        <v>161</v>
      </c>
      <c r="G37" t="s">
        <v>169</v>
      </c>
      <c r="H37" t="s">
        <v>163</v>
      </c>
      <c r="I37" t="s">
        <v>171</v>
      </c>
      <c r="J37" t="s">
        <v>172</v>
      </c>
      <c r="K37" t="s">
        <v>166</v>
      </c>
      <c r="L37" t="s">
        <v>185</v>
      </c>
      <c r="M37" t="s">
        <v>176</v>
      </c>
    </row>
    <row r="38" spans="1:13" s="7" customFormat="1" x14ac:dyDescent="0.2">
      <c r="A38" s="5" t="s">
        <v>241</v>
      </c>
      <c r="B38" s="5" t="s">
        <v>160</v>
      </c>
      <c r="C38" s="5" t="s">
        <v>160</v>
      </c>
      <c r="D38" s="12">
        <v>41.046790000000001</v>
      </c>
      <c r="E38" s="12">
        <v>-100.59754599999999</v>
      </c>
      <c r="F38" s="7" t="s">
        <v>168</v>
      </c>
      <c r="G38" s="7" t="s">
        <v>162</v>
      </c>
      <c r="H38" s="7" t="s">
        <v>163</v>
      </c>
      <c r="I38" s="7" t="s">
        <v>171</v>
      </c>
      <c r="J38" s="7" t="s">
        <v>165</v>
      </c>
      <c r="K38" s="7" t="s">
        <v>180</v>
      </c>
      <c r="L38" s="7" t="s">
        <v>161</v>
      </c>
      <c r="M38" s="7" t="s">
        <v>166</v>
      </c>
    </row>
    <row r="39" spans="1:13" x14ac:dyDescent="0.2">
      <c r="A39" s="1" t="s">
        <v>242</v>
      </c>
      <c r="B39" s="1" t="s">
        <v>160</v>
      </c>
      <c r="C39" s="1" t="s">
        <v>160</v>
      </c>
      <c r="D39" s="11">
        <v>41.076054999999997</v>
      </c>
      <c r="E39" s="11">
        <v>-100.67700600000001</v>
      </c>
      <c r="F39" t="s">
        <v>168</v>
      </c>
      <c r="G39" t="s">
        <v>162</v>
      </c>
      <c r="H39" t="s">
        <v>163</v>
      </c>
      <c r="I39" t="s">
        <v>171</v>
      </c>
      <c r="J39" t="s">
        <v>165</v>
      </c>
      <c r="K39" t="s">
        <v>180</v>
      </c>
      <c r="M39" t="s">
        <v>166</v>
      </c>
    </row>
    <row r="40" spans="1:13" s="7" customFormat="1" x14ac:dyDescent="0.2">
      <c r="A40" s="5" t="s">
        <v>243</v>
      </c>
      <c r="B40" s="5" t="s">
        <v>160</v>
      </c>
      <c r="C40" s="5" t="s">
        <v>160</v>
      </c>
      <c r="D40" s="12">
        <v>41.090600999999999</v>
      </c>
      <c r="E40" s="12">
        <v>-100.781644</v>
      </c>
      <c r="F40" s="7" t="s">
        <v>161</v>
      </c>
      <c r="G40" s="7" t="s">
        <v>162</v>
      </c>
      <c r="H40" s="7" t="s">
        <v>191</v>
      </c>
      <c r="I40" s="7" t="s">
        <v>171</v>
      </c>
      <c r="J40" s="7" t="s">
        <v>172</v>
      </c>
      <c r="K40" s="7" t="s">
        <v>166</v>
      </c>
      <c r="M40" s="7" t="s">
        <v>192</v>
      </c>
    </row>
    <row r="41" spans="1:13" x14ac:dyDescent="0.2">
      <c r="A41" s="1" t="s">
        <v>244</v>
      </c>
      <c r="B41" s="1" t="s">
        <v>159</v>
      </c>
      <c r="C41" s="1" t="s">
        <v>159</v>
      </c>
      <c r="D41" s="11">
        <v>41.082532</v>
      </c>
      <c r="E41" s="11">
        <v>-100.84893599999999</v>
      </c>
      <c r="F41" t="s">
        <v>161</v>
      </c>
      <c r="G41" t="s">
        <v>169</v>
      </c>
      <c r="H41" t="s">
        <v>170</v>
      </c>
      <c r="I41" t="s">
        <v>171</v>
      </c>
      <c r="J41" t="s">
        <v>172</v>
      </c>
      <c r="K41" t="s">
        <v>166</v>
      </c>
      <c r="L41" t="s">
        <v>175</v>
      </c>
      <c r="M41" t="s">
        <v>176</v>
      </c>
    </row>
    <row r="42" spans="1:13" s="7" customFormat="1" x14ac:dyDescent="0.2">
      <c r="A42" s="4" t="s">
        <v>245</v>
      </c>
      <c r="B42" s="5" t="s">
        <v>160</v>
      </c>
      <c r="C42" s="5" t="s">
        <v>160</v>
      </c>
      <c r="D42" s="12">
        <v>40.585022000000002</v>
      </c>
      <c r="E42" s="12">
        <v>-100.47665000000001</v>
      </c>
      <c r="F42" s="7" t="s">
        <v>161</v>
      </c>
      <c r="G42" s="7" t="s">
        <v>169</v>
      </c>
      <c r="H42" s="7" t="s">
        <v>170</v>
      </c>
      <c r="I42" s="7" t="s">
        <v>164</v>
      </c>
      <c r="J42" s="7" t="s">
        <v>172</v>
      </c>
      <c r="K42" s="7" t="s">
        <v>166</v>
      </c>
      <c r="L42" s="7" t="s">
        <v>174</v>
      </c>
      <c r="M42" s="7" t="s">
        <v>193</v>
      </c>
    </row>
    <row r="43" spans="1:13" x14ac:dyDescent="0.2">
      <c r="A43" s="1" t="s">
        <v>246</v>
      </c>
      <c r="B43" s="1" t="s">
        <v>160</v>
      </c>
      <c r="C43" s="1" t="s">
        <v>160</v>
      </c>
      <c r="D43" s="11">
        <v>40.540968999999997</v>
      </c>
      <c r="E43" s="11">
        <v>-100.398143</v>
      </c>
      <c r="F43" t="s">
        <v>168</v>
      </c>
      <c r="G43" t="s">
        <v>162</v>
      </c>
      <c r="H43" t="s">
        <v>170</v>
      </c>
      <c r="I43" t="s">
        <v>164</v>
      </c>
      <c r="J43" t="s">
        <v>165</v>
      </c>
      <c r="K43" t="s">
        <v>180</v>
      </c>
      <c r="L43" t="s">
        <v>161</v>
      </c>
      <c r="M43" t="s">
        <v>194</v>
      </c>
    </row>
    <row r="44" spans="1:13" s="7" customFormat="1" x14ac:dyDescent="0.2">
      <c r="A44" s="5" t="s">
        <v>247</v>
      </c>
      <c r="B44" s="5" t="s">
        <v>160</v>
      </c>
      <c r="C44" s="5" t="s">
        <v>160</v>
      </c>
      <c r="D44" s="12">
        <v>40.540899000000003</v>
      </c>
      <c r="E44" s="12">
        <v>-100.263293</v>
      </c>
      <c r="F44" s="7" t="s">
        <v>168</v>
      </c>
      <c r="G44" s="7" t="s">
        <v>162</v>
      </c>
      <c r="H44" s="7" t="s">
        <v>163</v>
      </c>
      <c r="I44" s="7" t="s">
        <v>171</v>
      </c>
      <c r="J44" s="7" t="s">
        <v>172</v>
      </c>
      <c r="K44" s="7" t="s">
        <v>180</v>
      </c>
      <c r="L44" s="7" t="s">
        <v>175</v>
      </c>
      <c r="M44" s="7" t="s">
        <v>166</v>
      </c>
    </row>
    <row r="45" spans="1:13" x14ac:dyDescent="0.2">
      <c r="A45" s="1" t="s">
        <v>248</v>
      </c>
      <c r="B45" s="1" t="s">
        <v>160</v>
      </c>
      <c r="C45" s="1" t="s">
        <v>159</v>
      </c>
      <c r="D45" s="11">
        <v>40.423319999999997</v>
      </c>
      <c r="E45" s="11">
        <v>-100.481296</v>
      </c>
      <c r="F45" t="s">
        <v>174</v>
      </c>
      <c r="G45" t="s">
        <v>162</v>
      </c>
      <c r="H45" t="s">
        <v>170</v>
      </c>
      <c r="I45" t="s">
        <v>164</v>
      </c>
      <c r="J45" t="s">
        <v>182</v>
      </c>
      <c r="K45" t="s">
        <v>166</v>
      </c>
      <c r="L45" t="s">
        <v>167</v>
      </c>
      <c r="M45" t="s">
        <v>173</v>
      </c>
    </row>
    <row r="46" spans="1:13" s="7" customFormat="1" x14ac:dyDescent="0.2">
      <c r="A46" s="5" t="s">
        <v>249</v>
      </c>
      <c r="B46" s="5" t="s">
        <v>159</v>
      </c>
      <c r="C46" s="5" t="s">
        <v>159</v>
      </c>
      <c r="D46" s="12">
        <v>40.416201000000001</v>
      </c>
      <c r="E46" s="12">
        <v>-100.58571600000001</v>
      </c>
      <c r="F46" s="7" t="s">
        <v>168</v>
      </c>
      <c r="G46" s="7" t="s">
        <v>162</v>
      </c>
      <c r="H46" s="7" t="s">
        <v>163</v>
      </c>
      <c r="I46" s="7" t="s">
        <v>164</v>
      </c>
      <c r="J46" s="7" t="s">
        <v>172</v>
      </c>
      <c r="K46" s="7" t="s">
        <v>166</v>
      </c>
      <c r="L46" s="7" t="s">
        <v>161</v>
      </c>
      <c r="M46" s="7" t="s">
        <v>166</v>
      </c>
    </row>
    <row r="47" spans="1:13" x14ac:dyDescent="0.2">
      <c r="A47" s="1" t="s">
        <v>250</v>
      </c>
      <c r="B47" s="1" t="s">
        <v>160</v>
      </c>
      <c r="C47" s="1" t="s">
        <v>160</v>
      </c>
      <c r="D47" s="11">
        <v>41.163792999999998</v>
      </c>
      <c r="E47" s="11">
        <v>-101.443197</v>
      </c>
      <c r="F47" t="s">
        <v>185</v>
      </c>
      <c r="G47" t="s">
        <v>162</v>
      </c>
      <c r="H47" t="s">
        <v>163</v>
      </c>
      <c r="I47" t="s">
        <v>171</v>
      </c>
      <c r="J47" t="s">
        <v>172</v>
      </c>
      <c r="K47" t="s">
        <v>166</v>
      </c>
      <c r="L47" t="s">
        <v>167</v>
      </c>
      <c r="M47" t="s">
        <v>166</v>
      </c>
    </row>
    <row r="48" spans="1:13" s="7" customFormat="1" x14ac:dyDescent="0.2">
      <c r="A48" s="5" t="s">
        <v>251</v>
      </c>
      <c r="B48" s="5" t="s">
        <v>160</v>
      </c>
      <c r="C48" s="5" t="s">
        <v>160</v>
      </c>
      <c r="D48" s="12">
        <v>41.170794999999998</v>
      </c>
      <c r="E48" s="12">
        <v>-101.477058</v>
      </c>
      <c r="F48" s="7" t="s">
        <v>161</v>
      </c>
      <c r="G48" s="7" t="s">
        <v>169</v>
      </c>
      <c r="H48" s="7" t="s">
        <v>163</v>
      </c>
      <c r="I48" s="7" t="s">
        <v>171</v>
      </c>
      <c r="J48" s="7" t="s">
        <v>182</v>
      </c>
      <c r="K48" s="7" t="s">
        <v>180</v>
      </c>
      <c r="L48" s="7" t="s">
        <v>167</v>
      </c>
      <c r="M48" s="7" t="s">
        <v>166</v>
      </c>
    </row>
    <row r="49" spans="1:13" x14ac:dyDescent="0.2">
      <c r="A49" s="1" t="s">
        <v>252</v>
      </c>
      <c r="B49" s="1" t="s">
        <v>159</v>
      </c>
      <c r="C49" s="1" t="s">
        <v>159</v>
      </c>
      <c r="D49" s="11">
        <v>41.112656000000001</v>
      </c>
      <c r="E49" s="11">
        <v>-101.814853</v>
      </c>
      <c r="F49" t="s">
        <v>168</v>
      </c>
      <c r="G49" t="s">
        <v>162</v>
      </c>
      <c r="H49" t="s">
        <v>191</v>
      </c>
      <c r="I49" t="s">
        <v>171</v>
      </c>
      <c r="J49" t="s">
        <v>172</v>
      </c>
      <c r="K49" t="s">
        <v>166</v>
      </c>
      <c r="M49" t="s">
        <v>166</v>
      </c>
    </row>
    <row r="50" spans="1:13" s="7" customFormat="1" x14ac:dyDescent="0.2">
      <c r="A50" s="5" t="s">
        <v>253</v>
      </c>
      <c r="B50" s="5" t="s">
        <v>159</v>
      </c>
      <c r="C50" s="5" t="s">
        <v>160</v>
      </c>
      <c r="D50" s="12">
        <v>41.105328</v>
      </c>
      <c r="E50" s="12">
        <v>-101.854665</v>
      </c>
      <c r="F50" s="7" t="s">
        <v>168</v>
      </c>
      <c r="G50" s="7" t="s">
        <v>169</v>
      </c>
      <c r="H50" s="7" t="s">
        <v>163</v>
      </c>
      <c r="I50" s="7" t="s">
        <v>171</v>
      </c>
      <c r="J50" s="7" t="s">
        <v>165</v>
      </c>
      <c r="K50" s="7" t="s">
        <v>166</v>
      </c>
      <c r="M50" s="7" t="s">
        <v>166</v>
      </c>
    </row>
    <row r="51" spans="1:13" x14ac:dyDescent="0.2">
      <c r="A51" s="1" t="s">
        <v>254</v>
      </c>
      <c r="B51" s="1" t="s">
        <v>160</v>
      </c>
      <c r="C51" s="1" t="s">
        <v>160</v>
      </c>
      <c r="D51" s="11">
        <v>41.072660999999997</v>
      </c>
      <c r="E51" s="11">
        <v>-101.88325399999999</v>
      </c>
      <c r="F51" t="s">
        <v>185</v>
      </c>
      <c r="G51" t="s">
        <v>162</v>
      </c>
      <c r="H51" t="s">
        <v>163</v>
      </c>
      <c r="I51" t="s">
        <v>171</v>
      </c>
      <c r="J51" t="s">
        <v>165</v>
      </c>
      <c r="K51" t="s">
        <v>166</v>
      </c>
      <c r="L51" t="s">
        <v>161</v>
      </c>
      <c r="M51" t="s">
        <v>173</v>
      </c>
    </row>
    <row r="52" spans="1:13" s="7" customFormat="1" x14ac:dyDescent="0.2">
      <c r="A52" s="5" t="s">
        <v>255</v>
      </c>
      <c r="B52" s="5" t="s">
        <v>159</v>
      </c>
      <c r="C52" s="5" t="s">
        <v>160</v>
      </c>
      <c r="D52" s="12">
        <v>41.090922999999997</v>
      </c>
      <c r="E52" s="12">
        <v>-101.7586</v>
      </c>
      <c r="F52" s="7" t="s">
        <v>168</v>
      </c>
      <c r="G52" s="7" t="s">
        <v>169</v>
      </c>
      <c r="H52" s="7" t="s">
        <v>163</v>
      </c>
      <c r="I52" s="7" t="s">
        <v>171</v>
      </c>
      <c r="J52" s="7" t="s">
        <v>172</v>
      </c>
      <c r="K52" s="7" t="s">
        <v>166</v>
      </c>
      <c r="M52" s="7" t="s">
        <v>166</v>
      </c>
    </row>
    <row r="55" spans="1:13" x14ac:dyDescent="0.2">
      <c r="A55" s="10" t="s">
        <v>267</v>
      </c>
      <c r="B55" s="9" t="s">
        <v>273</v>
      </c>
      <c r="C55" s="9" t="s">
        <v>268</v>
      </c>
    </row>
    <row r="56" spans="1:13" x14ac:dyDescent="0.2">
      <c r="A56" s="13" t="s">
        <v>257</v>
      </c>
      <c r="B56" s="1">
        <f>COUNTIF(B2:B52,"Y")</f>
        <v>30</v>
      </c>
      <c r="C56" s="3">
        <f>(B56/B59)*100</f>
        <v>58.82352941176471</v>
      </c>
    </row>
    <row r="57" spans="1:13" x14ac:dyDescent="0.2">
      <c r="A57" s="13" t="s">
        <v>258</v>
      </c>
      <c r="B57" s="1">
        <f>COUNTIF(C2:C52,"Y")</f>
        <v>24</v>
      </c>
      <c r="C57" s="3">
        <f>(B57/B59)*100</f>
        <v>47.058823529411761</v>
      </c>
    </row>
    <row r="58" spans="1:13" x14ac:dyDescent="0.2">
      <c r="A58" s="13" t="s">
        <v>259</v>
      </c>
      <c r="B58" s="1">
        <v>14</v>
      </c>
      <c r="C58" s="3">
        <f>(B58/B59)*100</f>
        <v>27.450980392156865</v>
      </c>
    </row>
    <row r="59" spans="1:13" x14ac:dyDescent="0.2">
      <c r="A59" s="13" t="s">
        <v>256</v>
      </c>
      <c r="B59" s="1">
        <v>51</v>
      </c>
      <c r="C59" s="3"/>
    </row>
    <row r="61" spans="1:13" x14ac:dyDescent="0.2">
      <c r="A61" s="10" t="s">
        <v>262</v>
      </c>
      <c r="B61" s="9" t="s">
        <v>276</v>
      </c>
      <c r="C61" s="9" t="s">
        <v>277</v>
      </c>
      <c r="D61" s="9" t="s">
        <v>278</v>
      </c>
      <c r="E61" s="9" t="s">
        <v>260</v>
      </c>
      <c r="F61" s="9" t="s">
        <v>261</v>
      </c>
      <c r="G61" s="9" t="s">
        <v>275</v>
      </c>
    </row>
    <row r="62" spans="1:13" x14ac:dyDescent="0.2">
      <c r="A62" s="10" t="s">
        <v>263</v>
      </c>
      <c r="B62" s="1">
        <v>9</v>
      </c>
      <c r="C62" s="1">
        <v>14</v>
      </c>
      <c r="D62">
        <v>7</v>
      </c>
      <c r="E62" s="3">
        <f>(B62/B$67)*100</f>
        <v>30</v>
      </c>
      <c r="F62" s="3">
        <f>(C62/C$67)*100</f>
        <v>58.333333333333336</v>
      </c>
      <c r="G62" s="15">
        <f>(D62/$D$67)*100</f>
        <v>50</v>
      </c>
    </row>
    <row r="63" spans="1:13" x14ac:dyDescent="0.2">
      <c r="A63" s="10" t="s">
        <v>264</v>
      </c>
      <c r="B63" s="1">
        <v>11</v>
      </c>
      <c r="C63" s="1">
        <v>7</v>
      </c>
      <c r="D63">
        <v>5</v>
      </c>
      <c r="E63" s="3">
        <f>(B63/B$67)*100</f>
        <v>36.666666666666664</v>
      </c>
      <c r="F63" s="3">
        <f>(C63/C$67)*100</f>
        <v>29.166666666666668</v>
      </c>
      <c r="G63" s="15">
        <f t="shared" ref="G63:G66" si="0">(D63/$D$67)*100</f>
        <v>35.714285714285715</v>
      </c>
    </row>
    <row r="64" spans="1:13" x14ac:dyDescent="0.2">
      <c r="A64" s="10" t="s">
        <v>265</v>
      </c>
      <c r="B64" s="1">
        <v>3</v>
      </c>
      <c r="C64" s="1">
        <v>0</v>
      </c>
      <c r="D64">
        <v>0</v>
      </c>
      <c r="E64" s="3">
        <f>(B64/B$67)*100</f>
        <v>10</v>
      </c>
      <c r="F64" s="3">
        <f t="shared" ref="F64:F65" si="1">(C64/C$67)*100</f>
        <v>0</v>
      </c>
      <c r="G64" s="15">
        <f t="shared" si="0"/>
        <v>0</v>
      </c>
    </row>
    <row r="65" spans="1:7" x14ac:dyDescent="0.2">
      <c r="A65" s="10" t="s">
        <v>274</v>
      </c>
      <c r="B65" s="1">
        <v>1</v>
      </c>
      <c r="C65" s="1">
        <v>1</v>
      </c>
      <c r="D65">
        <v>0</v>
      </c>
      <c r="E65" s="3">
        <f>(B65/B$67)*100</f>
        <v>3.3333333333333335</v>
      </c>
      <c r="F65" s="3">
        <f t="shared" si="1"/>
        <v>4.1666666666666661</v>
      </c>
      <c r="G65" s="15">
        <f t="shared" si="0"/>
        <v>0</v>
      </c>
    </row>
    <row r="66" spans="1:7" x14ac:dyDescent="0.2">
      <c r="A66" s="10" t="s">
        <v>266</v>
      </c>
      <c r="B66" s="1">
        <v>6</v>
      </c>
      <c r="C66" s="1">
        <v>2</v>
      </c>
      <c r="D66">
        <v>2</v>
      </c>
      <c r="E66" s="3">
        <f>(B66/B$67)*100</f>
        <v>20</v>
      </c>
      <c r="F66" s="3">
        <f>(C66/C$67)*100</f>
        <v>8.3333333333333321</v>
      </c>
      <c r="G66" s="15">
        <f t="shared" si="0"/>
        <v>14.285714285714285</v>
      </c>
    </row>
    <row r="67" spans="1:7" x14ac:dyDescent="0.2">
      <c r="A67" s="10" t="s">
        <v>256</v>
      </c>
      <c r="B67" s="1">
        <f t="shared" ref="B67:G67" si="2">SUM(B62:B66)</f>
        <v>30</v>
      </c>
      <c r="C67" s="1">
        <f t="shared" si="2"/>
        <v>24</v>
      </c>
      <c r="D67">
        <f t="shared" si="2"/>
        <v>14</v>
      </c>
      <c r="E67" s="3">
        <f t="shared" si="2"/>
        <v>99.999999999999986</v>
      </c>
      <c r="F67" s="3">
        <f t="shared" si="2"/>
        <v>100</v>
      </c>
      <c r="G67" s="15">
        <f t="shared" si="2"/>
        <v>100</v>
      </c>
    </row>
  </sheetData>
  <autoFilter ref="B1:C59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PPX2 &amp; EPSPS</vt:lpstr>
      <vt:lpstr>Summary NCWSS Poster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</dc:creator>
  <cp:lastModifiedBy>Maxwel Oliveira</cp:lastModifiedBy>
  <dcterms:created xsi:type="dcterms:W3CDTF">2017-09-19T21:05:45Z</dcterms:created>
  <dcterms:modified xsi:type="dcterms:W3CDTF">2019-05-22T15:36:09Z</dcterms:modified>
</cp:coreProperties>
</file>