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foote\Documents\Flight Projects\PREFIRE\Focal Planes\Flight FPA Testing\FPA SN101 Testing\"/>
    </mc:Choice>
  </mc:AlternateContent>
  <xr:revisionPtr revIDLastSave="0" documentId="13_ncr:1_{78CA6E92-AD3B-4270-81A0-91FD5F36EC9B}" xr6:coauthVersionLast="36" xr6:coauthVersionMax="36" xr10:uidLastSave="{00000000-0000-0000-0000-000000000000}"/>
  <bookViews>
    <workbookView xWindow="0" yWindow="0" windowWidth="16752" windowHeight="7920" activeTab="3" xr2:uid="{D77120D7-762D-4834-87AA-7F15BCD92081}"/>
  </bookViews>
  <sheets>
    <sheet name="log" sheetId="3" r:id="rId1"/>
    <sheet name="power" sheetId="2" r:id="rId2"/>
    <sheet name="pixels" sheetId="1" r:id="rId3"/>
    <sheet name="Pixel Map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4" i="1" l="1"/>
  <c r="F514" i="1"/>
  <c r="E514" i="1"/>
  <c r="G513" i="1"/>
  <c r="F513" i="1"/>
  <c r="E513" i="1"/>
  <c r="G512" i="1"/>
  <c r="F512" i="1"/>
  <c r="E512" i="1"/>
  <c r="G511" i="1"/>
  <c r="F511" i="1"/>
  <c r="E511" i="1"/>
  <c r="G510" i="1"/>
  <c r="F510" i="1"/>
  <c r="E510" i="1"/>
  <c r="G509" i="1"/>
  <c r="F509" i="1"/>
  <c r="E509" i="1"/>
  <c r="G508" i="1"/>
  <c r="F508" i="1"/>
  <c r="E508" i="1"/>
  <c r="G507" i="1"/>
  <c r="F507" i="1"/>
  <c r="E507" i="1"/>
  <c r="G506" i="1"/>
  <c r="F506" i="1"/>
  <c r="E506" i="1"/>
  <c r="G505" i="1"/>
  <c r="F505" i="1"/>
  <c r="E505" i="1"/>
  <c r="G504" i="1"/>
  <c r="F504" i="1"/>
  <c r="E504" i="1"/>
  <c r="G503" i="1"/>
  <c r="F503" i="1"/>
  <c r="E503" i="1"/>
  <c r="G502" i="1"/>
  <c r="F502" i="1"/>
  <c r="E502" i="1"/>
  <c r="G501" i="1"/>
  <c r="F501" i="1"/>
  <c r="E501" i="1"/>
  <c r="G500" i="1"/>
  <c r="F500" i="1"/>
  <c r="E500" i="1"/>
  <c r="G499" i="1"/>
  <c r="F499" i="1"/>
  <c r="E499" i="1"/>
  <c r="G498" i="1"/>
  <c r="F498" i="1"/>
  <c r="E498" i="1"/>
  <c r="G497" i="1"/>
  <c r="F497" i="1"/>
  <c r="E497" i="1"/>
  <c r="G496" i="1"/>
  <c r="F496" i="1"/>
  <c r="E496" i="1"/>
  <c r="G495" i="1"/>
  <c r="F495" i="1"/>
  <c r="E495" i="1"/>
  <c r="G494" i="1"/>
  <c r="F494" i="1"/>
  <c r="E494" i="1"/>
  <c r="G493" i="1"/>
  <c r="F493" i="1"/>
  <c r="E493" i="1"/>
  <c r="G492" i="1"/>
  <c r="F492" i="1"/>
  <c r="E492" i="1"/>
  <c r="G491" i="1"/>
  <c r="F491" i="1"/>
  <c r="E491" i="1"/>
  <c r="G490" i="1"/>
  <c r="F490" i="1"/>
  <c r="E490" i="1"/>
  <c r="G489" i="1"/>
  <c r="F489" i="1"/>
  <c r="E489" i="1"/>
  <c r="G488" i="1"/>
  <c r="F488" i="1"/>
  <c r="E488" i="1"/>
  <c r="G487" i="1"/>
  <c r="F487" i="1"/>
  <c r="E487" i="1"/>
  <c r="G486" i="1"/>
  <c r="F486" i="1"/>
  <c r="E486" i="1"/>
  <c r="G485" i="1"/>
  <c r="F485" i="1"/>
  <c r="E485" i="1"/>
  <c r="G484" i="1"/>
  <c r="F484" i="1"/>
  <c r="E484" i="1"/>
  <c r="G483" i="1"/>
  <c r="F483" i="1"/>
  <c r="E483" i="1"/>
  <c r="G482" i="1"/>
  <c r="F482" i="1"/>
  <c r="E482" i="1"/>
  <c r="G481" i="1"/>
  <c r="F481" i="1"/>
  <c r="E481" i="1"/>
  <c r="G480" i="1"/>
  <c r="F480" i="1"/>
  <c r="E480" i="1"/>
  <c r="G479" i="1"/>
  <c r="F479" i="1"/>
  <c r="E479" i="1"/>
  <c r="G478" i="1"/>
  <c r="F478" i="1"/>
  <c r="E478" i="1"/>
  <c r="G477" i="1"/>
  <c r="F477" i="1"/>
  <c r="E477" i="1"/>
  <c r="G476" i="1"/>
  <c r="F476" i="1"/>
  <c r="E476" i="1"/>
  <c r="G475" i="1"/>
  <c r="F475" i="1"/>
  <c r="E475" i="1"/>
  <c r="G474" i="1"/>
  <c r="F474" i="1"/>
  <c r="E474" i="1"/>
  <c r="G473" i="1"/>
  <c r="F473" i="1"/>
  <c r="E473" i="1"/>
  <c r="G472" i="1"/>
  <c r="F472" i="1"/>
  <c r="E472" i="1"/>
  <c r="G471" i="1"/>
  <c r="F471" i="1"/>
  <c r="E471" i="1"/>
  <c r="G470" i="1"/>
  <c r="F470" i="1"/>
  <c r="E470" i="1"/>
  <c r="G469" i="1"/>
  <c r="F469" i="1"/>
  <c r="E469" i="1"/>
  <c r="G468" i="1"/>
  <c r="F468" i="1"/>
  <c r="E468" i="1"/>
  <c r="G467" i="1"/>
  <c r="F467" i="1"/>
  <c r="E467" i="1"/>
  <c r="G466" i="1"/>
  <c r="F466" i="1"/>
  <c r="E466" i="1"/>
  <c r="G465" i="1"/>
  <c r="F465" i="1"/>
  <c r="E465" i="1"/>
  <c r="G464" i="1"/>
  <c r="F464" i="1"/>
  <c r="E464" i="1"/>
  <c r="G463" i="1"/>
  <c r="F463" i="1"/>
  <c r="E463" i="1"/>
  <c r="G462" i="1"/>
  <c r="F462" i="1"/>
  <c r="E462" i="1"/>
  <c r="G461" i="1"/>
  <c r="F461" i="1"/>
  <c r="E461" i="1"/>
  <c r="G460" i="1"/>
  <c r="F460" i="1"/>
  <c r="E460" i="1"/>
  <c r="G459" i="1"/>
  <c r="F459" i="1"/>
  <c r="E459" i="1"/>
  <c r="G458" i="1"/>
  <c r="F458" i="1"/>
  <c r="E458" i="1"/>
  <c r="G457" i="1"/>
  <c r="F457" i="1"/>
  <c r="E457" i="1"/>
  <c r="G456" i="1"/>
  <c r="F456" i="1"/>
  <c r="E456" i="1"/>
  <c r="G455" i="1"/>
  <c r="F455" i="1"/>
  <c r="E455" i="1"/>
  <c r="G454" i="1"/>
  <c r="F454" i="1"/>
  <c r="E454" i="1"/>
  <c r="G453" i="1"/>
  <c r="F453" i="1"/>
  <c r="E453" i="1"/>
  <c r="G452" i="1"/>
  <c r="F452" i="1"/>
  <c r="E452" i="1"/>
  <c r="G451" i="1"/>
  <c r="F451" i="1"/>
  <c r="E451" i="1"/>
  <c r="G450" i="1"/>
  <c r="F450" i="1"/>
  <c r="E450" i="1"/>
  <c r="G449" i="1"/>
  <c r="F449" i="1"/>
  <c r="E449" i="1"/>
  <c r="G448" i="1"/>
  <c r="F448" i="1"/>
  <c r="E448" i="1"/>
  <c r="G447" i="1"/>
  <c r="F447" i="1"/>
  <c r="E447" i="1"/>
  <c r="G446" i="1"/>
  <c r="F446" i="1"/>
  <c r="E446" i="1"/>
  <c r="G445" i="1"/>
  <c r="F445" i="1"/>
  <c r="E445" i="1"/>
  <c r="G444" i="1"/>
  <c r="F444" i="1"/>
  <c r="E444" i="1"/>
  <c r="G443" i="1"/>
  <c r="F443" i="1"/>
  <c r="E443" i="1"/>
  <c r="G442" i="1"/>
  <c r="F442" i="1"/>
  <c r="E442" i="1"/>
  <c r="G441" i="1"/>
  <c r="F441" i="1"/>
  <c r="E441" i="1"/>
  <c r="G440" i="1"/>
  <c r="F440" i="1"/>
  <c r="E440" i="1"/>
  <c r="G439" i="1"/>
  <c r="F439" i="1"/>
  <c r="E439" i="1"/>
  <c r="G438" i="1"/>
  <c r="F438" i="1"/>
  <c r="E438" i="1"/>
  <c r="G437" i="1"/>
  <c r="F437" i="1"/>
  <c r="E437" i="1"/>
  <c r="G436" i="1"/>
  <c r="F436" i="1"/>
  <c r="E436" i="1"/>
  <c r="G435" i="1"/>
  <c r="F435" i="1"/>
  <c r="E435" i="1"/>
  <c r="G434" i="1"/>
  <c r="F434" i="1"/>
  <c r="E434" i="1"/>
  <c r="G433" i="1"/>
  <c r="F433" i="1"/>
  <c r="E433" i="1"/>
  <c r="G432" i="1"/>
  <c r="F432" i="1"/>
  <c r="E432" i="1"/>
  <c r="G431" i="1"/>
  <c r="F431" i="1"/>
  <c r="E431" i="1"/>
  <c r="G430" i="1"/>
  <c r="F430" i="1"/>
  <c r="E430" i="1"/>
  <c r="G429" i="1"/>
  <c r="F429" i="1"/>
  <c r="E429" i="1"/>
  <c r="G428" i="1"/>
  <c r="F428" i="1"/>
  <c r="E428" i="1"/>
  <c r="G427" i="1"/>
  <c r="F427" i="1"/>
  <c r="E427" i="1"/>
  <c r="G426" i="1"/>
  <c r="F426" i="1"/>
  <c r="E426" i="1"/>
  <c r="G425" i="1"/>
  <c r="F425" i="1"/>
  <c r="E425" i="1"/>
  <c r="G424" i="1"/>
  <c r="F424" i="1"/>
  <c r="E424" i="1"/>
  <c r="G423" i="1"/>
  <c r="F423" i="1"/>
  <c r="E423" i="1"/>
  <c r="G422" i="1"/>
  <c r="F422" i="1"/>
  <c r="E422" i="1"/>
  <c r="G421" i="1"/>
  <c r="F421" i="1"/>
  <c r="E421" i="1"/>
  <c r="G420" i="1"/>
  <c r="F420" i="1"/>
  <c r="E420" i="1"/>
  <c r="G419" i="1"/>
  <c r="F419" i="1"/>
  <c r="E419" i="1"/>
  <c r="G418" i="1"/>
  <c r="F418" i="1"/>
  <c r="E418" i="1"/>
  <c r="G417" i="1"/>
  <c r="F417" i="1"/>
  <c r="E417" i="1"/>
  <c r="G416" i="1"/>
  <c r="F416" i="1"/>
  <c r="E416" i="1"/>
  <c r="G415" i="1"/>
  <c r="F415" i="1"/>
  <c r="E415" i="1"/>
  <c r="G414" i="1"/>
  <c r="F414" i="1"/>
  <c r="E414" i="1"/>
  <c r="G413" i="1"/>
  <c r="F413" i="1"/>
  <c r="E413" i="1"/>
  <c r="G412" i="1"/>
  <c r="F412" i="1"/>
  <c r="E412" i="1"/>
  <c r="G411" i="1"/>
  <c r="F411" i="1"/>
  <c r="E411" i="1"/>
  <c r="G410" i="1"/>
  <c r="F410" i="1"/>
  <c r="E410" i="1"/>
  <c r="G409" i="1"/>
  <c r="F409" i="1"/>
  <c r="E409" i="1"/>
  <c r="G408" i="1"/>
  <c r="F408" i="1"/>
  <c r="E408" i="1"/>
  <c r="G407" i="1"/>
  <c r="F407" i="1"/>
  <c r="E407" i="1"/>
  <c r="G406" i="1"/>
  <c r="F406" i="1"/>
  <c r="E406" i="1"/>
  <c r="G405" i="1"/>
  <c r="F405" i="1"/>
  <c r="E405" i="1"/>
  <c r="G404" i="1"/>
  <c r="F404" i="1"/>
  <c r="E404" i="1"/>
  <c r="G403" i="1"/>
  <c r="F403" i="1"/>
  <c r="E403" i="1"/>
  <c r="G402" i="1"/>
  <c r="F402" i="1"/>
  <c r="E402" i="1"/>
  <c r="G401" i="1"/>
  <c r="F401" i="1"/>
  <c r="E401" i="1"/>
  <c r="G400" i="1"/>
  <c r="F400" i="1"/>
  <c r="E400" i="1"/>
  <c r="G399" i="1"/>
  <c r="F399" i="1"/>
  <c r="E399" i="1"/>
  <c r="G398" i="1"/>
  <c r="F398" i="1"/>
  <c r="E398" i="1"/>
  <c r="G397" i="1"/>
  <c r="F397" i="1"/>
  <c r="E397" i="1"/>
  <c r="G396" i="1"/>
  <c r="F396" i="1"/>
  <c r="E396" i="1"/>
  <c r="G395" i="1"/>
  <c r="F395" i="1"/>
  <c r="E395" i="1"/>
  <c r="G394" i="1"/>
  <c r="F394" i="1"/>
  <c r="E394" i="1"/>
  <c r="G393" i="1"/>
  <c r="F393" i="1"/>
  <c r="E393" i="1"/>
  <c r="G392" i="1"/>
  <c r="F392" i="1"/>
  <c r="E392" i="1"/>
  <c r="G391" i="1"/>
  <c r="F391" i="1"/>
  <c r="E391" i="1"/>
  <c r="G390" i="1"/>
  <c r="F390" i="1"/>
  <c r="E390" i="1"/>
  <c r="G389" i="1"/>
  <c r="F389" i="1"/>
  <c r="E389" i="1"/>
  <c r="G388" i="1"/>
  <c r="F388" i="1"/>
  <c r="E388" i="1"/>
  <c r="G387" i="1"/>
  <c r="F387" i="1"/>
  <c r="E387" i="1"/>
  <c r="G386" i="1"/>
  <c r="F386" i="1"/>
  <c r="E386" i="1"/>
  <c r="G385" i="1"/>
  <c r="F385" i="1"/>
  <c r="E385" i="1"/>
  <c r="G384" i="1"/>
  <c r="F384" i="1"/>
  <c r="E384" i="1"/>
  <c r="G383" i="1"/>
  <c r="F383" i="1"/>
  <c r="E383" i="1"/>
  <c r="G382" i="1"/>
  <c r="F382" i="1"/>
  <c r="E382" i="1"/>
  <c r="G381" i="1"/>
  <c r="F381" i="1"/>
  <c r="E381" i="1"/>
  <c r="G380" i="1"/>
  <c r="F380" i="1"/>
  <c r="E380" i="1"/>
  <c r="G379" i="1"/>
  <c r="F379" i="1"/>
  <c r="E379" i="1"/>
  <c r="G378" i="1"/>
  <c r="F378" i="1"/>
  <c r="E378" i="1"/>
  <c r="G377" i="1"/>
  <c r="F377" i="1"/>
  <c r="E377" i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C8" i="2"/>
  <c r="D8" i="2"/>
  <c r="B8" i="2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3" i="1"/>
  <c r="B6" i="2"/>
  <c r="B3" i="2"/>
  <c r="D9" i="2" s="1"/>
  <c r="B9" i="2" l="1"/>
  <c r="C9" i="2"/>
  <c r="H69" i="1" l="1"/>
  <c r="P69" i="1" s="1"/>
  <c r="H85" i="1"/>
  <c r="P85" i="1" s="1"/>
  <c r="H101" i="1"/>
  <c r="P101" i="1" s="1"/>
  <c r="H117" i="1"/>
  <c r="P117" i="1" s="1"/>
  <c r="H133" i="1"/>
  <c r="P133" i="1" s="1"/>
  <c r="H149" i="1"/>
  <c r="P149" i="1" s="1"/>
  <c r="H197" i="1"/>
  <c r="P197" i="1" s="1"/>
  <c r="H229" i="1"/>
  <c r="P229" i="1" s="1"/>
  <c r="H245" i="1"/>
  <c r="P245" i="1" s="1"/>
  <c r="H261" i="1"/>
  <c r="P261" i="1" s="1"/>
  <c r="H277" i="1"/>
  <c r="P277" i="1" s="1"/>
  <c r="H293" i="1"/>
  <c r="P293" i="1" s="1"/>
  <c r="H309" i="1"/>
  <c r="P309" i="1" s="1"/>
  <c r="H341" i="1"/>
  <c r="P341" i="1" s="1"/>
  <c r="H357" i="1"/>
  <c r="P357" i="1" s="1"/>
  <c r="H373" i="1"/>
  <c r="P373" i="1" s="1"/>
  <c r="H389" i="1"/>
  <c r="P389" i="1" s="1"/>
  <c r="H61" i="1"/>
  <c r="P61" i="1" s="1"/>
  <c r="H109" i="1"/>
  <c r="P109" i="1" s="1"/>
  <c r="H141" i="1"/>
  <c r="P141" i="1" s="1"/>
  <c r="H157" i="1"/>
  <c r="P157" i="1" s="1"/>
  <c r="H173" i="1"/>
  <c r="P173" i="1" s="1"/>
  <c r="H189" i="1"/>
  <c r="P189" i="1" s="1"/>
  <c r="H221" i="1"/>
  <c r="P221" i="1" s="1"/>
  <c r="H237" i="1"/>
  <c r="P237" i="1" s="1"/>
  <c r="H253" i="1"/>
  <c r="P253" i="1" s="1"/>
  <c r="H269" i="1"/>
  <c r="P269" i="1" s="1"/>
  <c r="H285" i="1"/>
  <c r="P285" i="1" s="1"/>
  <c r="H301" i="1"/>
  <c r="P301" i="1" s="1"/>
  <c r="H317" i="1"/>
  <c r="P317" i="1" s="1"/>
  <c r="H349" i="1"/>
  <c r="P349" i="1" s="1"/>
  <c r="H365" i="1"/>
  <c r="P365" i="1" s="1"/>
  <c r="H62" i="1"/>
  <c r="P62" i="1" s="1"/>
  <c r="H73" i="1"/>
  <c r="P73" i="1" s="1"/>
  <c r="H84" i="1"/>
  <c r="P84" i="1" s="1"/>
  <c r="H112" i="1"/>
  <c r="P112" i="1" s="1"/>
  <c r="H151" i="1"/>
  <c r="P151" i="1" s="1"/>
  <c r="H162" i="1"/>
  <c r="P162" i="1" s="1"/>
  <c r="H190" i="1"/>
  <c r="P190" i="1" s="1"/>
  <c r="H201" i="1"/>
  <c r="P201" i="1" s="1"/>
  <c r="H212" i="1"/>
  <c r="P212" i="1" s="1"/>
  <c r="H240" i="1"/>
  <c r="P240" i="1" s="1"/>
  <c r="H251" i="1"/>
  <c r="P251" i="1" s="1"/>
  <c r="H279" i="1"/>
  <c r="P279" i="1" s="1"/>
  <c r="H318" i="1"/>
  <c r="P318" i="1" s="1"/>
  <c r="H329" i="1"/>
  <c r="P329" i="1" s="1"/>
  <c r="H340" i="1"/>
  <c r="P340" i="1" s="1"/>
  <c r="H368" i="1"/>
  <c r="P368" i="1" s="1"/>
  <c r="H379" i="1"/>
  <c r="P379" i="1" s="1"/>
  <c r="H401" i="1"/>
  <c r="P401" i="1" s="1"/>
  <c r="H70" i="1"/>
  <c r="P70" i="1" s="1"/>
  <c r="H81" i="1"/>
  <c r="P81" i="1" s="1"/>
  <c r="H92" i="1"/>
  <c r="P92" i="1" s="1"/>
  <c r="H120" i="1"/>
  <c r="P120" i="1" s="1"/>
  <c r="H131" i="1"/>
  <c r="P131" i="1" s="1"/>
  <c r="H159" i="1"/>
  <c r="P159" i="1" s="1"/>
  <c r="H170" i="1"/>
  <c r="P170" i="1" s="1"/>
  <c r="H198" i="1"/>
  <c r="P198" i="1" s="1"/>
  <c r="H220" i="1"/>
  <c r="P220" i="1" s="1"/>
  <c r="H248" i="1"/>
  <c r="P248" i="1" s="1"/>
  <c r="H287" i="1"/>
  <c r="P287" i="1" s="1"/>
  <c r="H298" i="1"/>
  <c r="P298" i="1" s="1"/>
  <c r="H326" i="1"/>
  <c r="P326" i="1" s="1"/>
  <c r="H337" i="1"/>
  <c r="P337" i="1" s="1"/>
  <c r="H348" i="1"/>
  <c r="P348" i="1" s="1"/>
  <c r="H376" i="1"/>
  <c r="P376" i="1" s="1"/>
  <c r="H398" i="1"/>
  <c r="P398" i="1" s="1"/>
  <c r="H414" i="1"/>
  <c r="P414" i="1" s="1"/>
  <c r="H430" i="1"/>
  <c r="P430" i="1" s="1"/>
  <c r="H446" i="1"/>
  <c r="P446" i="1" s="1"/>
  <c r="H462" i="1"/>
  <c r="P462" i="1" s="1"/>
  <c r="H494" i="1"/>
  <c r="P494" i="1" s="1"/>
  <c r="H510" i="1"/>
  <c r="P510" i="1" s="1"/>
  <c r="H47" i="1"/>
  <c r="P47" i="1" s="1"/>
  <c r="H17" i="1"/>
  <c r="P17" i="1" s="1"/>
  <c r="E3" i="1"/>
  <c r="H3" i="1" s="1"/>
  <c r="P3" i="1" s="1"/>
  <c r="H59" i="1"/>
  <c r="P59" i="1" s="1"/>
  <c r="H87" i="1"/>
  <c r="P87" i="1" s="1"/>
  <c r="H98" i="1"/>
  <c r="P98" i="1" s="1"/>
  <c r="H126" i="1"/>
  <c r="P126" i="1" s="1"/>
  <c r="H137" i="1"/>
  <c r="P137" i="1" s="1"/>
  <c r="H148" i="1"/>
  <c r="P148" i="1" s="1"/>
  <c r="H176" i="1"/>
  <c r="P176" i="1" s="1"/>
  <c r="H187" i="1"/>
  <c r="P187" i="1" s="1"/>
  <c r="H215" i="1"/>
  <c r="P215" i="1" s="1"/>
  <c r="H254" i="1"/>
  <c r="P254" i="1" s="1"/>
  <c r="H265" i="1"/>
  <c r="P265" i="1" s="1"/>
  <c r="H304" i="1"/>
  <c r="P304" i="1" s="1"/>
  <c r="H315" i="1"/>
  <c r="P315" i="1" s="1"/>
  <c r="H343" i="1"/>
  <c r="P343" i="1" s="1"/>
  <c r="H354" i="1"/>
  <c r="P354" i="1" s="1"/>
  <c r="H393" i="1"/>
  <c r="P393" i="1" s="1"/>
  <c r="H409" i="1"/>
  <c r="P409" i="1" s="1"/>
  <c r="H65" i="1"/>
  <c r="P65" i="1" s="1"/>
  <c r="H76" i="1"/>
  <c r="P76" i="1" s="1"/>
  <c r="H104" i="1"/>
  <c r="P104" i="1" s="1"/>
  <c r="H115" i="1"/>
  <c r="P115" i="1" s="1"/>
  <c r="H143" i="1"/>
  <c r="P143" i="1" s="1"/>
  <c r="H182" i="1"/>
  <c r="P182" i="1" s="1"/>
  <c r="H193" i="1"/>
  <c r="P193" i="1" s="1"/>
  <c r="H232" i="1"/>
  <c r="P232" i="1" s="1"/>
  <c r="H243" i="1"/>
  <c r="P243" i="1" s="1"/>
  <c r="H271" i="1"/>
  <c r="P271" i="1" s="1"/>
  <c r="H282" i="1"/>
  <c r="P282" i="1" s="1"/>
  <c r="H321" i="1"/>
  <c r="P321" i="1" s="1"/>
  <c r="H332" i="1"/>
  <c r="P332" i="1" s="1"/>
  <c r="H360" i="1"/>
  <c r="P360" i="1" s="1"/>
  <c r="H371" i="1"/>
  <c r="P371" i="1" s="1"/>
  <c r="H404" i="1"/>
  <c r="P404" i="1" s="1"/>
  <c r="H420" i="1"/>
  <c r="P420" i="1" s="1"/>
  <c r="H436" i="1"/>
  <c r="P436" i="1" s="1"/>
  <c r="H468" i="1"/>
  <c r="P468" i="1" s="1"/>
  <c r="H484" i="1"/>
  <c r="P484" i="1" s="1"/>
  <c r="H21" i="1"/>
  <c r="P21" i="1" s="1"/>
  <c r="H37" i="1"/>
  <c r="P37" i="1" s="1"/>
  <c r="H53" i="1"/>
  <c r="P53" i="1" s="1"/>
  <c r="H10" i="1"/>
  <c r="P10" i="1" s="1"/>
  <c r="H82" i="1"/>
  <c r="P82" i="1" s="1"/>
  <c r="H110" i="1"/>
  <c r="P110" i="1" s="1"/>
  <c r="H121" i="1"/>
  <c r="P121" i="1" s="1"/>
  <c r="H132" i="1"/>
  <c r="P132" i="1" s="1"/>
  <c r="H160" i="1"/>
  <c r="P160" i="1" s="1"/>
  <c r="H171" i="1"/>
  <c r="P171" i="1" s="1"/>
  <c r="H199" i="1"/>
  <c r="P199" i="1" s="1"/>
  <c r="H89" i="1"/>
  <c r="P89" i="1" s="1"/>
  <c r="H100" i="1"/>
  <c r="P100" i="1" s="1"/>
  <c r="H139" i="1"/>
  <c r="P139" i="1" s="1"/>
  <c r="H167" i="1"/>
  <c r="P167" i="1" s="1"/>
  <c r="H178" i="1"/>
  <c r="P178" i="1" s="1"/>
  <c r="H206" i="1"/>
  <c r="P206" i="1" s="1"/>
  <c r="H217" i="1"/>
  <c r="P217" i="1" s="1"/>
  <c r="H228" i="1"/>
  <c r="P228" i="1" s="1"/>
  <c r="H256" i="1"/>
  <c r="P256" i="1" s="1"/>
  <c r="H267" i="1"/>
  <c r="P267" i="1" s="1"/>
  <c r="H295" i="1"/>
  <c r="P295" i="1" s="1"/>
  <c r="H306" i="1"/>
  <c r="P306" i="1" s="1"/>
  <c r="H334" i="1"/>
  <c r="P334" i="1" s="1"/>
  <c r="H345" i="1"/>
  <c r="P345" i="1" s="1"/>
  <c r="H356" i="1"/>
  <c r="P356" i="1" s="1"/>
  <c r="H384" i="1"/>
  <c r="P384" i="1" s="1"/>
  <c r="H395" i="1"/>
  <c r="P395" i="1" s="1"/>
  <c r="H411" i="1"/>
  <c r="P411" i="1" s="1"/>
  <c r="H427" i="1"/>
  <c r="P427" i="1" s="1"/>
  <c r="H443" i="1"/>
  <c r="P443" i="1" s="1"/>
  <c r="H459" i="1"/>
  <c r="P459" i="1" s="1"/>
  <c r="H475" i="1"/>
  <c r="P475" i="1" s="1"/>
  <c r="H507" i="1"/>
  <c r="P507" i="1" s="1"/>
  <c r="H28" i="1"/>
  <c r="P28" i="1" s="1"/>
  <c r="H44" i="1"/>
  <c r="P44" i="1" s="1"/>
  <c r="H14" i="1"/>
  <c r="P14" i="1" s="1"/>
  <c r="H67" i="1"/>
  <c r="P67" i="1" s="1"/>
  <c r="H95" i="1"/>
  <c r="P95" i="1" s="1"/>
  <c r="H106" i="1"/>
  <c r="P106" i="1" s="1"/>
  <c r="H134" i="1"/>
  <c r="P134" i="1" s="1"/>
  <c r="H145" i="1"/>
  <c r="P145" i="1" s="1"/>
  <c r="H156" i="1"/>
  <c r="P156" i="1" s="1"/>
  <c r="H195" i="1"/>
  <c r="P195" i="1" s="1"/>
  <c r="H97" i="1"/>
  <c r="P97" i="1" s="1"/>
  <c r="H180" i="1"/>
  <c r="P180" i="1" s="1"/>
  <c r="H249" i="1"/>
  <c r="P249" i="1" s="1"/>
  <c r="H366" i="1"/>
  <c r="P366" i="1" s="1"/>
  <c r="H477" i="1"/>
  <c r="P477" i="1" s="1"/>
  <c r="H91" i="1"/>
  <c r="P91" i="1" s="1"/>
  <c r="H136" i="1"/>
  <c r="P136" i="1" s="1"/>
  <c r="H155" i="1"/>
  <c r="P155" i="1" s="1"/>
  <c r="H168" i="1"/>
  <c r="P168" i="1" s="1"/>
  <c r="H200" i="1"/>
  <c r="P200" i="1" s="1"/>
  <c r="H225" i="1"/>
  <c r="P225" i="1" s="1"/>
  <c r="H262" i="1"/>
  <c r="P262" i="1" s="1"/>
  <c r="H274" i="1"/>
  <c r="P274" i="1" s="1"/>
  <c r="H311" i="1"/>
  <c r="P311" i="1" s="1"/>
  <c r="H323" i="1"/>
  <c r="P323" i="1" s="1"/>
  <c r="H342" i="1"/>
  <c r="P342" i="1" s="1"/>
  <c r="H391" i="1"/>
  <c r="P391" i="1" s="1"/>
  <c r="H397" i="1"/>
  <c r="P397" i="1" s="1"/>
  <c r="H403" i="1"/>
  <c r="P403" i="1" s="1"/>
  <c r="H415" i="1"/>
  <c r="P415" i="1" s="1"/>
  <c r="H426" i="1"/>
  <c r="P426" i="1" s="1"/>
  <c r="H432" i="1"/>
  <c r="P432" i="1" s="1"/>
  <c r="H449" i="1"/>
  <c r="P449" i="1" s="1"/>
  <c r="H483" i="1"/>
  <c r="P483" i="1" s="1"/>
  <c r="H45" i="1"/>
  <c r="P45" i="1" s="1"/>
  <c r="H72" i="1"/>
  <c r="P72" i="1" s="1"/>
  <c r="H207" i="1"/>
  <c r="P207" i="1" s="1"/>
  <c r="H299" i="1"/>
  <c r="P299" i="1" s="1"/>
  <c r="H305" i="1"/>
  <c r="P305" i="1" s="1"/>
  <c r="H361" i="1"/>
  <c r="P361" i="1" s="1"/>
  <c r="H421" i="1"/>
  <c r="P421" i="1" s="1"/>
  <c r="H438" i="1"/>
  <c r="P438" i="1" s="1"/>
  <c r="H455" i="1"/>
  <c r="P455" i="1" s="1"/>
  <c r="H472" i="1"/>
  <c r="P472" i="1" s="1"/>
  <c r="H489" i="1"/>
  <c r="P489" i="1" s="1"/>
  <c r="H495" i="1"/>
  <c r="P495" i="1" s="1"/>
  <c r="H512" i="1"/>
  <c r="P512" i="1" s="1"/>
  <c r="H34" i="1"/>
  <c r="P34" i="1" s="1"/>
  <c r="H9" i="1"/>
  <c r="P9" i="1" s="1"/>
  <c r="H111" i="1"/>
  <c r="P111" i="1" s="1"/>
  <c r="H175" i="1"/>
  <c r="P175" i="1" s="1"/>
  <c r="H194" i="1"/>
  <c r="P194" i="1" s="1"/>
  <c r="H250" i="1"/>
  <c r="P250" i="1" s="1"/>
  <c r="H330" i="1"/>
  <c r="P330" i="1" s="1"/>
  <c r="H355" i="1"/>
  <c r="P355" i="1" s="1"/>
  <c r="H444" i="1"/>
  <c r="P444" i="1" s="1"/>
  <c r="H461" i="1"/>
  <c r="P461" i="1" s="1"/>
  <c r="H130" i="1"/>
  <c r="P130" i="1" s="1"/>
  <c r="H79" i="1"/>
  <c r="P79" i="1" s="1"/>
  <c r="H281" i="1"/>
  <c r="P281" i="1" s="1"/>
  <c r="H367" i="1"/>
  <c r="P367" i="1" s="1"/>
  <c r="H66" i="1"/>
  <c r="P66" i="1" s="1"/>
  <c r="H86" i="1"/>
  <c r="P86" i="1" s="1"/>
  <c r="H105" i="1"/>
  <c r="P105" i="1" s="1"/>
  <c r="H124" i="1"/>
  <c r="P124" i="1" s="1"/>
  <c r="H163" i="1"/>
  <c r="P163" i="1" s="1"/>
  <c r="H169" i="1"/>
  <c r="P169" i="1" s="1"/>
  <c r="H188" i="1"/>
  <c r="P188" i="1" s="1"/>
  <c r="H214" i="1"/>
  <c r="P214" i="1" s="1"/>
  <c r="H257" i="1"/>
  <c r="P257" i="1" s="1"/>
  <c r="H263" i="1"/>
  <c r="P263" i="1" s="1"/>
  <c r="H275" i="1"/>
  <c r="P275" i="1" s="1"/>
  <c r="H324" i="1"/>
  <c r="P324" i="1" s="1"/>
  <c r="H60" i="1"/>
  <c r="P60" i="1" s="1"/>
  <c r="H118" i="1"/>
  <c r="P118" i="1" s="1"/>
  <c r="H144" i="1"/>
  <c r="P144" i="1" s="1"/>
  <c r="H208" i="1"/>
  <c r="P208" i="1" s="1"/>
  <c r="H233" i="1"/>
  <c r="P233" i="1" s="1"/>
  <c r="H294" i="1"/>
  <c r="P294" i="1" s="1"/>
  <c r="H300" i="1"/>
  <c r="P300" i="1" s="1"/>
  <c r="H350" i="1"/>
  <c r="P350" i="1" s="1"/>
  <c r="H362" i="1"/>
  <c r="P362" i="1" s="1"/>
  <c r="H374" i="1"/>
  <c r="P374" i="1" s="1"/>
  <c r="H380" i="1"/>
  <c r="P380" i="1" s="1"/>
  <c r="H422" i="1"/>
  <c r="P422" i="1" s="1"/>
  <c r="H456" i="1"/>
  <c r="P456" i="1" s="1"/>
  <c r="H473" i="1"/>
  <c r="P473" i="1" s="1"/>
  <c r="H490" i="1"/>
  <c r="P490" i="1" s="1"/>
  <c r="H496" i="1"/>
  <c r="P496" i="1" s="1"/>
  <c r="H513" i="1"/>
  <c r="P513" i="1" s="1"/>
  <c r="H35" i="1"/>
  <c r="P35" i="1" s="1"/>
  <c r="H474" i="1"/>
  <c r="P474" i="1" s="1"/>
  <c r="H514" i="1"/>
  <c r="P514" i="1" s="1"/>
  <c r="H185" i="1"/>
  <c r="P185" i="1" s="1"/>
  <c r="H487" i="1"/>
  <c r="P487" i="1" s="1"/>
  <c r="H43" i="1"/>
  <c r="P43" i="1" s="1"/>
  <c r="H80" i="1"/>
  <c r="P80" i="1" s="1"/>
  <c r="H138" i="1"/>
  <c r="P138" i="1" s="1"/>
  <c r="H227" i="1"/>
  <c r="P227" i="1" s="1"/>
  <c r="H239" i="1"/>
  <c r="P239" i="1" s="1"/>
  <c r="H319" i="1"/>
  <c r="P319" i="1" s="1"/>
  <c r="H331" i="1"/>
  <c r="P331" i="1" s="1"/>
  <c r="H344" i="1"/>
  <c r="P344" i="1" s="1"/>
  <c r="H399" i="1"/>
  <c r="P399" i="1" s="1"/>
  <c r="H405" i="1"/>
  <c r="P405" i="1" s="1"/>
  <c r="H428" i="1"/>
  <c r="P428" i="1" s="1"/>
  <c r="H445" i="1"/>
  <c r="P445" i="1" s="1"/>
  <c r="H485" i="1"/>
  <c r="P485" i="1" s="1"/>
  <c r="H502" i="1"/>
  <c r="P502" i="1" s="1"/>
  <c r="H24" i="1"/>
  <c r="P24" i="1" s="1"/>
  <c r="H41" i="1"/>
  <c r="P41" i="1" s="1"/>
  <c r="H12" i="1"/>
  <c r="P12" i="1" s="1"/>
  <c r="H18" i="1"/>
  <c r="P18" i="1" s="1"/>
  <c r="H497" i="1"/>
  <c r="P497" i="1" s="1"/>
  <c r="H36" i="1"/>
  <c r="P36" i="1" s="1"/>
  <c r="H26" i="1"/>
  <c r="P26" i="1" s="1"/>
  <c r="H7" i="1"/>
  <c r="P7" i="1" s="1"/>
  <c r="H74" i="1"/>
  <c r="P74" i="1" s="1"/>
  <c r="H164" i="1"/>
  <c r="P164" i="1" s="1"/>
  <c r="H183" i="1"/>
  <c r="P183" i="1" s="1"/>
  <c r="H264" i="1"/>
  <c r="P264" i="1" s="1"/>
  <c r="H307" i="1"/>
  <c r="P307" i="1" s="1"/>
  <c r="H313" i="1"/>
  <c r="P313" i="1" s="1"/>
  <c r="H338" i="1"/>
  <c r="P338" i="1" s="1"/>
  <c r="H417" i="1"/>
  <c r="P417" i="1" s="1"/>
  <c r="H434" i="1"/>
  <c r="P434" i="1" s="1"/>
  <c r="H451" i="1"/>
  <c r="P451" i="1" s="1"/>
  <c r="H30" i="1"/>
  <c r="P30" i="1" s="1"/>
  <c r="H5" i="1"/>
  <c r="P5" i="1" s="1"/>
  <c r="H113" i="1"/>
  <c r="P113" i="1" s="1"/>
  <c r="H119" i="1"/>
  <c r="P119" i="1" s="1"/>
  <c r="H158" i="1"/>
  <c r="P158" i="1" s="1"/>
  <c r="H177" i="1"/>
  <c r="P177" i="1" s="1"/>
  <c r="H222" i="1"/>
  <c r="P222" i="1" s="1"/>
  <c r="H234" i="1"/>
  <c r="P234" i="1" s="1"/>
  <c r="H246" i="1"/>
  <c r="P246" i="1" s="1"/>
  <c r="H252" i="1"/>
  <c r="P252" i="1" s="1"/>
  <c r="H283" i="1"/>
  <c r="P283" i="1" s="1"/>
  <c r="H289" i="1"/>
  <c r="P289" i="1" s="1"/>
  <c r="H351" i="1"/>
  <c r="P351" i="1" s="1"/>
  <c r="H369" i="1"/>
  <c r="P369" i="1" s="1"/>
  <c r="H423" i="1"/>
  <c r="P423" i="1" s="1"/>
  <c r="H457" i="1"/>
  <c r="P457" i="1" s="1"/>
  <c r="H463" i="1"/>
  <c r="P463" i="1" s="1"/>
  <c r="H480" i="1"/>
  <c r="P480" i="1" s="1"/>
  <c r="H375" i="1"/>
  <c r="P375" i="1" s="1"/>
  <c r="H68" i="1"/>
  <c r="P68" i="1" s="1"/>
  <c r="H88" i="1"/>
  <c r="P88" i="1" s="1"/>
  <c r="H107" i="1"/>
  <c r="P107" i="1" s="1"/>
  <c r="H152" i="1"/>
  <c r="P152" i="1" s="1"/>
  <c r="H203" i="1"/>
  <c r="P203" i="1" s="1"/>
  <c r="H216" i="1"/>
  <c r="P216" i="1" s="1"/>
  <c r="H320" i="1"/>
  <c r="P320" i="1" s="1"/>
  <c r="H394" i="1"/>
  <c r="P394" i="1" s="1"/>
  <c r="H400" i="1"/>
  <c r="P400" i="1" s="1"/>
  <c r="H412" i="1"/>
  <c r="P412" i="1" s="1"/>
  <c r="H429" i="1"/>
  <c r="P429" i="1" s="1"/>
  <c r="H469" i="1"/>
  <c r="P469" i="1" s="1"/>
  <c r="H486" i="1"/>
  <c r="P486" i="1" s="1"/>
  <c r="H25" i="1"/>
  <c r="P25" i="1" s="1"/>
  <c r="H42" i="1"/>
  <c r="P42" i="1" s="1"/>
  <c r="H48" i="1"/>
  <c r="P48" i="1" s="1"/>
  <c r="H13" i="1"/>
  <c r="P13" i="1" s="1"/>
  <c r="H19" i="1"/>
  <c r="P19" i="1" s="1"/>
  <c r="H435" i="1"/>
  <c r="P435" i="1" s="1"/>
  <c r="H6" i="1"/>
  <c r="P6" i="1" s="1"/>
  <c r="H140" i="1"/>
  <c r="P140" i="1" s="1"/>
  <c r="H191" i="1"/>
  <c r="P191" i="1" s="1"/>
  <c r="H241" i="1"/>
  <c r="P241" i="1" s="1"/>
  <c r="H272" i="1"/>
  <c r="P272" i="1" s="1"/>
  <c r="H284" i="1"/>
  <c r="P284" i="1" s="1"/>
  <c r="H327" i="1"/>
  <c r="P327" i="1" s="1"/>
  <c r="H370" i="1"/>
  <c r="P370" i="1" s="1"/>
  <c r="H464" i="1"/>
  <c r="P464" i="1" s="1"/>
  <c r="H20" i="1"/>
  <c r="P20" i="1" s="1"/>
  <c r="H63" i="1"/>
  <c r="P63" i="1" s="1"/>
  <c r="H153" i="1"/>
  <c r="P153" i="1" s="1"/>
  <c r="H166" i="1"/>
  <c r="P166" i="1" s="1"/>
  <c r="H407" i="1"/>
  <c r="P407" i="1" s="1"/>
  <c r="H49" i="1"/>
  <c r="P49" i="1" s="1"/>
  <c r="H75" i="1"/>
  <c r="P75" i="1" s="1"/>
  <c r="H146" i="1"/>
  <c r="P146" i="1" s="1"/>
  <c r="H210" i="1"/>
  <c r="P210" i="1" s="1"/>
  <c r="H296" i="1"/>
  <c r="P296" i="1" s="1"/>
  <c r="H302" i="1"/>
  <c r="P302" i="1" s="1"/>
  <c r="H308" i="1"/>
  <c r="P308" i="1" s="1"/>
  <c r="H339" i="1"/>
  <c r="P339" i="1" s="1"/>
  <c r="H358" i="1"/>
  <c r="P358" i="1" s="1"/>
  <c r="H418" i="1"/>
  <c r="P418" i="1" s="1"/>
  <c r="H492" i="1"/>
  <c r="P492" i="1" s="1"/>
  <c r="H509" i="1"/>
  <c r="P509" i="1" s="1"/>
  <c r="H54" i="1"/>
  <c r="P54" i="1" s="1"/>
  <c r="H127" i="1"/>
  <c r="P127" i="1" s="1"/>
  <c r="H223" i="1"/>
  <c r="P223" i="1" s="1"/>
  <c r="H247" i="1"/>
  <c r="P247" i="1" s="1"/>
  <c r="H346" i="1"/>
  <c r="P346" i="1" s="1"/>
  <c r="H364" i="1"/>
  <c r="P364" i="1" s="1"/>
  <c r="H424" i="1"/>
  <c r="P424" i="1" s="1"/>
  <c r="H441" i="1"/>
  <c r="P441" i="1" s="1"/>
  <c r="H458" i="1"/>
  <c r="P458" i="1" s="1"/>
  <c r="H481" i="1"/>
  <c r="P481" i="1" s="1"/>
  <c r="H498" i="1"/>
  <c r="P498" i="1" s="1"/>
  <c r="H102" i="1"/>
  <c r="P102" i="1" s="1"/>
  <c r="H266" i="1"/>
  <c r="P266" i="1" s="1"/>
  <c r="H383" i="1"/>
  <c r="P383" i="1" s="1"/>
  <c r="H413" i="1"/>
  <c r="P413" i="1" s="1"/>
  <c r="H108" i="1"/>
  <c r="P108" i="1" s="1"/>
  <c r="H260" i="1"/>
  <c r="P260" i="1" s="1"/>
  <c r="H57" i="1"/>
  <c r="P57" i="1" s="1"/>
  <c r="H83" i="1"/>
  <c r="P83" i="1" s="1"/>
  <c r="H96" i="1"/>
  <c r="P96" i="1" s="1"/>
  <c r="H147" i="1"/>
  <c r="P147" i="1" s="1"/>
  <c r="H211" i="1"/>
  <c r="P211" i="1" s="1"/>
  <c r="H230" i="1"/>
  <c r="P230" i="1" s="1"/>
  <c r="H291" i="1"/>
  <c r="P291" i="1" s="1"/>
  <c r="H297" i="1"/>
  <c r="P297" i="1" s="1"/>
  <c r="H303" i="1"/>
  <c r="P303" i="1" s="1"/>
  <c r="H359" i="1"/>
  <c r="P359" i="1" s="1"/>
  <c r="H90" i="1"/>
  <c r="P90" i="1" s="1"/>
  <c r="H192" i="1"/>
  <c r="P192" i="1" s="1"/>
  <c r="H218" i="1"/>
  <c r="P218" i="1" s="1"/>
  <c r="H236" i="1"/>
  <c r="P236" i="1" s="1"/>
  <c r="H242" i="1"/>
  <c r="P242" i="1" s="1"/>
  <c r="H273" i="1"/>
  <c r="P273" i="1" s="1"/>
  <c r="H322" i="1"/>
  <c r="P322" i="1" s="1"/>
  <c r="H347" i="1"/>
  <c r="P347" i="1" s="1"/>
  <c r="H353" i="1"/>
  <c r="P353" i="1" s="1"/>
  <c r="H390" i="1"/>
  <c r="P390" i="1" s="1"/>
  <c r="H396" i="1"/>
  <c r="P396" i="1" s="1"/>
  <c r="H402" i="1"/>
  <c r="P402" i="1" s="1"/>
  <c r="H425" i="1"/>
  <c r="P425" i="1" s="1"/>
  <c r="H431" i="1"/>
  <c r="P431" i="1" s="1"/>
  <c r="H448" i="1"/>
  <c r="P448" i="1" s="1"/>
  <c r="H465" i="1"/>
  <c r="P465" i="1" s="1"/>
  <c r="H499" i="1"/>
  <c r="P499" i="1" s="1"/>
  <c r="H15" i="1"/>
  <c r="P15" i="1" s="1"/>
  <c r="H64" i="1"/>
  <c r="P64" i="1" s="1"/>
  <c r="H103" i="1"/>
  <c r="P103" i="1" s="1"/>
  <c r="H161" i="1"/>
  <c r="P161" i="1" s="1"/>
  <c r="H186" i="1"/>
  <c r="P186" i="1" s="1"/>
  <c r="H255" i="1"/>
  <c r="P255" i="1" s="1"/>
  <c r="H316" i="1"/>
  <c r="P316" i="1" s="1"/>
  <c r="H335" i="1"/>
  <c r="P335" i="1" s="1"/>
  <c r="H408" i="1"/>
  <c r="P408" i="1" s="1"/>
  <c r="H437" i="1"/>
  <c r="P437" i="1" s="1"/>
  <c r="H471" i="1"/>
  <c r="P471" i="1" s="1"/>
  <c r="H488" i="1"/>
  <c r="P488" i="1" s="1"/>
  <c r="H511" i="1"/>
  <c r="P511" i="1" s="1"/>
  <c r="H27" i="1"/>
  <c r="P27" i="1" s="1"/>
  <c r="H33" i="1"/>
  <c r="P33" i="1" s="1"/>
  <c r="H50" i="1"/>
  <c r="P50" i="1" s="1"/>
  <c r="H58" i="1"/>
  <c r="P58" i="1" s="1"/>
  <c r="H116" i="1"/>
  <c r="P116" i="1" s="1"/>
  <c r="H129" i="1"/>
  <c r="P129" i="1" s="1"/>
  <c r="H142" i="1"/>
  <c r="P142" i="1" s="1"/>
  <c r="H174" i="1"/>
  <c r="P174" i="1" s="1"/>
  <c r="H231" i="1"/>
  <c r="P231" i="1" s="1"/>
  <c r="H286" i="1"/>
  <c r="P286" i="1" s="1"/>
  <c r="H292" i="1"/>
  <c r="P292" i="1" s="1"/>
  <c r="H372" i="1"/>
  <c r="P372" i="1" s="1"/>
  <c r="H378" i="1"/>
  <c r="P378" i="1" s="1"/>
  <c r="H377" i="1"/>
  <c r="P377" i="1" s="1"/>
  <c r="H392" i="1"/>
  <c r="P392" i="1" s="1"/>
  <c r="H4" i="1"/>
  <c r="P4" i="1" s="1"/>
  <c r="H416" i="1"/>
  <c r="P416" i="1" s="1"/>
  <c r="H11" i="1"/>
  <c r="P11" i="1" s="1"/>
  <c r="H386" i="1"/>
  <c r="P386" i="1" s="1"/>
  <c r="H22" i="1"/>
  <c r="P22" i="1" s="1"/>
  <c r="H29" i="1"/>
  <c r="P29" i="1" s="1"/>
  <c r="H410" i="1"/>
  <c r="P410" i="1" s="1"/>
  <c r="H433" i="1"/>
  <c r="P433" i="1" s="1"/>
  <c r="H23" i="1"/>
  <c r="P23" i="1" s="1"/>
  <c r="H38" i="1"/>
  <c r="P38" i="1" s="1"/>
  <c r="H419" i="1"/>
  <c r="P419" i="1" s="1"/>
  <c r="H450" i="1"/>
  <c r="P450" i="1" s="1"/>
  <c r="H46" i="1"/>
  <c r="P46" i="1" s="1"/>
  <c r="H476" i="1"/>
  <c r="P476" i="1" s="1"/>
  <c r="H467" i="1"/>
  <c r="P467" i="1" s="1"/>
  <c r="H40" i="1"/>
  <c r="P40" i="1" s="1"/>
  <c r="H56" i="1"/>
  <c r="P56" i="1" s="1"/>
  <c r="H55" i="1" l="1"/>
  <c r="P55" i="1" s="1"/>
  <c r="H493" i="1"/>
  <c r="P493" i="1" s="1"/>
  <c r="H8" i="1"/>
  <c r="P8" i="1" s="1"/>
  <c r="H122" i="1"/>
  <c r="P122" i="1" s="1"/>
  <c r="H328" i="1"/>
  <c r="P328" i="1" s="1"/>
  <c r="H179" i="1"/>
  <c r="P179" i="1" s="1"/>
  <c r="H447" i="1"/>
  <c r="P447" i="1" s="1"/>
  <c r="H314" i="1"/>
  <c r="P314" i="1" s="1"/>
  <c r="H352" i="1"/>
  <c r="P352" i="1" s="1"/>
  <c r="H503" i="1"/>
  <c r="P503" i="1" s="1"/>
  <c r="H504" i="1"/>
  <c r="P504" i="1" s="1"/>
  <c r="H196" i="1"/>
  <c r="P196" i="1" s="1"/>
  <c r="H258" i="1"/>
  <c r="P258" i="1" s="1"/>
  <c r="H52" i="1"/>
  <c r="P52" i="1" s="1"/>
  <c r="H288" i="1"/>
  <c r="P288" i="1" s="1"/>
  <c r="H150" i="1"/>
  <c r="P150" i="1" s="1"/>
  <c r="H238" i="1"/>
  <c r="P238" i="1" s="1"/>
  <c r="H336" i="1"/>
  <c r="P336" i="1" s="1"/>
  <c r="H385" i="1"/>
  <c r="P385" i="1" s="1"/>
  <c r="H280" i="1"/>
  <c r="P280" i="1" s="1"/>
  <c r="H491" i="1"/>
  <c r="P491" i="1" s="1"/>
  <c r="H71" i="1"/>
  <c r="P71" i="1" s="1"/>
  <c r="H310" i="1"/>
  <c r="P310" i="1" s="1"/>
  <c r="H382" i="1"/>
  <c r="P382" i="1" s="1"/>
  <c r="H123" i="1"/>
  <c r="P123" i="1" s="1"/>
  <c r="H205" i="1"/>
  <c r="P205" i="1" s="1"/>
  <c r="H39" i="1"/>
  <c r="P39" i="1" s="1"/>
  <c r="H460" i="1"/>
  <c r="P460" i="1" s="1"/>
  <c r="H505" i="1"/>
  <c r="P505" i="1" s="1"/>
  <c r="H482" i="1"/>
  <c r="P482" i="1" s="1"/>
  <c r="H224" i="1"/>
  <c r="P224" i="1" s="1"/>
  <c r="H470" i="1"/>
  <c r="P470" i="1" s="1"/>
  <c r="H278" i="1"/>
  <c r="P278" i="1" s="1"/>
  <c r="H235" i="1"/>
  <c r="P235" i="1" s="1"/>
  <c r="H406" i="1"/>
  <c r="P406" i="1" s="1"/>
  <c r="H440" i="1"/>
  <c r="P440" i="1" s="1"/>
  <c r="H94" i="1"/>
  <c r="P94" i="1" s="1"/>
  <c r="H270" i="1"/>
  <c r="P270" i="1" s="1"/>
  <c r="H479" i="1"/>
  <c r="P479" i="1" s="1"/>
  <c r="H99" i="1"/>
  <c r="P99" i="1" s="1"/>
  <c r="H501" i="1"/>
  <c r="P501" i="1" s="1"/>
  <c r="H51" i="1"/>
  <c r="P51" i="1" s="1"/>
  <c r="H16" i="1"/>
  <c r="P16" i="1" s="1"/>
  <c r="H268" i="1"/>
  <c r="P268" i="1" s="1"/>
  <c r="H184" i="1"/>
  <c r="P184" i="1" s="1"/>
  <c r="H128" i="1"/>
  <c r="P128" i="1" s="1"/>
  <c r="H500" i="1"/>
  <c r="P500" i="1" s="1"/>
  <c r="H204" i="1"/>
  <c r="P204" i="1" s="1"/>
  <c r="H276" i="1"/>
  <c r="P276" i="1" s="1"/>
  <c r="H31" i="1"/>
  <c r="P31" i="1" s="1"/>
  <c r="H259" i="1"/>
  <c r="P259" i="1" s="1"/>
  <c r="H381" i="1"/>
  <c r="P381" i="1" s="1"/>
  <c r="H125" i="1"/>
  <c r="P125" i="1" s="1"/>
  <c r="H213" i="1"/>
  <c r="P213" i="1" s="1"/>
  <c r="H93" i="1"/>
  <c r="P93" i="1" s="1"/>
  <c r="H181" i="1"/>
  <c r="P181" i="1" s="1"/>
  <c r="H290" i="1"/>
  <c r="P290" i="1" s="1"/>
  <c r="H454" i="1"/>
  <c r="P454" i="1" s="1"/>
  <c r="H442" i="1"/>
  <c r="P442" i="1" s="1"/>
  <c r="H135" i="1"/>
  <c r="P135" i="1" s="1"/>
  <c r="H32" i="1"/>
  <c r="P32" i="1" s="1"/>
  <c r="H172" i="1"/>
  <c r="P172" i="1" s="1"/>
  <c r="H453" i="1"/>
  <c r="P453" i="1" s="1"/>
  <c r="H114" i="1"/>
  <c r="P114" i="1" s="1"/>
  <c r="H388" i="1"/>
  <c r="P388" i="1" s="1"/>
  <c r="H363" i="1"/>
  <c r="P363" i="1" s="1"/>
  <c r="H508" i="1"/>
  <c r="P508" i="1" s="1"/>
  <c r="H202" i="1"/>
  <c r="P202" i="1" s="1"/>
  <c r="H439" i="1"/>
  <c r="P439" i="1" s="1"/>
  <c r="H312" i="1"/>
  <c r="P312" i="1" s="1"/>
  <c r="H244" i="1"/>
  <c r="P244" i="1" s="1"/>
  <c r="H506" i="1"/>
  <c r="P506" i="1" s="1"/>
  <c r="H466" i="1"/>
  <c r="P466" i="1" s="1"/>
  <c r="H219" i="1"/>
  <c r="P219" i="1" s="1"/>
  <c r="H78" i="1"/>
  <c r="P78" i="1" s="1"/>
  <c r="H452" i="1"/>
  <c r="P452" i="1" s="1"/>
  <c r="H154" i="1"/>
  <c r="P154" i="1" s="1"/>
  <c r="H226" i="1"/>
  <c r="P226" i="1" s="1"/>
  <c r="H478" i="1"/>
  <c r="P478" i="1" s="1"/>
  <c r="H209" i="1"/>
  <c r="P209" i="1" s="1"/>
  <c r="H333" i="1"/>
  <c r="P333" i="1" s="1"/>
  <c r="H77" i="1"/>
  <c r="P77" i="1" s="1"/>
  <c r="H165" i="1"/>
  <c r="P165" i="1" s="1"/>
  <c r="H387" i="1"/>
  <c r="P387" i="1" s="1"/>
  <c r="H325" i="1"/>
  <c r="P325" i="1" s="1"/>
</calcChain>
</file>

<file path=xl/sharedStrings.xml><?xml version="1.0" encoding="utf-8"?>
<sst xmlns="http://schemas.openxmlformats.org/spreadsheetml/2006/main" count="596" uniqueCount="585">
  <si>
    <t>A1</t>
  </si>
  <si>
    <t>A2</t>
  </si>
  <si>
    <t>Pixel number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</si>
  <si>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</si>
  <si>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</si>
  <si>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</si>
  <si>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</si>
  <si>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</si>
  <si>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</si>
  <si>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</si>
  <si>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</si>
  <si>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</si>
  <si>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</si>
  <si>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</si>
  <si>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</si>
  <si>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</si>
  <si>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</si>
  <si>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</si>
  <si>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</si>
  <si>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</si>
  <si>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</si>
  <si>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</si>
  <si>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</si>
  <si>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</si>
  <si>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</si>
  <si>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</si>
  <si>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</si>
  <si>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</si>
  <si>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</si>
  <si>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</si>
  <si>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</si>
  <si>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</si>
  <si>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</si>
  <si>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</si>
  <si>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</si>
  <si>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</si>
  <si>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</si>
  <si>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</si>
  <si>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</si>
  <si>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</si>
  <si>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</si>
  <si>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</si>
  <si>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</si>
  <si>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</si>
  <si>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</si>
  <si>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</si>
  <si>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</si>
  <si>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</si>
  <si>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</si>
  <si>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</si>
  <si>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</si>
  <si>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</si>
  <si>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</si>
  <si>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</si>
  <si>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</si>
  <si>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</si>
  <si>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</si>
  <si>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</si>
  <si>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</si>
  <si>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</si>
  <si>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</si>
  <si>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</si>
  <si>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</si>
  <si>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</si>
  <si>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</si>
  <si>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</si>
  <si>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</si>
  <si>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</si>
  <si>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</si>
  <si>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</si>
  <si>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</si>
  <si>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</si>
  <si>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</si>
  <si>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</si>
  <si>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</si>
  <si>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</si>
  <si>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</si>
  <si>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</si>
  <si>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</si>
  <si>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</si>
  <si>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</si>
  <si>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</si>
  <si>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</si>
  <si>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</si>
  <si>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</si>
  <si>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</si>
  <si>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</si>
  <si>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</si>
  <si>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</si>
  <si>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</si>
  <si>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</si>
  <si>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</si>
  <si>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</si>
  <si>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</si>
  <si>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</si>
  <si>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</si>
  <si>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</si>
  <si>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</si>
  <si>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</si>
  <si>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</si>
  <si>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</si>
  <si>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</si>
  <si>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</si>
  <si>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</si>
  <si>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</si>
  <si>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</si>
  <si>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</si>
  <si>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</si>
  <si>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</si>
  <si>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</si>
  <si>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</si>
  <si>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</si>
  <si>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</si>
  <si>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</si>
  <si>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</si>
  <si>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</si>
  <si>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</si>
  <si>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</si>
  <si>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</si>
  <si>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</si>
  <si>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</si>
  <si>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</si>
  <si>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</si>
  <si>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</si>
  <si>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</si>
  <si>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</si>
  <si>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</si>
  <si>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</si>
  <si>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</si>
  <si>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</si>
  <si>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</si>
  <si>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</si>
  <si>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</si>
  <si>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</si>
  <si>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</si>
  <si>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</si>
  <si>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</si>
  <si>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</si>
  <si>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</si>
  <si>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</si>
  <si>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</si>
  <si>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</si>
  <si>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</si>
  <si>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</si>
  <si>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</si>
  <si>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</si>
  <si>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</si>
  <si>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</si>
  <si>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</si>
  <si>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</si>
  <si>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</si>
  <si>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</si>
  <si>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</si>
  <si>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</si>
  <si>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</si>
  <si>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</si>
  <si>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</si>
  <si>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</si>
  <si>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</si>
  <si>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</si>
  <si>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</si>
  <si>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</si>
  <si>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</si>
  <si>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</si>
  <si>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</si>
  <si>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</si>
  <si>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</si>
  <si>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</si>
  <si>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</si>
  <si>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</si>
  <si>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</si>
  <si>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</si>
  <si>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</si>
  <si>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</si>
  <si>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</si>
  <si>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</si>
  <si>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</si>
  <si>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</si>
  <si>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</si>
  <si>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</si>
  <si>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</si>
  <si>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</si>
  <si>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</si>
  <si>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</si>
  <si>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</si>
  <si>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</si>
  <si>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</si>
  <si>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</si>
  <si>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</si>
  <si>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</si>
  <si>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</si>
  <si>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</si>
  <si>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</si>
  <si>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</si>
  <si>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</si>
  <si>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</si>
  <si>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</si>
  <si>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</si>
  <si>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</si>
  <si>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</si>
  <si>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</si>
  <si>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</si>
  <si>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</si>
  <si>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</si>
  <si>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</si>
  <si>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</si>
  <si>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</si>
  <si>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</si>
  <si>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</si>
  <si>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</si>
  <si>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</si>
  <si>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</si>
  <si>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</si>
  <si>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</si>
  <si>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</si>
  <si>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</si>
  <si>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</si>
  <si>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</si>
  <si>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</si>
  <si>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</si>
  <si>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</si>
  <si>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</si>
  <si>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</si>
  <si>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</si>
  <si>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</si>
  <si>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</si>
  <si>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</si>
  <si>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</si>
  <si>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</si>
  <si>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</si>
  <si>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</si>
  <si>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</si>
  <si>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</si>
  <si>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</si>
  <si>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</si>
  <si>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</si>
  <si>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</si>
  <si>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</si>
  <si>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</si>
  <si>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</si>
  <si>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</si>
  <si>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</si>
  <si>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</si>
  <si>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</si>
  <si>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</si>
  <si>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</si>
  <si>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</si>
  <si>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</si>
  <si>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</si>
  <si>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</si>
  <si>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</si>
  <si>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</si>
  <si>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</si>
  <si>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</si>
  <si>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</si>
  <si>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</si>
  <si>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</si>
  <si>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</si>
  <si>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</si>
  <si>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</si>
  <si>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</si>
  <si>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</si>
  <si>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</si>
  <si>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</si>
  <si>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</si>
  <si>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</si>
  <si>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</si>
  <si>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</si>
  <si>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</si>
  <si>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</si>
  <si>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</si>
  <si>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</si>
  <si>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</si>
  <si>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</si>
  <si>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</si>
  <si>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</si>
  <si>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</si>
  <si>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</si>
  <si>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</si>
  <si>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</si>
  <si>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</si>
  <si>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</si>
  <si>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</si>
  <si>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</si>
  <si>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</si>
  <si>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</si>
  <si>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</si>
  <si>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</si>
  <si>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</si>
  <si>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</si>
  <si>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</si>
  <si>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</si>
  <si>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</si>
  <si>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</si>
  <si>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</si>
  <si>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</si>
  <si>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</si>
  <si>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</si>
  <si>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</si>
  <si>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</si>
  <si>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</si>
  <si>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</si>
  <si>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</si>
  <si>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</si>
  <si>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</si>
  <si>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</si>
  <si>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</si>
  <si>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</si>
  <si>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</si>
  <si>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</si>
  <si>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</si>
  <si>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</si>
  <si>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</si>
  <si>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</si>
  <si>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</si>
  <si>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</si>
  <si>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</si>
  <si>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</si>
  <si>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E62</t>
  </si>
  <si>
    <t>E63</t>
  </si>
  <si>
    <t>E64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</si>
  <si>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</si>
  <si>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</si>
  <si>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</si>
  <si>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</si>
  <si>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</si>
  <si>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</si>
  <si>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</si>
  <si>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</si>
  <si>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</si>
  <si>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</si>
  <si>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</si>
  <si>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</si>
  <si>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</si>
  <si>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</si>
  <si>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</si>
  <si>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</si>
  <si>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</si>
  <si>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</si>
  <si>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</si>
  <si>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</si>
  <si>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</si>
  <si>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</si>
  <si>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</si>
  <si>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</si>
  <si>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</si>
  <si>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</si>
  <si>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</si>
  <si>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</si>
  <si>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</si>
  <si>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</si>
  <si>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</si>
  <si>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</si>
  <si>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</si>
  <si>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</si>
  <si>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</si>
  <si>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</si>
  <si>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</si>
  <si>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</si>
  <si>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</si>
  <si>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</si>
  <si>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</si>
  <si>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</si>
  <si>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</si>
  <si>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</si>
  <si>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</si>
  <si>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</si>
  <si>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</si>
  <si>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</si>
  <si>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</si>
  <si>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</si>
  <si>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</si>
  <si>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</si>
  <si>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</si>
  <si>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</si>
  <si>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</si>
  <si>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</si>
  <si>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</si>
  <si>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</si>
  <si>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</si>
  <si>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</si>
  <si>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</si>
  <si>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</si>
  <si>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</si>
  <si>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</si>
  <si>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</si>
  <si>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</si>
  <si>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</si>
  <si>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</si>
  <si>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</si>
  <si>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</si>
  <si>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</si>
  <si>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</si>
  <si>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</si>
  <si>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</si>
  <si>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</si>
  <si>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</si>
  <si>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</si>
  <si>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</si>
  <si>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</si>
  <si>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</si>
  <si>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</si>
  <si>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</si>
  <si>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</si>
  <si>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</si>
  <si>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</si>
  <si>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</si>
  <si>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</si>
  <si>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</si>
  <si>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</si>
  <si>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</si>
  <si>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</si>
  <si>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</si>
  <si>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</si>
  <si>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</si>
  <si>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</si>
  <si>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</si>
  <si>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</si>
  <si>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</si>
  <si>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</si>
  <si>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</si>
  <si>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</si>
  <si>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</si>
  <si>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</si>
  <si>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</si>
  <si>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</si>
  <si>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</si>
  <si>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</si>
  <si>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</si>
  <si>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</si>
  <si>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</si>
  <si>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</si>
  <si>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</si>
  <si>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</si>
  <si>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</si>
  <si>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</si>
  <si>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</si>
  <si>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</si>
  <si>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</si>
  <si>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</si>
  <si>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</si>
  <si>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</si>
  <si>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</si>
  <si>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</si>
  <si>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G60</t>
  </si>
  <si>
    <t>G61</t>
  </si>
  <si>
    <t>G62</t>
  </si>
  <si>
    <t>G63</t>
  </si>
  <si>
    <t>G64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</si>
  <si>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</si>
  <si>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</si>
  <si>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</si>
  <si>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</si>
  <si>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</si>
  <si>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</si>
  <si>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</si>
  <si>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</si>
  <si>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</si>
  <si>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</si>
  <si>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</si>
  <si>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</si>
  <si>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</si>
  <si>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</si>
  <si>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</si>
  <si>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</si>
  <si>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</si>
  <si>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</si>
  <si>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</si>
  <si>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</si>
  <si>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</si>
  <si>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</si>
  <si>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</si>
  <si>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</si>
  <si>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</si>
  <si>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</si>
  <si>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</si>
  <si>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</si>
  <si>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</si>
  <si>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</si>
  <si>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</si>
  <si>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</si>
  <si>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</si>
  <si>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</si>
  <si>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</si>
  <si>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</si>
  <si>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</si>
  <si>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</si>
  <si>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</si>
  <si>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H40</t>
  </si>
  <si>
    <t>H41</t>
  </si>
  <si>
    <t>H42</t>
  </si>
  <si>
    <t>H43</t>
  </si>
  <si>
    <t>H44</t>
  </si>
  <si>
    <t>H45</t>
  </si>
  <si>
    <t>H46</t>
  </si>
  <si>
    <t>H47</t>
  </si>
  <si>
    <t>H48</t>
  </si>
  <si>
    <t>H49</t>
  </si>
  <si>
    <t>H50</t>
  </si>
  <si>
    <t>H51</t>
  </si>
  <si>
    <t>H52</t>
  </si>
  <si>
    <t>H53</t>
  </si>
  <si>
    <t>H54</t>
  </si>
  <si>
    <t>H55</t>
  </si>
  <si>
    <t>H56</t>
  </si>
  <si>
    <t>H57</t>
  </si>
  <si>
    <t>H58</t>
  </si>
  <si>
    <t>H59</t>
  </si>
  <si>
    <t>H60</t>
  </si>
  <si>
    <t>H61</t>
  </si>
  <si>
    <t>H62</t>
  </si>
  <si>
    <t>H63</t>
  </si>
  <si>
    <t>H64</t>
  </si>
  <si>
    <t>average</t>
  </si>
  <si>
    <t>1st</t>
  </si>
  <si>
    <t>2nd</t>
  </si>
  <si>
    <t>3rd</t>
  </si>
  <si>
    <t>4th</t>
  </si>
  <si>
    <t>5th</t>
  </si>
  <si>
    <t>6th</t>
  </si>
  <si>
    <t>rms avg</t>
  </si>
  <si>
    <t>ZnSe window transmission</t>
  </si>
  <si>
    <t>Test plan JPL D-107025</t>
  </si>
  <si>
    <t>Copper baffle, copper bracket, and copper support</t>
  </si>
  <si>
    <t>Chamber KJLC A0058497</t>
  </si>
  <si>
    <t>Corresponding ROIC channels shorted</t>
  </si>
  <si>
    <t>Chamber pressure &lt; 0.34 mTorr</t>
  </si>
  <si>
    <t>Chopper frequency, sclk_divider, window, and integration: 62.5 kHz, 0x01, 0, 194 ms</t>
  </si>
  <si>
    <t xml:space="preserve">Nominal detectivity is calculated with 1 Hz ≤ noise frequency &lt; FPS/2. </t>
  </si>
  <si>
    <t>Measured average FPS = 4.983 Hz</t>
  </si>
  <si>
    <t>Test IBAT 675381</t>
  </si>
  <si>
    <t>FPA SN 101 test log</t>
  </si>
  <si>
    <t>Parts</t>
  </si>
  <si>
    <t>FPA 10501725-1 Rev B SN101, assembly IBAT 672887</t>
  </si>
  <si>
    <t>Setup</t>
  </si>
  <si>
    <t>Power supply (E3631A) 6.001 V 634 mA, 3.30 V 136 mA</t>
  </si>
  <si>
    <t>Modified BFE power board powered by E3631A</t>
  </si>
  <si>
    <t>Setttings</t>
  </si>
  <si>
    <t>Unwired pixels (with pixel numbering 1-64)</t>
  </si>
  <si>
    <t>CDH (PWB Rev A, PWA Rev A, SN 001) with GSE library v1.2.0</t>
  </si>
  <si>
    <t>Dark pixels: for all rows, pixels 3, 4, 9, 10, 18, 19, 36, 37</t>
  </si>
  <si>
    <t>Shutter drive frequency: 50 mHz</t>
  </si>
  <si>
    <t>Blackbody temperature: 1000 ± .1 K + source calibration accuracy</t>
  </si>
  <si>
    <t>Aperture diameters: 0.2", 0.1" and 0.05"</t>
  </si>
  <si>
    <t>Data file folder names</t>
  </si>
  <si>
    <t>Noise data: 20220108.101648, 20220108.103118, 20220108.115350, 20220108.122412, 20220108.123742, 20220108.125107</t>
  </si>
  <si>
    <t>Response data: 20220108.105504 for 0.2", 20220108.110204 for 0.1", 20220108.110724 for 0.05"</t>
  </si>
  <si>
    <t>with Detector PREFIRE6.4, K210104.2 (-2,2)</t>
  </si>
  <si>
    <t>with PWA SN0005</t>
  </si>
  <si>
    <t>Date and Time: 1/7/2022 10:00 AM</t>
  </si>
  <si>
    <t>Optical power calculation</t>
  </si>
  <si>
    <t>Blackbody temperature (K)</t>
  </si>
  <si>
    <t>Exitance (W/m^2)</t>
  </si>
  <si>
    <t>Aperture-detector distance (in)</t>
  </si>
  <si>
    <t>Legend</t>
  </si>
  <si>
    <t>Response (counts) for aperture (in)</t>
  </si>
  <si>
    <t>Gain (10^9 counts/W) for aperature (in)</t>
  </si>
  <si>
    <t>Detectivity (10^8 Jones)</t>
  </si>
  <si>
    <t>Dark pixel</t>
  </si>
  <si>
    <t>Bad pixel from resistance measurement</t>
  </si>
  <si>
    <t>Bad pixels: B 13, 39, 54, 64; C 14, 21, 22, 23; E 31; F 5, 29, 55; G 22, 24, 25, 26, 39; H 7, 8, 12, 23, 28, 58</t>
  </si>
  <si>
    <t>Pixel 5-64 with D* &gt; 2e8 Jones</t>
  </si>
  <si>
    <t>Pixel 1-2</t>
  </si>
  <si>
    <t>Connected pixel 5-64 with D* &lt; 0.4e8 Jones</t>
  </si>
  <si>
    <t>Detector area (m^2)</t>
  </si>
  <si>
    <t>Aperture diameter (in)</t>
  </si>
  <si>
    <t>Incidance (W/m^2)</t>
  </si>
  <si>
    <t>Optical power (W)</t>
  </si>
  <si>
    <t>Noise spectral density (counts/rtHz) between 1 Hz and FPS/2, 6 runs</t>
  </si>
  <si>
    <t>Filter</t>
  </si>
  <si>
    <t>Channel</t>
  </si>
  <si>
    <t>Center Wavelength</t>
  </si>
  <si>
    <t>Row</t>
  </si>
  <si>
    <t>Number</t>
  </si>
  <si>
    <t>(microns)</t>
  </si>
  <si>
    <t>B</t>
  </si>
  <si>
    <t>C</t>
  </si>
  <si>
    <t>D</t>
  </si>
  <si>
    <t>E</t>
  </si>
  <si>
    <t>F</t>
  </si>
  <si>
    <t>G</t>
  </si>
  <si>
    <t>H</t>
  </si>
  <si>
    <t>F0</t>
  </si>
  <si>
    <t>D*</t>
  </si>
  <si>
    <t>Row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</si>
</sst>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C5F0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FF1C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AA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1C1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253">
    <xf numFmtId="0" fontId="0" fillId="0" borderId="0" xfId="0"/>
    <xf numFmtId="0" fontId="0" fillId="0" borderId="0" xfId="0" applyAlignment="1">
      <alignment horizontal="center"/>
    </xf>
    <xf numFmtId="0" fontId="1" fillId="8" borderId="8" xfId="7" applyBorder="1"/>
    <xf numFmtId="0" fontId="1" fillId="7" borderId="9" xfId="6" applyBorder="1" applyAlignment="1">
      <alignment horizontal="left" vertical="center" readingOrder="1"/>
    </xf>
    <xf numFmtId="0" fontId="1" fillId="7" borderId="9" xfId="6" applyBorder="1"/>
    <xf numFmtId="0" fontId="1" fillId="7" borderId="10" xfId="6" applyBorder="1"/>
    <xf numFmtId="0" fontId="1" fillId="8" borderId="8" xfId="7" applyBorder="1" applyAlignment="1">
      <alignment horizontal="left" vertical="center" readingOrder="1"/>
    </xf>
    <xf numFmtId="0" fontId="0" fillId="7" borderId="9" xfId="6" applyFont="1" applyBorder="1"/>
    <xf numFmtId="0" fontId="0" fillId="7" borderId="9" xfId="6" applyFont="1" applyBorder="1" applyAlignment="1">
      <alignment horizontal="left" vertical="center" readingOrder="1"/>
    </xf>
    <xf numFmtId="2" fontId="1" fillId="8" borderId="8" xfId="7" applyNumberFormat="1" applyBorder="1"/>
    <xf numFmtId="165" fontId="1" fillId="8" borderId="8" xfId="7" applyNumberFormat="1" applyBorder="1"/>
    <xf numFmtId="0" fontId="1" fillId="7" borderId="13" xfId="6" applyBorder="1" applyAlignment="1">
      <alignment horizontal="center"/>
    </xf>
    <xf numFmtId="0" fontId="1" fillId="8" borderId="12" xfId="7" applyBorder="1"/>
    <xf numFmtId="165" fontId="1" fillId="8" borderId="12" xfId="7" applyNumberFormat="1" applyBorder="1"/>
    <xf numFmtId="0" fontId="0" fillId="7" borderId="13" xfId="6" applyFont="1" applyBorder="1" applyAlignment="1">
      <alignment horizontal="center"/>
    </xf>
    <xf numFmtId="1" fontId="1" fillId="8" borderId="8" xfId="7" applyNumberFormat="1" applyBorder="1"/>
    <xf numFmtId="164" fontId="1" fillId="8" borderId="8" xfId="7" applyNumberFormat="1" applyBorder="1"/>
    <xf numFmtId="0" fontId="1" fillId="8" borderId="7" xfId="7" applyBorder="1" applyAlignment="1">
      <alignment horizontal="center"/>
    </xf>
    <xf numFmtId="0" fontId="1" fillId="8" borderId="24" xfId="7" applyBorder="1" applyAlignment="1">
      <alignment horizontal="center"/>
    </xf>
    <xf numFmtId="1" fontId="1" fillId="8" borderId="13" xfId="7" applyNumberFormat="1" applyBorder="1"/>
    <xf numFmtId="1" fontId="1" fillId="8" borderId="12" xfId="7" applyNumberFormat="1" applyBorder="1"/>
    <xf numFmtId="1" fontId="1" fillId="8" borderId="14" xfId="7" applyNumberFormat="1" applyBorder="1"/>
    <xf numFmtId="1" fontId="1" fillId="8" borderId="15" xfId="7" applyNumberFormat="1" applyBorder="1"/>
    <xf numFmtId="1" fontId="1" fillId="8" borderId="16" xfId="7" applyNumberFormat="1" applyBorder="1"/>
    <xf numFmtId="164" fontId="1" fillId="8" borderId="13" xfId="7" applyNumberFormat="1" applyBorder="1"/>
    <xf numFmtId="164" fontId="1" fillId="8" borderId="12" xfId="7" applyNumberFormat="1" applyBorder="1"/>
    <xf numFmtId="164" fontId="1" fillId="8" borderId="14" xfId="7" applyNumberFormat="1" applyBorder="1"/>
    <xf numFmtId="164" fontId="1" fillId="8" borderId="15" xfId="7" applyNumberFormat="1" applyBorder="1"/>
    <xf numFmtId="164" fontId="1" fillId="8" borderId="16" xfId="7" applyNumberFormat="1" applyBorder="1"/>
    <xf numFmtId="165" fontId="1" fillId="8" borderId="13" xfId="7" applyNumberFormat="1" applyBorder="1"/>
    <xf numFmtId="165" fontId="1" fillId="8" borderId="14" xfId="7" applyNumberFormat="1" applyBorder="1"/>
    <xf numFmtId="165" fontId="1" fillId="8" borderId="15" xfId="7" applyNumberFormat="1" applyBorder="1"/>
    <xf numFmtId="165" fontId="1" fillId="8" borderId="16" xfId="7" applyNumberFormat="1" applyBorder="1"/>
    <xf numFmtId="2" fontId="1" fillId="8" borderId="7" xfId="7" applyNumberFormat="1" applyBorder="1"/>
    <xf numFmtId="2" fontId="1" fillId="8" borderId="24" xfId="7" applyNumberFormat="1" applyBorder="1"/>
    <xf numFmtId="0" fontId="1" fillId="6" borderId="7" xfId="5" applyBorder="1" applyAlignment="1">
      <alignment horizontal="center"/>
    </xf>
    <xf numFmtId="1" fontId="1" fillId="6" borderId="13" xfId="5" applyNumberFormat="1" applyBorder="1"/>
    <xf numFmtId="1" fontId="1" fillId="6" borderId="8" xfId="5" applyNumberFormat="1" applyBorder="1"/>
    <xf numFmtId="1" fontId="1" fillId="6" borderId="12" xfId="5" applyNumberFormat="1" applyBorder="1"/>
    <xf numFmtId="164" fontId="1" fillId="6" borderId="13" xfId="5" applyNumberFormat="1" applyBorder="1"/>
    <xf numFmtId="164" fontId="1" fillId="6" borderId="8" xfId="5" applyNumberFormat="1" applyBorder="1"/>
    <xf numFmtId="164" fontId="1" fillId="6" borderId="12" xfId="5" applyNumberFormat="1" applyBorder="1"/>
    <xf numFmtId="165" fontId="1" fillId="6" borderId="13" xfId="5" applyNumberFormat="1" applyBorder="1"/>
    <xf numFmtId="165" fontId="1" fillId="6" borderId="8" xfId="5" applyNumberFormat="1" applyBorder="1"/>
    <xf numFmtId="165" fontId="1" fillId="6" borderId="12" xfId="5" applyNumberFormat="1" applyBorder="1"/>
    <xf numFmtId="2" fontId="1" fillId="6" borderId="7" xfId="5" applyNumberFormat="1" applyBorder="1"/>
    <xf numFmtId="0" fontId="1" fillId="4" borderId="7" xfId="3" applyBorder="1" applyAlignment="1">
      <alignment horizontal="center"/>
    </xf>
    <xf numFmtId="1" fontId="1" fillId="4" borderId="13" xfId="3" applyNumberFormat="1" applyBorder="1"/>
    <xf numFmtId="1" fontId="1" fillId="4" borderId="8" xfId="3" applyNumberFormat="1" applyBorder="1"/>
    <xf numFmtId="1" fontId="1" fillId="4" borderId="12" xfId="3" applyNumberFormat="1" applyBorder="1"/>
    <xf numFmtId="164" fontId="1" fillId="4" borderId="13" xfId="3" applyNumberFormat="1" applyBorder="1"/>
    <xf numFmtId="164" fontId="1" fillId="4" borderId="8" xfId="3" applyNumberFormat="1" applyBorder="1"/>
    <xf numFmtId="164" fontId="1" fillId="4" borderId="12" xfId="3" applyNumberFormat="1" applyBorder="1"/>
    <xf numFmtId="165" fontId="1" fillId="4" borderId="13" xfId="3" applyNumberFormat="1" applyBorder="1"/>
    <xf numFmtId="165" fontId="1" fillId="4" borderId="8" xfId="3" applyNumberFormat="1" applyBorder="1"/>
    <xf numFmtId="165" fontId="1" fillId="4" borderId="12" xfId="3" applyNumberFormat="1" applyBorder="1"/>
    <xf numFmtId="2" fontId="1" fillId="4" borderId="7" xfId="3" applyNumberFormat="1" applyBorder="1"/>
    <xf numFmtId="0" fontId="1" fillId="4" borderId="24" xfId="3" applyBorder="1" applyAlignment="1">
      <alignment horizontal="center"/>
    </xf>
    <xf numFmtId="1" fontId="1" fillId="4" borderId="14" xfId="3" applyNumberFormat="1" applyBorder="1"/>
    <xf numFmtId="1" fontId="1" fillId="4" borderId="15" xfId="3" applyNumberFormat="1" applyBorder="1"/>
    <xf numFmtId="1" fontId="1" fillId="4" borderId="16" xfId="3" applyNumberFormat="1" applyBorder="1"/>
    <xf numFmtId="164" fontId="1" fillId="4" borderId="14" xfId="3" applyNumberFormat="1" applyBorder="1"/>
    <xf numFmtId="164" fontId="1" fillId="4" borderId="15" xfId="3" applyNumberFormat="1" applyBorder="1"/>
    <xf numFmtId="164" fontId="1" fillId="4" borderId="16" xfId="3" applyNumberFormat="1" applyBorder="1"/>
    <xf numFmtId="165" fontId="1" fillId="4" borderId="14" xfId="3" applyNumberFormat="1" applyBorder="1"/>
    <xf numFmtId="165" fontId="1" fillId="4" borderId="15" xfId="3" applyNumberFormat="1" applyBorder="1"/>
    <xf numFmtId="165" fontId="1" fillId="4" borderId="16" xfId="3" applyNumberFormat="1" applyBorder="1"/>
    <xf numFmtId="2" fontId="1" fillId="4" borderId="24" xfId="3" applyNumberFormat="1" applyBorder="1"/>
    <xf numFmtId="0" fontId="0" fillId="7" borderId="11" xfId="6" applyFont="1" applyBorder="1" applyAlignment="1">
      <alignment horizontal="center"/>
    </xf>
    <xf numFmtId="11" fontId="1" fillId="8" borderId="15" xfId="7" applyNumberFormat="1" applyBorder="1"/>
    <xf numFmtId="11" fontId="1" fillId="8" borderId="16" xfId="7" applyNumberFormat="1" applyBorder="1"/>
    <xf numFmtId="2" fontId="1" fillId="8" borderId="12" xfId="7" applyNumberFormat="1" applyBorder="1"/>
    <xf numFmtId="0" fontId="1" fillId="5" borderId="7" xfId="4" applyBorder="1" applyAlignment="1">
      <alignment horizontal="center"/>
    </xf>
    <xf numFmtId="1" fontId="1" fillId="5" borderId="13" xfId="4" applyNumberFormat="1" applyBorder="1"/>
    <xf numFmtId="1" fontId="1" fillId="5" borderId="8" xfId="4" applyNumberFormat="1" applyBorder="1"/>
    <xf numFmtId="1" fontId="1" fillId="5" borderId="12" xfId="4" applyNumberFormat="1" applyBorder="1"/>
    <xf numFmtId="164" fontId="1" fillId="5" borderId="13" xfId="4" applyNumberFormat="1" applyBorder="1"/>
    <xf numFmtId="164" fontId="1" fillId="5" borderId="8" xfId="4" applyNumberFormat="1" applyBorder="1"/>
    <xf numFmtId="164" fontId="1" fillId="5" borderId="12" xfId="4" applyNumberFormat="1" applyBorder="1"/>
    <xf numFmtId="165" fontId="1" fillId="5" borderId="13" xfId="4" applyNumberFormat="1" applyBorder="1"/>
    <xf numFmtId="165" fontId="1" fillId="5" borderId="8" xfId="4" applyNumberFormat="1" applyBorder="1"/>
    <xf numFmtId="165" fontId="1" fillId="5" borderId="12" xfId="4" applyNumberFormat="1" applyBorder="1"/>
    <xf numFmtId="2" fontId="1" fillId="5" borderId="7" xfId="4" applyNumberFormat="1" applyBorder="1"/>
    <xf numFmtId="0" fontId="0" fillId="6" borderId="7" xfId="5" applyFont="1" applyBorder="1"/>
    <xf numFmtId="0" fontId="1" fillId="7" borderId="4" xfId="6" applyBorder="1" applyAlignment="1">
      <alignment horizontal="center"/>
    </xf>
    <xf numFmtId="1" fontId="1" fillId="7" borderId="21" xfId="6" applyNumberFormat="1" applyBorder="1"/>
    <xf numFmtId="1" fontId="1" fillId="7" borderId="22" xfId="6" applyNumberFormat="1" applyBorder="1"/>
    <xf numFmtId="1" fontId="1" fillId="7" borderId="23" xfId="6" applyNumberFormat="1" applyBorder="1"/>
    <xf numFmtId="164" fontId="1" fillId="7" borderId="21" xfId="6" applyNumberFormat="1" applyBorder="1"/>
    <xf numFmtId="164" fontId="1" fillId="7" borderId="22" xfId="6" applyNumberFormat="1" applyBorder="1"/>
    <xf numFmtId="164" fontId="1" fillId="7" borderId="23" xfId="6" applyNumberFormat="1" applyBorder="1"/>
    <xf numFmtId="165" fontId="1" fillId="7" borderId="21" xfId="6" applyNumberFormat="1" applyBorder="1"/>
    <xf numFmtId="165" fontId="1" fillId="7" borderId="22" xfId="6" applyNumberFormat="1" applyBorder="1"/>
    <xf numFmtId="165" fontId="1" fillId="7" borderId="23" xfId="6" applyNumberFormat="1" applyBorder="1"/>
    <xf numFmtId="2" fontId="1" fillId="7" borderId="4" xfId="6" applyNumberFormat="1" applyBorder="1"/>
    <xf numFmtId="0" fontId="1" fillId="7" borderId="7" xfId="6" applyBorder="1" applyAlignment="1">
      <alignment horizontal="center"/>
    </xf>
    <xf numFmtId="1" fontId="1" fillId="7" borderId="13" xfId="6" applyNumberFormat="1" applyBorder="1"/>
    <xf numFmtId="1" fontId="1" fillId="7" borderId="8" xfId="6" applyNumberFormat="1" applyBorder="1"/>
    <xf numFmtId="1" fontId="1" fillId="7" borderId="12" xfId="6" applyNumberFormat="1" applyBorder="1"/>
    <xf numFmtId="164" fontId="1" fillId="7" borderId="13" xfId="6" applyNumberFormat="1" applyBorder="1"/>
    <xf numFmtId="164" fontId="1" fillId="7" borderId="8" xfId="6" applyNumberFormat="1" applyBorder="1"/>
    <xf numFmtId="164" fontId="1" fillId="7" borderId="12" xfId="6" applyNumberFormat="1" applyBorder="1"/>
    <xf numFmtId="165" fontId="1" fillId="7" borderId="13" xfId="6" applyNumberFormat="1" applyBorder="1"/>
    <xf numFmtId="165" fontId="1" fillId="7" borderId="8" xfId="6" applyNumberFormat="1" applyBorder="1"/>
    <xf numFmtId="165" fontId="1" fillId="7" borderId="12" xfId="6" applyNumberFormat="1" applyBorder="1"/>
    <xf numFmtId="2" fontId="1" fillId="7" borderId="7" xfId="6" applyNumberFormat="1" applyBorder="1"/>
    <xf numFmtId="0" fontId="1" fillId="7" borderId="5" xfId="6" applyBorder="1" applyAlignment="1">
      <alignment horizontal="center"/>
    </xf>
    <xf numFmtId="1" fontId="1" fillId="7" borderId="11" xfId="6" applyNumberFormat="1" applyBorder="1"/>
    <xf numFmtId="1" fontId="1" fillId="7" borderId="10" xfId="6" applyNumberFormat="1" applyBorder="1"/>
    <xf numFmtId="1" fontId="1" fillId="7" borderId="17" xfId="6" applyNumberFormat="1" applyBorder="1"/>
    <xf numFmtId="164" fontId="1" fillId="7" borderId="11" xfId="6" applyNumberFormat="1" applyBorder="1"/>
    <xf numFmtId="164" fontId="1" fillId="7" borderId="10" xfId="6" applyNumberFormat="1" applyBorder="1"/>
    <xf numFmtId="164" fontId="1" fillId="7" borderId="17" xfId="6" applyNumberFormat="1" applyBorder="1"/>
    <xf numFmtId="165" fontId="1" fillId="7" borderId="11" xfId="6" applyNumberFormat="1" applyBorder="1"/>
    <xf numFmtId="165" fontId="1" fillId="7" borderId="10" xfId="6" applyNumberFormat="1" applyBorder="1"/>
    <xf numFmtId="165" fontId="1" fillId="7" borderId="17" xfId="6" applyNumberFormat="1" applyBorder="1"/>
    <xf numFmtId="2" fontId="1" fillId="7" borderId="5" xfId="6" applyNumberFormat="1" applyBorder="1"/>
    <xf numFmtId="0" fontId="1" fillId="3" borderId="28" xfId="2" applyBorder="1" applyAlignment="1">
      <alignment horizontal="center" vertical="center"/>
    </xf>
    <xf numFmtId="0" fontId="1" fillId="3" borderId="29" xfId="2" applyBorder="1" applyAlignment="1">
      <alignment horizontal="center" vertical="center"/>
    </xf>
    <xf numFmtId="0" fontId="1" fillId="3" borderId="30" xfId="2" applyBorder="1" applyAlignment="1">
      <alignment horizontal="center" vertical="center"/>
    </xf>
    <xf numFmtId="0" fontId="1" fillId="3" borderId="28" xfId="2" applyBorder="1" applyAlignment="1">
      <alignment horizontal="center" vertical="center" wrapText="1"/>
    </xf>
    <xf numFmtId="0" fontId="1" fillId="3" borderId="29" xfId="2" applyBorder="1" applyAlignment="1">
      <alignment horizontal="center"/>
    </xf>
    <xf numFmtId="0" fontId="1" fillId="3" borderId="1" xfId="2" applyBorder="1"/>
    <xf numFmtId="0" fontId="0" fillId="8" borderId="7" xfId="7" applyFont="1" applyBorder="1"/>
    <xf numFmtId="0" fontId="0" fillId="7" borderId="2" xfId="6" applyFont="1" applyBorder="1"/>
    <xf numFmtId="0" fontId="0" fillId="4" borderId="3" xfId="3" applyFont="1" applyBorder="1"/>
    <xf numFmtId="0" fontId="0" fillId="5" borderId="6" xfId="4" applyFont="1" applyBorder="1"/>
    <xf numFmtId="0" fontId="0" fillId="7" borderId="14" xfId="6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31" xfId="0" applyFont="1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2" fontId="0" fillId="9" borderId="33" xfId="0" applyNumberFormat="1" applyFill="1" applyBorder="1" applyAlignment="1">
      <alignment horizontal="center"/>
    </xf>
    <xf numFmtId="0" fontId="0" fillId="9" borderId="35" xfId="0" applyFill="1" applyBorder="1" applyAlignment="1">
      <alignment horizontal="center"/>
    </xf>
    <xf numFmtId="2" fontId="0" fillId="9" borderId="36" xfId="0" applyNumberFormat="1" applyFill="1" applyBorder="1" applyAlignment="1">
      <alignment horizontal="center"/>
    </xf>
    <xf numFmtId="0" fontId="0" fillId="11" borderId="21" xfId="0" applyFill="1" applyBorder="1" applyAlignment="1">
      <alignment horizontal="center"/>
    </xf>
    <xf numFmtId="2" fontId="0" fillId="11" borderId="33" xfId="0" applyNumberFormat="1" applyFill="1" applyBorder="1" applyAlignment="1">
      <alignment horizontal="center"/>
    </xf>
    <xf numFmtId="0" fontId="0" fillId="11" borderId="35" xfId="0" applyFill="1" applyBorder="1" applyAlignment="1">
      <alignment horizontal="center"/>
    </xf>
    <xf numFmtId="2" fontId="0" fillId="11" borderId="36" xfId="0" applyNumberFormat="1" applyFill="1" applyBorder="1" applyAlignment="1">
      <alignment horizontal="center"/>
    </xf>
    <xf numFmtId="0" fontId="0" fillId="14" borderId="21" xfId="0" applyFill="1" applyBorder="1" applyAlignment="1">
      <alignment horizontal="center"/>
    </xf>
    <xf numFmtId="2" fontId="0" fillId="14" borderId="33" xfId="0" applyNumberFormat="1" applyFill="1" applyBorder="1" applyAlignment="1">
      <alignment horizontal="center"/>
    </xf>
    <xf numFmtId="0" fontId="0" fillId="14" borderId="13" xfId="0" applyFill="1" applyBorder="1" applyAlignment="1">
      <alignment horizontal="center"/>
    </xf>
    <xf numFmtId="2" fontId="0" fillId="14" borderId="38" xfId="0" applyNumberFormat="1" applyFill="1" applyBorder="1" applyAlignment="1">
      <alignment horizontal="center"/>
    </xf>
    <xf numFmtId="0" fontId="0" fillId="14" borderId="14" xfId="0" applyFill="1" applyBorder="1" applyAlignment="1">
      <alignment horizontal="center"/>
    </xf>
    <xf numFmtId="2" fontId="0" fillId="14" borderId="39" xfId="0" applyNumberFormat="1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2" fontId="0" fillId="11" borderId="39" xfId="0" applyNumberFormat="1" applyFill="1" applyBorder="1" applyAlignment="1">
      <alignment horizontal="center"/>
    </xf>
    <xf numFmtId="0" fontId="0" fillId="17" borderId="21" xfId="0" applyFill="1" applyBorder="1" applyAlignment="1">
      <alignment horizontal="center"/>
    </xf>
    <xf numFmtId="2" fontId="0" fillId="17" borderId="33" xfId="0" applyNumberFormat="1" applyFill="1" applyBorder="1" applyAlignment="1">
      <alignment horizontal="center"/>
    </xf>
    <xf numFmtId="0" fontId="0" fillId="17" borderId="13" xfId="0" applyFill="1" applyBorder="1" applyAlignment="1">
      <alignment horizontal="center"/>
    </xf>
    <xf numFmtId="2" fontId="0" fillId="17" borderId="38" xfId="0" applyNumberFormat="1" applyFill="1" applyBorder="1" applyAlignment="1">
      <alignment horizontal="center"/>
    </xf>
    <xf numFmtId="0" fontId="0" fillId="17" borderId="14" xfId="0" applyFill="1" applyBorder="1" applyAlignment="1">
      <alignment horizontal="center"/>
    </xf>
    <xf numFmtId="2" fontId="0" fillId="17" borderId="39" xfId="0" applyNumberFormat="1" applyFill="1" applyBorder="1" applyAlignment="1">
      <alignment horizontal="center"/>
    </xf>
    <xf numFmtId="0" fontId="0" fillId="19" borderId="21" xfId="0" applyFill="1" applyBorder="1" applyAlignment="1">
      <alignment horizontal="center"/>
    </xf>
    <xf numFmtId="2" fontId="0" fillId="19" borderId="33" xfId="0" applyNumberFormat="1" applyFill="1" applyBorder="1" applyAlignment="1">
      <alignment horizontal="center"/>
    </xf>
    <xf numFmtId="0" fontId="0" fillId="19" borderId="13" xfId="0" applyFill="1" applyBorder="1" applyAlignment="1">
      <alignment horizontal="center"/>
    </xf>
    <xf numFmtId="2" fontId="0" fillId="19" borderId="38" xfId="0" applyNumberFormat="1" applyFill="1" applyBorder="1" applyAlignment="1">
      <alignment horizontal="center"/>
    </xf>
    <xf numFmtId="0" fontId="0" fillId="19" borderId="14" xfId="0" applyFill="1" applyBorder="1" applyAlignment="1">
      <alignment horizontal="center"/>
    </xf>
    <xf numFmtId="2" fontId="0" fillId="19" borderId="39" xfId="0" applyNumberFormat="1" applyFill="1" applyBorder="1" applyAlignment="1">
      <alignment horizontal="center"/>
    </xf>
    <xf numFmtId="0" fontId="0" fillId="21" borderId="21" xfId="0" applyFill="1" applyBorder="1" applyAlignment="1">
      <alignment horizontal="center"/>
    </xf>
    <xf numFmtId="2" fontId="0" fillId="21" borderId="33" xfId="0" applyNumberFormat="1" applyFill="1" applyBorder="1" applyAlignment="1">
      <alignment horizontal="center"/>
    </xf>
    <xf numFmtId="0" fontId="0" fillId="21" borderId="13" xfId="0" applyFill="1" applyBorder="1" applyAlignment="1">
      <alignment horizontal="center"/>
    </xf>
    <xf numFmtId="2" fontId="0" fillId="21" borderId="38" xfId="0" applyNumberFormat="1" applyFill="1" applyBorder="1" applyAlignment="1">
      <alignment horizontal="center"/>
    </xf>
    <xf numFmtId="0" fontId="0" fillId="21" borderId="14" xfId="0" applyFill="1" applyBorder="1" applyAlignment="1">
      <alignment horizontal="center"/>
    </xf>
    <xf numFmtId="2" fontId="0" fillId="21" borderId="39" xfId="0" applyNumberFormat="1" applyFill="1" applyBorder="1" applyAlignment="1">
      <alignment horizontal="center"/>
    </xf>
    <xf numFmtId="164" fontId="2" fillId="0" borderId="2" xfId="0" applyNumberFormat="1" applyFont="1" applyFill="1" applyBorder="1" applyAlignment="1">
      <alignment horizontal="center"/>
    </xf>
    <xf numFmtId="164" fontId="2" fillId="0" borderId="31" xfId="0" applyNumberFormat="1" applyFont="1" applyFill="1" applyBorder="1" applyAlignment="1">
      <alignment horizontal="center"/>
    </xf>
    <xf numFmtId="164" fontId="0" fillId="10" borderId="21" xfId="0" applyNumberFormat="1" applyFill="1" applyBorder="1" applyAlignment="1">
      <alignment horizontal="center"/>
    </xf>
    <xf numFmtId="164" fontId="0" fillId="10" borderId="14" xfId="0" applyNumberFormat="1" applyFill="1" applyBorder="1" applyAlignment="1">
      <alignment horizontal="center"/>
    </xf>
    <xf numFmtId="164" fontId="0" fillId="12" borderId="21" xfId="0" applyNumberFormat="1" applyFill="1" applyBorder="1" applyAlignment="1">
      <alignment horizontal="center"/>
    </xf>
    <xf numFmtId="164" fontId="0" fillId="12" borderId="14" xfId="0" applyNumberFormat="1" applyFill="1" applyBorder="1" applyAlignment="1">
      <alignment horizontal="center"/>
    </xf>
    <xf numFmtId="164" fontId="0" fillId="15" borderId="21" xfId="0" applyNumberFormat="1" applyFill="1" applyBorder="1" applyAlignment="1">
      <alignment horizontal="center"/>
    </xf>
    <xf numFmtId="164" fontId="0" fillId="15" borderId="13" xfId="0" applyNumberFormat="1" applyFill="1" applyBorder="1" applyAlignment="1">
      <alignment horizontal="center"/>
    </xf>
    <xf numFmtId="164" fontId="0" fillId="15" borderId="14" xfId="0" applyNumberFormat="1" applyFill="1" applyBorder="1" applyAlignment="1">
      <alignment horizontal="center"/>
    </xf>
    <xf numFmtId="164" fontId="0" fillId="18" borderId="21" xfId="0" applyNumberFormat="1" applyFill="1" applyBorder="1" applyAlignment="1">
      <alignment horizontal="center"/>
    </xf>
    <xf numFmtId="164" fontId="0" fillId="18" borderId="13" xfId="0" applyNumberFormat="1" applyFill="1" applyBorder="1" applyAlignment="1">
      <alignment horizontal="center"/>
    </xf>
    <xf numFmtId="164" fontId="0" fillId="18" borderId="14" xfId="0" applyNumberFormat="1" applyFill="1" applyBorder="1" applyAlignment="1">
      <alignment horizontal="center"/>
    </xf>
    <xf numFmtId="164" fontId="0" fillId="20" borderId="21" xfId="0" applyNumberFormat="1" applyFill="1" applyBorder="1" applyAlignment="1">
      <alignment horizontal="center"/>
    </xf>
    <xf numFmtId="164" fontId="0" fillId="20" borderId="13" xfId="0" applyNumberFormat="1" applyFill="1" applyBorder="1" applyAlignment="1">
      <alignment horizontal="center"/>
    </xf>
    <xf numFmtId="164" fontId="0" fillId="20" borderId="14" xfId="0" applyNumberFormat="1" applyFill="1" applyBorder="1" applyAlignment="1">
      <alignment horizontal="center"/>
    </xf>
    <xf numFmtId="164" fontId="0" fillId="12" borderId="35" xfId="0" applyNumberFormat="1" applyFill="1" applyBorder="1" applyAlignment="1">
      <alignment horizontal="center"/>
    </xf>
    <xf numFmtId="164" fontId="0" fillId="22" borderId="21" xfId="0" applyNumberFormat="1" applyFill="1" applyBorder="1" applyAlignment="1">
      <alignment horizontal="center"/>
    </xf>
    <xf numFmtId="164" fontId="0" fillId="22" borderId="13" xfId="0" applyNumberFormat="1" applyFill="1" applyBorder="1" applyAlignment="1">
      <alignment horizontal="center"/>
    </xf>
    <xf numFmtId="164" fontId="0" fillId="22" borderId="14" xfId="0" applyNumberFormat="1" applyFill="1" applyBorder="1" applyAlignment="1">
      <alignment horizontal="center"/>
    </xf>
    <xf numFmtId="164" fontId="0" fillId="0" borderId="0" xfId="0" applyNumberFormat="1"/>
    <xf numFmtId="164" fontId="0" fillId="10" borderId="22" xfId="0" applyNumberFormat="1" applyFill="1" applyBorder="1" applyAlignment="1">
      <alignment horizontal="center"/>
    </xf>
    <xf numFmtId="164" fontId="0" fillId="10" borderId="15" xfId="0" applyNumberFormat="1" applyFill="1" applyBorder="1" applyAlignment="1">
      <alignment horizontal="center"/>
    </xf>
    <xf numFmtId="164" fontId="0" fillId="12" borderId="22" xfId="0" applyNumberFormat="1" applyFill="1" applyBorder="1" applyAlignment="1">
      <alignment horizontal="center"/>
    </xf>
    <xf numFmtId="164" fontId="0" fillId="12" borderId="15" xfId="0" applyNumberFormat="1" applyFill="1" applyBorder="1" applyAlignment="1">
      <alignment horizontal="center"/>
    </xf>
    <xf numFmtId="164" fontId="0" fillId="15" borderId="22" xfId="0" applyNumberFormat="1" applyFill="1" applyBorder="1" applyAlignment="1">
      <alignment horizontal="center"/>
    </xf>
    <xf numFmtId="164" fontId="0" fillId="15" borderId="8" xfId="0" applyNumberFormat="1" applyFill="1" applyBorder="1" applyAlignment="1">
      <alignment horizontal="center"/>
    </xf>
    <xf numFmtId="164" fontId="0" fillId="15" borderId="15" xfId="0" applyNumberFormat="1" applyFill="1" applyBorder="1" applyAlignment="1">
      <alignment horizontal="center"/>
    </xf>
    <xf numFmtId="164" fontId="0" fillId="18" borderId="22" xfId="0" applyNumberFormat="1" applyFill="1" applyBorder="1" applyAlignment="1">
      <alignment horizontal="center"/>
    </xf>
    <xf numFmtId="164" fontId="0" fillId="18" borderId="8" xfId="0" applyNumberFormat="1" applyFill="1" applyBorder="1" applyAlignment="1">
      <alignment horizontal="center"/>
    </xf>
    <xf numFmtId="164" fontId="0" fillId="13" borderId="8" xfId="0" applyNumberFormat="1" applyFill="1" applyBorder="1" applyAlignment="1">
      <alignment horizontal="center"/>
    </xf>
    <xf numFmtId="164" fontId="0" fillId="18" borderId="15" xfId="0" applyNumberFormat="1" applyFill="1" applyBorder="1" applyAlignment="1">
      <alignment horizontal="center"/>
    </xf>
    <xf numFmtId="164" fontId="0" fillId="20" borderId="22" xfId="0" applyNumberFormat="1" applyFill="1" applyBorder="1" applyAlignment="1">
      <alignment horizontal="center"/>
    </xf>
    <xf numFmtId="164" fontId="0" fillId="20" borderId="8" xfId="0" applyNumberFormat="1" applyFill="1" applyBorder="1" applyAlignment="1">
      <alignment horizontal="center"/>
    </xf>
    <xf numFmtId="164" fontId="0" fillId="20" borderId="15" xfId="0" applyNumberFormat="1" applyFill="1" applyBorder="1" applyAlignment="1">
      <alignment horizontal="center"/>
    </xf>
    <xf numFmtId="164" fontId="0" fillId="12" borderId="40" xfId="0" applyNumberFormat="1" applyFill="1" applyBorder="1" applyAlignment="1">
      <alignment horizontal="center"/>
    </xf>
    <xf numFmtId="164" fontId="0" fillId="22" borderId="22" xfId="0" applyNumberFormat="1" applyFill="1" applyBorder="1" applyAlignment="1">
      <alignment horizontal="center"/>
    </xf>
    <xf numFmtId="164" fontId="0" fillId="22" borderId="8" xfId="0" applyNumberFormat="1" applyFill="1" applyBorder="1" applyAlignment="1">
      <alignment horizontal="center"/>
    </xf>
    <xf numFmtId="164" fontId="0" fillId="13" borderId="15" xfId="0" applyNumberFormat="1" applyFill="1" applyBorder="1" applyAlignment="1">
      <alignment horizontal="center"/>
    </xf>
    <xf numFmtId="164" fontId="0" fillId="16" borderId="22" xfId="0" applyNumberFormat="1" applyFill="1" applyBorder="1" applyAlignment="1">
      <alignment horizontal="center"/>
    </xf>
    <xf numFmtId="164" fontId="0" fillId="22" borderId="15" xfId="0" applyNumberFormat="1" applyFill="1" applyBorder="1" applyAlignment="1">
      <alignment horizontal="center"/>
    </xf>
    <xf numFmtId="164" fontId="0" fillId="13" borderId="22" xfId="0" applyNumberFormat="1" applyFill="1" applyBorder="1" applyAlignment="1">
      <alignment horizontal="center"/>
    </xf>
    <xf numFmtId="164" fontId="0" fillId="10" borderId="23" xfId="0" applyNumberFormat="1" applyFill="1" applyBorder="1" applyAlignment="1">
      <alignment horizontal="center"/>
    </xf>
    <xf numFmtId="164" fontId="0" fillId="10" borderId="16" xfId="0" applyNumberFormat="1" applyFill="1" applyBorder="1" applyAlignment="1">
      <alignment horizontal="center"/>
    </xf>
    <xf numFmtId="164" fontId="0" fillId="12" borderId="23" xfId="0" applyNumberFormat="1" applyFill="1" applyBorder="1" applyAlignment="1">
      <alignment horizontal="center"/>
    </xf>
    <xf numFmtId="164" fontId="0" fillId="12" borderId="16" xfId="0" applyNumberFormat="1" applyFill="1" applyBorder="1" applyAlignment="1">
      <alignment horizontal="center"/>
    </xf>
    <xf numFmtId="164" fontId="0" fillId="15" borderId="23" xfId="0" applyNumberFormat="1" applyFill="1" applyBorder="1" applyAlignment="1">
      <alignment horizontal="center"/>
    </xf>
    <xf numFmtId="164" fontId="0" fillId="15" borderId="12" xfId="0" applyNumberFormat="1" applyFill="1" applyBorder="1" applyAlignment="1">
      <alignment horizontal="center"/>
    </xf>
    <xf numFmtId="164" fontId="0" fillId="13" borderId="12" xfId="0" applyNumberFormat="1" applyFill="1" applyBorder="1" applyAlignment="1">
      <alignment horizontal="center"/>
    </xf>
    <xf numFmtId="164" fontId="0" fillId="13" borderId="16" xfId="0" applyNumberFormat="1" applyFill="1" applyBorder="1" applyAlignment="1">
      <alignment horizontal="center"/>
    </xf>
    <xf numFmtId="164" fontId="0" fillId="18" borderId="23" xfId="0" applyNumberFormat="1" applyFill="1" applyBorder="1" applyAlignment="1">
      <alignment horizontal="center"/>
    </xf>
    <xf numFmtId="164" fontId="0" fillId="18" borderId="12" xfId="0" applyNumberFormat="1" applyFill="1" applyBorder="1" applyAlignment="1">
      <alignment horizontal="center"/>
    </xf>
    <xf numFmtId="164" fontId="0" fillId="18" borderId="16" xfId="0" applyNumberFormat="1" applyFill="1" applyBorder="1" applyAlignment="1">
      <alignment horizontal="center"/>
    </xf>
    <xf numFmtId="164" fontId="0" fillId="20" borderId="23" xfId="0" applyNumberFormat="1" applyFill="1" applyBorder="1" applyAlignment="1">
      <alignment horizontal="center"/>
    </xf>
    <xf numFmtId="164" fontId="0" fillId="20" borderId="12" xfId="0" applyNumberFormat="1" applyFill="1" applyBorder="1" applyAlignment="1">
      <alignment horizontal="center"/>
    </xf>
    <xf numFmtId="164" fontId="0" fillId="20" borderId="16" xfId="0" applyNumberFormat="1" applyFill="1" applyBorder="1" applyAlignment="1">
      <alignment horizontal="center"/>
    </xf>
    <xf numFmtId="164" fontId="0" fillId="22" borderId="23" xfId="0" applyNumberFormat="1" applyFill="1" applyBorder="1" applyAlignment="1">
      <alignment horizontal="center"/>
    </xf>
    <xf numFmtId="164" fontId="0" fillId="22" borderId="12" xfId="0" applyNumberFormat="1" applyFill="1" applyBorder="1" applyAlignment="1">
      <alignment horizontal="center"/>
    </xf>
    <xf numFmtId="164" fontId="0" fillId="22" borderId="16" xfId="0" applyNumberFormat="1" applyFill="1" applyBorder="1" applyAlignment="1">
      <alignment horizontal="center"/>
    </xf>
    <xf numFmtId="164" fontId="0" fillId="12" borderId="41" xfId="0" applyNumberFormat="1" applyFill="1" applyBorder="1" applyAlignment="1">
      <alignment horizontal="center"/>
    </xf>
    <xf numFmtId="0" fontId="1" fillId="8" borderId="8" xfId="7" applyBorder="1" applyAlignment="1">
      <alignment horizontal="center"/>
    </xf>
    <xf numFmtId="0" fontId="1" fillId="8" borderId="12" xfId="7" applyBorder="1" applyAlignment="1">
      <alignment horizontal="center"/>
    </xf>
    <xf numFmtId="0" fontId="0" fillId="2" borderId="18" xfId="1" applyFont="1" applyBorder="1" applyAlignment="1">
      <alignment horizontal="center"/>
    </xf>
    <xf numFmtId="0" fontId="1" fillId="2" borderId="19" xfId="1" applyBorder="1" applyAlignment="1">
      <alignment horizontal="center"/>
    </xf>
    <xf numFmtId="0" fontId="1" fillId="2" borderId="20" xfId="1" applyBorder="1" applyAlignment="1">
      <alignment horizontal="center"/>
    </xf>
    <xf numFmtId="0" fontId="1" fillId="8" borderId="10" xfId="7" applyBorder="1" applyAlignment="1">
      <alignment horizontal="center"/>
    </xf>
    <xf numFmtId="0" fontId="1" fillId="8" borderId="17" xfId="7" applyBorder="1" applyAlignment="1">
      <alignment horizontal="center"/>
    </xf>
    <xf numFmtId="11" fontId="1" fillId="8" borderId="8" xfId="7" applyNumberFormat="1" applyBorder="1" applyAlignment="1">
      <alignment horizontal="center"/>
    </xf>
    <xf numFmtId="11" fontId="1" fillId="8" borderId="12" xfId="7" applyNumberFormat="1" applyBorder="1" applyAlignment="1">
      <alignment horizontal="center"/>
    </xf>
    <xf numFmtId="0" fontId="1" fillId="3" borderId="4" xfId="2" applyBorder="1" applyAlignment="1">
      <alignment horizontal="center" vertical="center" wrapText="1"/>
    </xf>
    <xf numFmtId="0" fontId="1" fillId="3" borderId="24" xfId="2" applyBorder="1" applyAlignment="1">
      <alignment horizontal="center" vertical="center" wrapText="1"/>
    </xf>
    <xf numFmtId="0" fontId="1" fillId="3" borderId="25" xfId="2" applyBorder="1" applyAlignment="1">
      <alignment horizontal="center" vertical="center" wrapText="1"/>
    </xf>
    <xf numFmtId="0" fontId="1" fillId="3" borderId="26" xfId="2" applyBorder="1" applyAlignment="1">
      <alignment horizontal="center" vertical="center" wrapText="1"/>
    </xf>
    <xf numFmtId="0" fontId="1" fillId="3" borderId="27" xfId="2" applyBorder="1" applyAlignment="1">
      <alignment horizontal="center" vertical="center" wrapText="1"/>
    </xf>
    <xf numFmtId="0" fontId="0" fillId="3" borderId="25" xfId="2" applyFont="1" applyBorder="1" applyAlignment="1">
      <alignment horizontal="center" vertical="center" wrapText="1"/>
    </xf>
    <xf numFmtId="0" fontId="3" fillId="9" borderId="32" xfId="0" applyFont="1" applyFill="1" applyBorder="1" applyAlignment="1">
      <alignment horizontal="center" vertical="center"/>
    </xf>
    <xf numFmtId="0" fontId="3" fillId="9" borderId="34" xfId="0" applyFont="1" applyFill="1" applyBorder="1" applyAlignment="1">
      <alignment horizontal="center" vertical="center"/>
    </xf>
    <xf numFmtId="0" fontId="3" fillId="14" borderId="32" xfId="0" applyFont="1" applyFill="1" applyBorder="1" applyAlignment="1">
      <alignment horizontal="center" vertical="center"/>
    </xf>
    <xf numFmtId="0" fontId="3" fillId="14" borderId="37" xfId="0" applyFont="1" applyFill="1" applyBorder="1" applyAlignment="1">
      <alignment horizontal="center" vertical="center"/>
    </xf>
    <xf numFmtId="0" fontId="3" fillId="14" borderId="34" xfId="0" applyFont="1" applyFill="1" applyBorder="1" applyAlignment="1">
      <alignment horizontal="center" vertical="center"/>
    </xf>
    <xf numFmtId="0" fontId="3" fillId="17" borderId="2" xfId="0" applyFont="1" applyFill="1" applyBorder="1" applyAlignment="1">
      <alignment horizontal="center" vertical="center"/>
    </xf>
    <xf numFmtId="0" fontId="3" fillId="17" borderId="31" xfId="0" applyFont="1" applyFill="1" applyBorder="1" applyAlignment="1">
      <alignment horizontal="center" vertical="center"/>
    </xf>
    <xf numFmtId="0" fontId="3" fillId="17" borderId="3" xfId="0" applyFont="1" applyFill="1" applyBorder="1" applyAlignment="1">
      <alignment horizontal="center" vertical="center"/>
    </xf>
    <xf numFmtId="0" fontId="3" fillId="19" borderId="32" xfId="0" applyFont="1" applyFill="1" applyBorder="1" applyAlignment="1">
      <alignment horizontal="center" vertical="center"/>
    </xf>
    <xf numFmtId="0" fontId="3" fillId="19" borderId="37" xfId="0" applyFont="1" applyFill="1" applyBorder="1" applyAlignment="1">
      <alignment horizontal="center" vertical="center"/>
    </xf>
    <xf numFmtId="0" fontId="3" fillId="19" borderId="34" xfId="0" applyFont="1" applyFill="1" applyBorder="1" applyAlignment="1">
      <alignment horizontal="center" vertical="center"/>
    </xf>
    <xf numFmtId="0" fontId="3" fillId="21" borderId="32" xfId="0" applyFont="1" applyFill="1" applyBorder="1" applyAlignment="1">
      <alignment horizontal="center" vertical="center"/>
    </xf>
    <xf numFmtId="0" fontId="3" fillId="21" borderId="37" xfId="0" applyFont="1" applyFill="1" applyBorder="1" applyAlignment="1">
      <alignment horizontal="center" vertical="center"/>
    </xf>
    <xf numFmtId="0" fontId="3" fillId="21" borderId="34" xfId="0" applyFont="1" applyFill="1" applyBorder="1" applyAlignment="1">
      <alignment horizontal="center" vertical="center"/>
    </xf>
  </cellXfs>
  <cellStyles count="8">
    <cellStyle name="20% - Accent1" xfId="1" builtinId="30"/>
    <cellStyle name="20% - Accent2" xfId="3" builtinId="34"/>
    <cellStyle name="20% - Accent4" xfId="5" builtinId="42"/>
    <cellStyle name="20% - Accent5" xfId="6" builtinId="46"/>
    <cellStyle name="20% - Accent6" xfId="7" builtinId="50"/>
    <cellStyle name="40% - Accent1" xfId="2" builtinId="31"/>
    <cellStyle name="40% - Accent3" xfId="4" builtin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23C84-5C08-448C-B83A-BB4718F25045}">
  <dimension ref="A1:A37"/>
  <sheetViews>
    <sheetView workbookViewId="0">
      <selection activeCell="C27" sqref="C27"/>
    </sheetView>
  </sheetViews>
  <sheetFormatPr defaultRowHeight="14.4" x14ac:dyDescent="0.3"/>
  <cols>
    <col min="1" max="1" width="118.88671875" customWidth="1"/>
  </cols>
  <sheetData>
    <row r="1" spans="1:1" x14ac:dyDescent="0.3">
      <c r="A1" s="2" t="s">
        <v>531</v>
      </c>
    </row>
    <row r="2" spans="1:1" x14ac:dyDescent="0.3">
      <c r="A2" s="8" t="s">
        <v>549</v>
      </c>
    </row>
    <row r="3" spans="1:1" x14ac:dyDescent="0.3">
      <c r="A3" s="4" t="s">
        <v>530</v>
      </c>
    </row>
    <row r="4" spans="1:1" x14ac:dyDescent="0.3">
      <c r="A4" s="3" t="s">
        <v>522</v>
      </c>
    </row>
    <row r="5" spans="1:1" x14ac:dyDescent="0.3">
      <c r="A5" s="5"/>
    </row>
    <row r="6" spans="1:1" x14ac:dyDescent="0.3">
      <c r="A6" s="2" t="s">
        <v>532</v>
      </c>
    </row>
    <row r="7" spans="1:1" x14ac:dyDescent="0.3">
      <c r="A7" s="4" t="s">
        <v>533</v>
      </c>
    </row>
    <row r="8" spans="1:1" x14ac:dyDescent="0.3">
      <c r="A8" s="7" t="s">
        <v>547</v>
      </c>
    </row>
    <row r="9" spans="1:1" x14ac:dyDescent="0.3">
      <c r="A9" s="8" t="s">
        <v>548</v>
      </c>
    </row>
    <row r="10" spans="1:1" x14ac:dyDescent="0.3">
      <c r="A10" s="4"/>
    </row>
    <row r="11" spans="1:1" x14ac:dyDescent="0.3">
      <c r="A11" s="6" t="s">
        <v>538</v>
      </c>
    </row>
    <row r="12" spans="1:1" x14ac:dyDescent="0.3">
      <c r="A12" s="3" t="s">
        <v>540</v>
      </c>
    </row>
    <row r="13" spans="1:1" x14ac:dyDescent="0.3">
      <c r="A13" s="8" t="s">
        <v>560</v>
      </c>
    </row>
    <row r="14" spans="1:1" x14ac:dyDescent="0.3">
      <c r="A14" s="3" t="s">
        <v>525</v>
      </c>
    </row>
    <row r="15" spans="1:1" x14ac:dyDescent="0.3">
      <c r="A15" s="5"/>
    </row>
    <row r="16" spans="1:1" x14ac:dyDescent="0.3">
      <c r="A16" s="2" t="s">
        <v>534</v>
      </c>
    </row>
    <row r="17" spans="1:1" x14ac:dyDescent="0.3">
      <c r="A17" s="4" t="s">
        <v>524</v>
      </c>
    </row>
    <row r="18" spans="1:1" x14ac:dyDescent="0.3">
      <c r="A18" s="3" t="s">
        <v>539</v>
      </c>
    </row>
    <row r="19" spans="1:1" x14ac:dyDescent="0.3">
      <c r="A19" s="3" t="s">
        <v>536</v>
      </c>
    </row>
    <row r="20" spans="1:1" x14ac:dyDescent="0.3">
      <c r="A20" s="3" t="s">
        <v>523</v>
      </c>
    </row>
    <row r="21" spans="1:1" x14ac:dyDescent="0.3">
      <c r="A21" s="5"/>
    </row>
    <row r="22" spans="1:1" x14ac:dyDescent="0.3">
      <c r="A22" s="6" t="s">
        <v>537</v>
      </c>
    </row>
    <row r="23" spans="1:1" x14ac:dyDescent="0.3">
      <c r="A23" s="3" t="s">
        <v>535</v>
      </c>
    </row>
    <row r="24" spans="1:1" x14ac:dyDescent="0.3">
      <c r="A24" s="3" t="s">
        <v>526</v>
      </c>
    </row>
    <row r="25" spans="1:1" x14ac:dyDescent="0.3">
      <c r="A25" s="3"/>
    </row>
    <row r="26" spans="1:1" x14ac:dyDescent="0.3">
      <c r="A26" s="3" t="s">
        <v>527</v>
      </c>
    </row>
    <row r="27" spans="1:1" x14ac:dyDescent="0.3">
      <c r="A27" s="3" t="s">
        <v>528</v>
      </c>
    </row>
    <row r="28" spans="1:1" x14ac:dyDescent="0.3">
      <c r="A28" s="3"/>
    </row>
    <row r="29" spans="1:1" x14ac:dyDescent="0.3">
      <c r="A29" s="3" t="s">
        <v>542</v>
      </c>
    </row>
    <row r="30" spans="1:1" x14ac:dyDescent="0.3">
      <c r="A30" s="3" t="s">
        <v>541</v>
      </c>
    </row>
    <row r="31" spans="1:1" x14ac:dyDescent="0.3">
      <c r="A31" s="8" t="s">
        <v>543</v>
      </c>
    </row>
    <row r="32" spans="1:1" x14ac:dyDescent="0.3">
      <c r="A32" s="4"/>
    </row>
    <row r="33" spans="1:1" x14ac:dyDescent="0.3">
      <c r="A33" s="3" t="s">
        <v>529</v>
      </c>
    </row>
    <row r="34" spans="1:1" x14ac:dyDescent="0.3">
      <c r="A34" s="4"/>
    </row>
    <row r="35" spans="1:1" x14ac:dyDescent="0.3">
      <c r="A35" s="3" t="s">
        <v>544</v>
      </c>
    </row>
    <row r="36" spans="1:1" x14ac:dyDescent="0.3">
      <c r="A36" s="3" t="s">
        <v>545</v>
      </c>
    </row>
    <row r="37" spans="1:1" x14ac:dyDescent="0.3">
      <c r="A37" s="5" t="s">
        <v>546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554D6-62DD-4A27-A1D2-4D82D3AA2D8A}">
  <dimension ref="A1:D9"/>
  <sheetViews>
    <sheetView workbookViewId="0">
      <selection activeCell="A19" sqref="A19"/>
    </sheetView>
  </sheetViews>
  <sheetFormatPr defaultRowHeight="14.4" x14ac:dyDescent="0.3"/>
  <cols>
    <col min="1" max="1" width="30.33203125" style="1" customWidth="1"/>
    <col min="2" max="4" width="10.33203125" customWidth="1"/>
  </cols>
  <sheetData>
    <row r="1" spans="1:4" ht="15" thickBot="1" x14ac:dyDescent="0.35">
      <c r="A1" s="226" t="s">
        <v>550</v>
      </c>
      <c r="B1" s="227"/>
      <c r="C1" s="227"/>
      <c r="D1" s="228"/>
    </row>
    <row r="2" spans="1:4" x14ac:dyDescent="0.3">
      <c r="A2" s="68" t="s">
        <v>551</v>
      </c>
      <c r="B2" s="229">
        <v>1000</v>
      </c>
      <c r="C2" s="229"/>
      <c r="D2" s="230"/>
    </row>
    <row r="3" spans="1:4" x14ac:dyDescent="0.3">
      <c r="A3" s="14" t="s">
        <v>552</v>
      </c>
      <c r="B3" s="231">
        <f>"5.67e-8"*B2^4</f>
        <v>56700</v>
      </c>
      <c r="C3" s="231"/>
      <c r="D3" s="232"/>
    </row>
    <row r="4" spans="1:4" x14ac:dyDescent="0.3">
      <c r="A4" s="11" t="s">
        <v>521</v>
      </c>
      <c r="B4" s="224">
        <v>0.7</v>
      </c>
      <c r="C4" s="224"/>
      <c r="D4" s="225"/>
    </row>
    <row r="5" spans="1:4" x14ac:dyDescent="0.3">
      <c r="A5" s="14" t="s">
        <v>553</v>
      </c>
      <c r="B5" s="224">
        <v>7.74</v>
      </c>
      <c r="C5" s="224"/>
      <c r="D5" s="225"/>
    </row>
    <row r="6" spans="1:4" x14ac:dyDescent="0.3">
      <c r="A6" s="14" t="s">
        <v>564</v>
      </c>
      <c r="B6" s="224">
        <f>("180e-6")^2</f>
        <v>3.2400000000000006E-8</v>
      </c>
      <c r="C6" s="224"/>
      <c r="D6" s="225"/>
    </row>
    <row r="7" spans="1:4" x14ac:dyDescent="0.3">
      <c r="A7" s="14" t="s">
        <v>565</v>
      </c>
      <c r="B7" s="2">
        <v>0.2</v>
      </c>
      <c r="C7" s="2">
        <v>0.1</v>
      </c>
      <c r="D7" s="12">
        <v>0.05</v>
      </c>
    </row>
    <row r="8" spans="1:4" x14ac:dyDescent="0.3">
      <c r="A8" s="14" t="s">
        <v>566</v>
      </c>
      <c r="B8" s="9">
        <f>$B$4*$B$3*((B7/2)^2/((B7/2)^2+$B$5^2))</f>
        <v>6.6240970933415229</v>
      </c>
      <c r="C8" s="9">
        <f t="shared" ref="C8:D8" si="0">$B$4*$B$3*((C7/2)^2/((C7/2)^2+$B$5^2))</f>
        <v>1.6562315869945137</v>
      </c>
      <c r="D8" s="71">
        <f t="shared" si="0"/>
        <v>0.41407085587997317</v>
      </c>
    </row>
    <row r="9" spans="1:4" ht="15" thickBot="1" x14ac:dyDescent="0.35">
      <c r="A9" s="127" t="s">
        <v>567</v>
      </c>
      <c r="B9" s="69">
        <f>B8*$B$6</f>
        <v>2.1462074582426536E-7</v>
      </c>
      <c r="C9" s="69">
        <f t="shared" ref="C9:D9" si="1">C8*$B$6</f>
        <v>5.3661903418622251E-8</v>
      </c>
      <c r="D9" s="70">
        <f t="shared" si="1"/>
        <v>1.3415895730511133E-8</v>
      </c>
    </row>
  </sheetData>
  <mergeCells count="6">
    <mergeCell ref="B6:D6"/>
    <mergeCell ref="A1:D1"/>
    <mergeCell ref="B2:D2"/>
    <mergeCell ref="B3:D3"/>
    <mergeCell ref="B4:D4"/>
    <mergeCell ref="B5:D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F693F-FABB-4C46-B2B7-7FF1E1DFD9C3}">
  <dimension ref="A1:R514"/>
  <sheetViews>
    <sheetView topLeftCell="A476" zoomScale="120" zoomScaleNormal="120" workbookViewId="0">
      <selection activeCell="P451" sqref="P451:P514"/>
    </sheetView>
  </sheetViews>
  <sheetFormatPr defaultRowHeight="14.4" x14ac:dyDescent="0.3"/>
  <cols>
    <col min="1" max="1" width="9.109375" style="1" customWidth="1"/>
    <col min="8" max="10" width="9.109375" customWidth="1"/>
    <col min="16" max="16" width="12" customWidth="1"/>
    <col min="17" max="17" width="2.33203125" customWidth="1"/>
    <col min="18" max="18" width="39.33203125" customWidth="1"/>
  </cols>
  <sheetData>
    <row r="1" spans="1:18" ht="30" customHeight="1" thickBot="1" x14ac:dyDescent="0.35">
      <c r="A1" s="233" t="s">
        <v>2</v>
      </c>
      <c r="B1" s="235" t="s">
        <v>555</v>
      </c>
      <c r="C1" s="236"/>
      <c r="D1" s="237"/>
      <c r="E1" s="235" t="s">
        <v>556</v>
      </c>
      <c r="F1" s="236"/>
      <c r="G1" s="236"/>
      <c r="H1" s="237"/>
      <c r="I1" s="238" t="s">
        <v>568</v>
      </c>
      <c r="J1" s="236"/>
      <c r="K1" s="236"/>
      <c r="L1" s="236"/>
      <c r="M1" s="236"/>
      <c r="N1" s="236"/>
      <c r="O1" s="237"/>
      <c r="P1" s="233" t="s">
        <v>557</v>
      </c>
    </row>
    <row r="2" spans="1:18" ht="15" thickBot="1" x14ac:dyDescent="0.35">
      <c r="A2" s="234"/>
      <c r="B2" s="117">
        <v>0.2</v>
      </c>
      <c r="C2" s="118">
        <v>0.1</v>
      </c>
      <c r="D2" s="119">
        <v>0.05</v>
      </c>
      <c r="E2" s="117">
        <v>0.2</v>
      </c>
      <c r="F2" s="118">
        <v>0.1</v>
      </c>
      <c r="G2" s="118">
        <v>0.05</v>
      </c>
      <c r="H2" s="119" t="s">
        <v>513</v>
      </c>
      <c r="I2" s="120" t="s">
        <v>514</v>
      </c>
      <c r="J2" s="121" t="s">
        <v>515</v>
      </c>
      <c r="K2" s="118" t="s">
        <v>516</v>
      </c>
      <c r="L2" s="118" t="s">
        <v>517</v>
      </c>
      <c r="M2" s="118" t="s">
        <v>518</v>
      </c>
      <c r="N2" s="118" t="s">
        <v>519</v>
      </c>
      <c r="O2" s="119" t="s">
        <v>520</v>
      </c>
      <c r="P2" s="234"/>
    </row>
    <row r="3" spans="1:18" ht="15" thickBot="1" x14ac:dyDescent="0.35">
      <c r="A3" s="84" t="s">
        <v>0</v>
      </c>
      <c r="B3" s="85">
        <v>2577.3339999999998</v>
      </c>
      <c r="C3" s="86">
        <v>615.71400000000006</v>
      </c>
      <c r="D3" s="87">
        <v>154.035</v>
      </c>
      <c r="E3" s="88">
        <f>B3/power!$B$9/"1e9"</f>
        <v>12.008783168195489</v>
      </c>
      <c r="F3" s="89">
        <f>C3/power!$C$9/"1e9"</f>
        <v>11.473950060935209</v>
      </c>
      <c r="G3" s="89">
        <f>D3/power!$D$9/"1e9"</f>
        <v>11.481529306290414</v>
      </c>
      <c r="H3" s="90">
        <f>AVERAGE(E3:G3)</f>
        <v>11.654754178473704</v>
      </c>
      <c r="I3" s="91">
        <v>0.68078586085894999</v>
      </c>
      <c r="J3" s="92">
        <v>0.68207475866246503</v>
      </c>
      <c r="K3" s="92">
        <v>0.68511782096193596</v>
      </c>
      <c r="L3" s="92">
        <v>0.69043210153047496</v>
      </c>
      <c r="M3" s="92">
        <v>0.66620912384139896</v>
      </c>
      <c r="N3" s="92">
        <v>0.69927332580633506</v>
      </c>
      <c r="O3" s="93">
        <f>SQRT((I3^2+J3^2+K3^2+L3^2+M3^2+N3^2)/6)</f>
        <v>0.68405604802617337</v>
      </c>
      <c r="P3" s="94">
        <f>H3*"1e9"/O3*"180e-4"/"1e8"</f>
        <v>3.0667892757889899</v>
      </c>
      <c r="R3" s="122" t="s">
        <v>554</v>
      </c>
    </row>
    <row r="4" spans="1:18" x14ac:dyDescent="0.3">
      <c r="A4" s="95" t="s">
        <v>1</v>
      </c>
      <c r="B4" s="96">
        <v>2574</v>
      </c>
      <c r="C4" s="97">
        <v>636.31000000000097</v>
      </c>
      <c r="D4" s="98">
        <v>158.86200000000099</v>
      </c>
      <c r="E4" s="99">
        <f>B4/power!$B$9/"1e9"</f>
        <v>11.993248789227623</v>
      </c>
      <c r="F4" s="100">
        <f>C4/power!$C$9/"1e9"</f>
        <v>11.85776052399928</v>
      </c>
      <c r="G4" s="100">
        <f>D4/power!$D$9/"1e9"</f>
        <v>11.841326378134314</v>
      </c>
      <c r="H4" s="101">
        <f t="shared" ref="H4:H67" si="0">AVERAGE(E4:G4)</f>
        <v>11.897445230453739</v>
      </c>
      <c r="I4" s="102">
        <v>0.72604969421472298</v>
      </c>
      <c r="J4" s="103">
        <v>0.69199256909129803</v>
      </c>
      <c r="K4" s="103">
        <v>0.72853986744744503</v>
      </c>
      <c r="L4" s="103">
        <v>0.70756669442684095</v>
      </c>
      <c r="M4" s="103">
        <v>0.68395203597093801</v>
      </c>
      <c r="N4" s="103">
        <v>0.70151563420793395</v>
      </c>
      <c r="O4" s="104">
        <f t="shared" ref="O4:O67" si="1">SQRT((I4^2+J4^2+K4^2+L4^2+M4^2+N4^2)/6)</f>
        <v>0.70679292255184689</v>
      </c>
      <c r="P4" s="105">
        <f t="shared" ref="P4:P67" si="2">H4*"1e9"/O4*"180e-4"/"1e8"</f>
        <v>3.0299399911217701</v>
      </c>
      <c r="R4" s="124" t="s">
        <v>562</v>
      </c>
    </row>
    <row r="5" spans="1:18" x14ac:dyDescent="0.3">
      <c r="A5" s="35" t="s">
        <v>3</v>
      </c>
      <c r="B5" s="36">
        <v>43.004000000000801</v>
      </c>
      <c r="C5" s="37">
        <v>3.0030000000006098</v>
      </c>
      <c r="D5" s="38">
        <v>1.0010000000002</v>
      </c>
      <c r="E5" s="39">
        <f>B5/power!$B$9/"1e9"</f>
        <v>0.2003720555291198</v>
      </c>
      <c r="F5" s="40">
        <f>C5/power!$C$9/"1e9"</f>
        <v>5.5961488666808661E-2</v>
      </c>
      <c r="G5" s="40">
        <f>D5/power!$D$9/"1e9"</f>
        <v>7.4612982994767416E-2</v>
      </c>
      <c r="H5" s="41">
        <f t="shared" si="0"/>
        <v>0.1103155090635653</v>
      </c>
      <c r="I5" s="42">
        <v>0.75019087702262399</v>
      </c>
      <c r="J5" s="43">
        <v>0.77020397167041998</v>
      </c>
      <c r="K5" s="43">
        <v>0.80767232752365403</v>
      </c>
      <c r="L5" s="43">
        <v>0.75808146417508504</v>
      </c>
      <c r="M5" s="43">
        <v>0.76567215110622</v>
      </c>
      <c r="N5" s="43">
        <v>0.77426981545010798</v>
      </c>
      <c r="O5" s="44">
        <f t="shared" si="1"/>
        <v>0.77122955888794353</v>
      </c>
      <c r="P5" s="45">
        <f t="shared" si="2"/>
        <v>2.574692762045297E-2</v>
      </c>
      <c r="R5" s="123" t="s">
        <v>561</v>
      </c>
    </row>
    <row r="6" spans="1:18" x14ac:dyDescent="0.3">
      <c r="A6" s="35" t="s">
        <v>4</v>
      </c>
      <c r="B6" s="36">
        <v>39.962000000001403</v>
      </c>
      <c r="C6" s="37">
        <v>3.0030000000006098</v>
      </c>
      <c r="D6" s="38">
        <v>1.0010000000002</v>
      </c>
      <c r="E6" s="39">
        <f>B6/power!$B$9/"1e9"</f>
        <v>0.18619821605094447</v>
      </c>
      <c r="F6" s="40">
        <f>C6/power!$C$9/"1e9"</f>
        <v>5.5961488666808661E-2</v>
      </c>
      <c r="G6" s="40">
        <f>D6/power!$D$9/"1e9"</f>
        <v>7.4612982994767416E-2</v>
      </c>
      <c r="H6" s="41">
        <f t="shared" si="0"/>
        <v>0.10559089590417352</v>
      </c>
      <c r="I6" s="42">
        <v>0.80606693613372604</v>
      </c>
      <c r="J6" s="43">
        <v>0.796925727703648</v>
      </c>
      <c r="K6" s="43">
        <v>0.79224125657366595</v>
      </c>
      <c r="L6" s="43">
        <v>0.77864012642466096</v>
      </c>
      <c r="M6" s="43">
        <v>0.75864146094041796</v>
      </c>
      <c r="N6" s="43">
        <v>0.78743622752053999</v>
      </c>
      <c r="O6" s="44">
        <f t="shared" si="1"/>
        <v>0.78680300952330984</v>
      </c>
      <c r="P6" s="45">
        <f t="shared" si="2"/>
        <v>2.4156441997173306E-2</v>
      </c>
      <c r="R6" s="126" t="s">
        <v>563</v>
      </c>
    </row>
    <row r="7" spans="1:18" x14ac:dyDescent="0.3">
      <c r="A7" s="17" t="s">
        <v>5</v>
      </c>
      <c r="B7" s="19">
        <v>5672.7</v>
      </c>
      <c r="C7" s="15">
        <v>1472.6210000000001</v>
      </c>
      <c r="D7" s="20">
        <v>363.90199999999999</v>
      </c>
      <c r="E7" s="24">
        <f>B7/power!$B$9/"1e9"</f>
        <v>26.431275216259337</v>
      </c>
      <c r="F7" s="16">
        <f>C7/power!$C$9/"1e9"</f>
        <v>27.442578555440459</v>
      </c>
      <c r="G7" s="16">
        <f>D7/power!$D$9/"1e9"</f>
        <v>27.124689048707719</v>
      </c>
      <c r="H7" s="25">
        <f t="shared" si="0"/>
        <v>26.999514273469174</v>
      </c>
      <c r="I7" s="29">
        <v>0.82930091798456695</v>
      </c>
      <c r="J7" s="10">
        <v>0.83002509508012101</v>
      </c>
      <c r="K7" s="10">
        <v>0.84897430756390302</v>
      </c>
      <c r="L7" s="10">
        <v>0.85572560228684302</v>
      </c>
      <c r="M7" s="10">
        <v>0.83923739653103002</v>
      </c>
      <c r="N7" s="10">
        <v>0.86338798147457996</v>
      </c>
      <c r="O7" s="13">
        <f t="shared" si="1"/>
        <v>0.8445377006225091</v>
      </c>
      <c r="P7" s="33">
        <f t="shared" si="2"/>
        <v>5.7545241208796325</v>
      </c>
      <c r="R7" s="83" t="s">
        <v>558</v>
      </c>
    </row>
    <row r="8" spans="1:18" ht="15" thickBot="1" x14ac:dyDescent="0.35">
      <c r="A8" s="17" t="s">
        <v>6</v>
      </c>
      <c r="B8" s="19">
        <v>5742.99</v>
      </c>
      <c r="C8" s="15">
        <v>1492.4459999999999</v>
      </c>
      <c r="D8" s="20">
        <v>367.875</v>
      </c>
      <c r="E8" s="24">
        <f>B8/power!$B$9/"1e9"</f>
        <v>26.75878316396517</v>
      </c>
      <c r="F8" s="16">
        <f>C8/power!$C$9/"1e9"</f>
        <v>27.812021283651998</v>
      </c>
      <c r="G8" s="16">
        <f>D8/power!$D$9/"1e9"</f>
        <v>27.420830288905673</v>
      </c>
      <c r="H8" s="25">
        <f t="shared" si="0"/>
        <v>27.330544912174279</v>
      </c>
      <c r="I8" s="29">
        <v>0.71594660375604002</v>
      </c>
      <c r="J8" s="10">
        <v>0.71284045083332603</v>
      </c>
      <c r="K8" s="10">
        <v>0.74107716686727998</v>
      </c>
      <c r="L8" s="10">
        <v>0.73401584355829497</v>
      </c>
      <c r="M8" s="10">
        <v>0.74862051085624004</v>
      </c>
      <c r="N8" s="10">
        <v>0.72507898171937202</v>
      </c>
      <c r="O8" s="13">
        <f t="shared" si="1"/>
        <v>0.72971088711289822</v>
      </c>
      <c r="P8" s="33">
        <f t="shared" si="2"/>
        <v>6.7417084917772963</v>
      </c>
      <c r="R8" s="125" t="s">
        <v>559</v>
      </c>
    </row>
    <row r="9" spans="1:18" x14ac:dyDescent="0.3">
      <c r="A9" s="17" t="s">
        <v>7</v>
      </c>
      <c r="B9" s="19">
        <v>5638.2889999999998</v>
      </c>
      <c r="C9" s="15">
        <v>1471.6320000000001</v>
      </c>
      <c r="D9" s="20">
        <v>363.07199999999801</v>
      </c>
      <c r="E9" s="24">
        <f>B9/power!$B$9/"1e9"</f>
        <v>26.270941228657893</v>
      </c>
      <c r="F9" s="16">
        <f>C9/power!$C$9/"1e9"</f>
        <v>27.424148348217194</v>
      </c>
      <c r="G9" s="16">
        <f>D9/power!$D$9/"1e9"</f>
        <v>27.062822139730905</v>
      </c>
      <c r="H9" s="25">
        <f t="shared" si="0"/>
        <v>26.919303905535333</v>
      </c>
      <c r="I9" s="29">
        <v>0.74803082401818499</v>
      </c>
      <c r="J9" s="10">
        <v>0.71842433662498695</v>
      </c>
      <c r="K9" s="10">
        <v>0.71133591450294897</v>
      </c>
      <c r="L9" s="10">
        <v>0.71263007688317004</v>
      </c>
      <c r="M9" s="10">
        <v>0.69913692401044403</v>
      </c>
      <c r="N9" s="10">
        <v>0.74438042882648003</v>
      </c>
      <c r="O9" s="13">
        <f t="shared" si="1"/>
        <v>0.72254396777535479</v>
      </c>
      <c r="P9" s="33">
        <f t="shared" si="2"/>
        <v>6.7061312793394734</v>
      </c>
    </row>
    <row r="10" spans="1:18" x14ac:dyDescent="0.3">
      <c r="A10" s="17" t="s">
        <v>8</v>
      </c>
      <c r="B10" s="19">
        <v>5832.09</v>
      </c>
      <c r="C10" s="15">
        <v>1515.1479999999999</v>
      </c>
      <c r="D10" s="20">
        <v>371.19600000000202</v>
      </c>
      <c r="E10" s="24">
        <f>B10/power!$B$9/"1e9"</f>
        <v>27.173934083592282</v>
      </c>
      <c r="F10" s="16">
        <f>C10/power!$C$9/"1e9"</f>
        <v>28.235077466040817</v>
      </c>
      <c r="G10" s="16">
        <f>D10/power!$D$9/"1e9"</f>
        <v>27.668372463257047</v>
      </c>
      <c r="H10" s="25">
        <f t="shared" si="0"/>
        <v>27.69246133763005</v>
      </c>
      <c r="I10" s="29">
        <v>0.68294263134979905</v>
      </c>
      <c r="J10" s="10">
        <v>0.68654047163036203</v>
      </c>
      <c r="K10" s="10">
        <v>0.69755659036876205</v>
      </c>
      <c r="L10" s="10">
        <v>0.70312660432171903</v>
      </c>
      <c r="M10" s="10">
        <v>0.68632845806852705</v>
      </c>
      <c r="N10" s="10">
        <v>0.68167989180067001</v>
      </c>
      <c r="O10" s="13">
        <f t="shared" si="1"/>
        <v>0.68974088161345137</v>
      </c>
      <c r="P10" s="33">
        <f t="shared" si="2"/>
        <v>7.2268342701584736</v>
      </c>
    </row>
    <row r="11" spans="1:18" x14ac:dyDescent="0.3">
      <c r="A11" s="35" t="s">
        <v>9</v>
      </c>
      <c r="B11" s="36">
        <v>31.0049999999992</v>
      </c>
      <c r="C11" s="37">
        <v>0</v>
      </c>
      <c r="D11" s="38">
        <v>1.0010000000002</v>
      </c>
      <c r="E11" s="39">
        <f>B11/power!$B$9/"1e9"</f>
        <v>0.14446413314296538</v>
      </c>
      <c r="F11" s="40">
        <f>C11/power!$C$9/"1e9"</f>
        <v>0</v>
      </c>
      <c r="G11" s="40">
        <f>D11/power!$D$9/"1e9"</f>
        <v>7.4612982994767416E-2</v>
      </c>
      <c r="H11" s="41">
        <f t="shared" si="0"/>
        <v>7.3025705379244257E-2</v>
      </c>
      <c r="I11" s="42">
        <v>0.60710328975496897</v>
      </c>
      <c r="J11" s="43">
        <v>0.60736411481430097</v>
      </c>
      <c r="K11" s="43">
        <v>0.601954871546029</v>
      </c>
      <c r="L11" s="43">
        <v>0.60829824328416904</v>
      </c>
      <c r="M11" s="43">
        <v>0.59048985139944199</v>
      </c>
      <c r="N11" s="43">
        <v>0.62978507729106203</v>
      </c>
      <c r="O11" s="44">
        <f t="shared" si="1"/>
        <v>0.60761137535164578</v>
      </c>
      <c r="P11" s="45">
        <f t="shared" si="2"/>
        <v>2.1633279924452881E-2</v>
      </c>
    </row>
    <row r="12" spans="1:18" x14ac:dyDescent="0.3">
      <c r="A12" s="35" t="s">
        <v>10</v>
      </c>
      <c r="B12" s="36">
        <v>31.987999999999399</v>
      </c>
      <c r="C12" s="37">
        <v>1.0010000000002</v>
      </c>
      <c r="D12" s="38">
        <v>0.99899999999979605</v>
      </c>
      <c r="E12" s="39">
        <f>B12/power!$B$9/"1e9"</f>
        <v>0.1490443054661251</v>
      </c>
      <c r="F12" s="40">
        <f>C12/power!$C$9/"1e9"</f>
        <v>1.8653829555602821E-2</v>
      </c>
      <c r="G12" s="40">
        <f>D12/power!$D$9/"1e9"</f>
        <v>7.4463906105636912E-2</v>
      </c>
      <c r="H12" s="41">
        <f t="shared" si="0"/>
        <v>8.0720680375788278E-2</v>
      </c>
      <c r="I12" s="42">
        <v>0.75589489883482297</v>
      </c>
      <c r="J12" s="43">
        <v>0.76026059296835702</v>
      </c>
      <c r="K12" s="43">
        <v>0.75295661205063402</v>
      </c>
      <c r="L12" s="43">
        <v>0.76851501106613496</v>
      </c>
      <c r="M12" s="43">
        <v>0.74328410047835503</v>
      </c>
      <c r="N12" s="43">
        <v>0.770878258826459</v>
      </c>
      <c r="O12" s="44">
        <f t="shared" si="1"/>
        <v>0.75868930763577236</v>
      </c>
      <c r="P12" s="45">
        <f t="shared" si="2"/>
        <v>1.9151083745887244E-2</v>
      </c>
    </row>
    <row r="13" spans="1:18" x14ac:dyDescent="0.3">
      <c r="A13" s="17" t="s">
        <v>11</v>
      </c>
      <c r="B13" s="19">
        <v>5730.9530000000004</v>
      </c>
      <c r="C13" s="15">
        <v>1506.2470000000001</v>
      </c>
      <c r="D13" s="20">
        <v>368.92800000000199</v>
      </c>
      <c r="E13" s="24">
        <f>B13/power!$B$9/"1e9"</f>
        <v>26.702698185070091</v>
      </c>
      <c r="F13" s="16">
        <f>C13/power!$C$9/"1e9"</f>
        <v>28.069205601031445</v>
      </c>
      <c r="G13" s="16">
        <f>D13/power!$D$9/"1e9"</f>
        <v>27.499319271017185</v>
      </c>
      <c r="H13" s="25">
        <f t="shared" si="0"/>
        <v>27.423741019039571</v>
      </c>
      <c r="I13" s="29">
        <v>0.71768762482395898</v>
      </c>
      <c r="J13" s="10">
        <v>0.70313905886856998</v>
      </c>
      <c r="K13" s="10">
        <v>0.74269548506008698</v>
      </c>
      <c r="L13" s="10">
        <v>0.72701726023117996</v>
      </c>
      <c r="M13" s="10">
        <v>0.73329176875627999</v>
      </c>
      <c r="N13" s="10">
        <v>0.71039208707929602</v>
      </c>
      <c r="O13" s="13">
        <f t="shared" si="1"/>
        <v>0.7224961912985326</v>
      </c>
      <c r="P13" s="33">
        <f t="shared" si="2"/>
        <v>6.8322483120017914</v>
      </c>
    </row>
    <row r="14" spans="1:18" x14ac:dyDescent="0.3">
      <c r="A14" s="17" t="s">
        <v>12</v>
      </c>
      <c r="B14" s="19">
        <v>5529.15</v>
      </c>
      <c r="C14" s="15">
        <v>1449.903</v>
      </c>
      <c r="D14" s="20">
        <v>355.14499999999998</v>
      </c>
      <c r="E14" s="24">
        <f>B14/power!$B$9/"1e9"</f>
        <v>25.762420956860105</v>
      </c>
      <c r="F14" s="16">
        <f>C14/power!$C$9/"1e9"</f>
        <v>27.019224209941857</v>
      </c>
      <c r="G14" s="16">
        <f>D14/power!$D$9/"1e9"</f>
        <v>26.471955889781597</v>
      </c>
      <c r="H14" s="25">
        <f t="shared" si="0"/>
        <v>26.417867018861187</v>
      </c>
      <c r="I14" s="29">
        <v>0.75273933763137302</v>
      </c>
      <c r="J14" s="10">
        <v>0.77082014647834096</v>
      </c>
      <c r="K14" s="10">
        <v>0.74257276857895904</v>
      </c>
      <c r="L14" s="10">
        <v>0.75515969194381505</v>
      </c>
      <c r="M14" s="10">
        <v>0.74616685048507703</v>
      </c>
      <c r="N14" s="10">
        <v>0.78216272786107</v>
      </c>
      <c r="O14" s="13">
        <f t="shared" si="1"/>
        <v>0.75839789328383955</v>
      </c>
      <c r="P14" s="33">
        <f t="shared" si="2"/>
        <v>6.270080792029991</v>
      </c>
    </row>
    <row r="15" spans="1:18" x14ac:dyDescent="0.3">
      <c r="A15" s="17" t="s">
        <v>13</v>
      </c>
      <c r="B15" s="19">
        <v>5655.6369999999997</v>
      </c>
      <c r="C15" s="15">
        <v>1488.4449999999999</v>
      </c>
      <c r="D15" s="20">
        <v>366.22399999999999</v>
      </c>
      <c r="E15" s="24">
        <f>B15/power!$B$9/"1e9"</f>
        <v>26.35177218436711</v>
      </c>
      <c r="F15" s="16">
        <f>C15/power!$C$9/"1e9"</f>
        <v>27.737461871012684</v>
      </c>
      <c r="G15" s="16">
        <f>D15/power!$D$9/"1e9"</f>
        <v>27.297767316953291</v>
      </c>
      <c r="H15" s="25">
        <f t="shared" si="0"/>
        <v>27.129000457444363</v>
      </c>
      <c r="I15" s="29">
        <v>0.77939540915660799</v>
      </c>
      <c r="J15" s="10">
        <v>0.789647778955056</v>
      </c>
      <c r="K15" s="10">
        <v>0.77433854333950203</v>
      </c>
      <c r="L15" s="10">
        <v>0.80893501961787595</v>
      </c>
      <c r="M15" s="10">
        <v>0.77335515280182598</v>
      </c>
      <c r="N15" s="10">
        <v>0.80571785277321295</v>
      </c>
      <c r="O15" s="13">
        <f t="shared" si="1"/>
        <v>0.78869473551040614</v>
      </c>
      <c r="P15" s="33">
        <f t="shared" si="2"/>
        <v>6.1915210822090687</v>
      </c>
    </row>
    <row r="16" spans="1:18" x14ac:dyDescent="0.3">
      <c r="A16" s="17" t="s">
        <v>14</v>
      </c>
      <c r="B16" s="19">
        <v>5634.3329999999996</v>
      </c>
      <c r="C16" s="15">
        <v>1511.192</v>
      </c>
      <c r="D16" s="20">
        <v>369.01200000000102</v>
      </c>
      <c r="E16" s="24">
        <f>B16/power!$B$9/"1e9"</f>
        <v>26.252508714201724</v>
      </c>
      <c r="F16" s="16">
        <f>C16/power!$C$9/"1e9"</f>
        <v>28.161356637147762</v>
      </c>
      <c r="G16" s="16">
        <f>D16/power!$D$9/"1e9"</f>
        <v>27.505580500359329</v>
      </c>
      <c r="H16" s="25">
        <f t="shared" si="0"/>
        <v>27.306481950569605</v>
      </c>
      <c r="I16" s="29">
        <v>0.811587615975914</v>
      </c>
      <c r="J16" s="10">
        <v>0.81567747907061805</v>
      </c>
      <c r="K16" s="10">
        <v>0.81197293938307602</v>
      </c>
      <c r="L16" s="10">
        <v>0.81399488494041095</v>
      </c>
      <c r="M16" s="10">
        <v>0.81469998584498504</v>
      </c>
      <c r="N16" s="10">
        <v>0.80905529031069701</v>
      </c>
      <c r="O16" s="13">
        <f t="shared" si="1"/>
        <v>0.8128343891371268</v>
      </c>
      <c r="P16" s="33">
        <f t="shared" si="2"/>
        <v>6.0469473447355959</v>
      </c>
    </row>
    <row r="17" spans="1:16" x14ac:dyDescent="0.3">
      <c r="A17" s="17" t="s">
        <v>15</v>
      </c>
      <c r="B17" s="19">
        <v>5626.17</v>
      </c>
      <c r="C17" s="15">
        <v>1496.2149999999999</v>
      </c>
      <c r="D17" s="20">
        <v>365.84800000000001</v>
      </c>
      <c r="E17" s="24">
        <f>B17/power!$B$9/"1e9"</f>
        <v>26.214474180454072</v>
      </c>
      <c r="F17" s="16">
        <f>C17/power!$C$9/"1e9"</f>
        <v>27.882257331199501</v>
      </c>
      <c r="G17" s="16">
        <f>D17/power!$D$9/"1e9"</f>
        <v>27.269740861802415</v>
      </c>
      <c r="H17" s="25">
        <f t="shared" si="0"/>
        <v>27.122157457818663</v>
      </c>
      <c r="I17" s="29">
        <v>0.81106340945635003</v>
      </c>
      <c r="J17" s="10">
        <v>0.77531961764273205</v>
      </c>
      <c r="K17" s="10">
        <v>0.73949719192704999</v>
      </c>
      <c r="L17" s="10">
        <v>0.76417808109266505</v>
      </c>
      <c r="M17" s="10">
        <v>0.76554079496735195</v>
      </c>
      <c r="N17" s="10">
        <v>0.78613477954403199</v>
      </c>
      <c r="O17" s="13">
        <f t="shared" si="1"/>
        <v>0.77393251218684866</v>
      </c>
      <c r="P17" s="33">
        <f t="shared" si="2"/>
        <v>6.3080284980051493</v>
      </c>
    </row>
    <row r="18" spans="1:16" x14ac:dyDescent="0.3">
      <c r="A18" s="17" t="s">
        <v>16</v>
      </c>
      <c r="B18" s="19">
        <v>5641.2560000000003</v>
      </c>
      <c r="C18" s="15">
        <v>1494.318</v>
      </c>
      <c r="D18" s="20">
        <v>368.10399999999902</v>
      </c>
      <c r="E18" s="24">
        <f>B18/power!$B$9/"1e9"</f>
        <v>26.284765614500028</v>
      </c>
      <c r="F18" s="16">
        <f>C18/power!$C$9/"1e9"</f>
        <v>27.846906367496235</v>
      </c>
      <c r="G18" s="16">
        <f>D18/power!$D$9/"1e9"</f>
        <v>27.437899592707595</v>
      </c>
      <c r="H18" s="25">
        <f t="shared" si="0"/>
        <v>27.189857191567953</v>
      </c>
      <c r="I18" s="29">
        <v>0.72521991074484005</v>
      </c>
      <c r="J18" s="10">
        <v>0.75962316962440701</v>
      </c>
      <c r="K18" s="10">
        <v>0.73515674881971904</v>
      </c>
      <c r="L18" s="10">
        <v>0.74477504347879098</v>
      </c>
      <c r="M18" s="10">
        <v>0.71687768941728403</v>
      </c>
      <c r="N18" s="10">
        <v>0.72054290933577603</v>
      </c>
      <c r="O18" s="13">
        <f t="shared" si="1"/>
        <v>0.73384970024219165</v>
      </c>
      <c r="P18" s="33">
        <f t="shared" si="2"/>
        <v>6.6691780249648014</v>
      </c>
    </row>
    <row r="19" spans="1:16" x14ac:dyDescent="0.3">
      <c r="A19" s="17" t="s">
        <v>17</v>
      </c>
      <c r="B19" s="19">
        <v>5586.57</v>
      </c>
      <c r="C19" s="15">
        <v>1488.482</v>
      </c>
      <c r="D19" s="20">
        <v>364.875</v>
      </c>
      <c r="E19" s="24">
        <f>B19/power!$B$9/"1e9"</f>
        <v>26.029962660619798</v>
      </c>
      <c r="F19" s="16">
        <f>C19/power!$C$9/"1e9"</f>
        <v>27.738151373204051</v>
      </c>
      <c r="G19" s="16">
        <f>D19/power!$D$9/"1e9"</f>
        <v>27.197214955255067</v>
      </c>
      <c r="H19" s="25">
        <f t="shared" si="0"/>
        <v>26.988442996359638</v>
      </c>
      <c r="I19" s="29">
        <v>0.78638380924618201</v>
      </c>
      <c r="J19" s="10">
        <v>0.82702515603236104</v>
      </c>
      <c r="K19" s="10">
        <v>0.788177381454368</v>
      </c>
      <c r="L19" s="10">
        <v>0.81287991691731798</v>
      </c>
      <c r="M19" s="10">
        <v>0.81204376050504101</v>
      </c>
      <c r="N19" s="10">
        <v>0.84962973007481202</v>
      </c>
      <c r="O19" s="13">
        <f t="shared" si="1"/>
        <v>0.81298351718847117</v>
      </c>
      <c r="P19" s="33">
        <f t="shared" si="2"/>
        <v>5.975422178477622</v>
      </c>
    </row>
    <row r="20" spans="1:16" x14ac:dyDescent="0.3">
      <c r="A20" s="35" t="s">
        <v>18</v>
      </c>
      <c r="B20" s="36">
        <v>30</v>
      </c>
      <c r="C20" s="37">
        <v>1.0010000000002</v>
      </c>
      <c r="D20" s="38">
        <v>1</v>
      </c>
      <c r="E20" s="39">
        <f>B20/power!$B$9/"1e9"</f>
        <v>0.13978145441990236</v>
      </c>
      <c r="F20" s="40">
        <f>C20/power!$C$9/"1e9"</f>
        <v>1.8653829555602821E-2</v>
      </c>
      <c r="G20" s="40">
        <f>D20/power!$D$9/"1e9"</f>
        <v>7.453844455020231E-2</v>
      </c>
      <c r="H20" s="41">
        <f t="shared" si="0"/>
        <v>7.765790950856917E-2</v>
      </c>
      <c r="I20" s="42">
        <v>0.58156205008501005</v>
      </c>
      <c r="J20" s="43">
        <v>0.58925437275736803</v>
      </c>
      <c r="K20" s="43">
        <v>0.59645422356321698</v>
      </c>
      <c r="L20" s="43">
        <v>0.58205888196842503</v>
      </c>
      <c r="M20" s="43">
        <v>0.59163827358799004</v>
      </c>
      <c r="N20" s="43">
        <v>0.60717217335253104</v>
      </c>
      <c r="O20" s="44">
        <f t="shared" si="1"/>
        <v>0.59142190406754824</v>
      </c>
      <c r="P20" s="45">
        <f t="shared" si="2"/>
        <v>2.3635282385391542E-2</v>
      </c>
    </row>
    <row r="21" spans="1:16" x14ac:dyDescent="0.3">
      <c r="A21" s="35" t="s">
        <v>19</v>
      </c>
      <c r="B21" s="36">
        <v>28</v>
      </c>
      <c r="C21" s="37">
        <v>1.9979999999995901</v>
      </c>
      <c r="D21" s="38">
        <v>0</v>
      </c>
      <c r="E21" s="39">
        <f>B21/power!$B$9/"1e9"</f>
        <v>0.13046269079190886</v>
      </c>
      <c r="F21" s="40">
        <f>C21/power!$C$9/"1e9"</f>
        <v>3.7233118333745603E-2</v>
      </c>
      <c r="G21" s="40">
        <f>D21/power!$D$9/"1e9"</f>
        <v>0</v>
      </c>
      <c r="H21" s="41">
        <f t="shared" si="0"/>
        <v>5.589860304188482E-2</v>
      </c>
      <c r="I21" s="42">
        <v>0.56267512800461705</v>
      </c>
      <c r="J21" s="43">
        <v>0.56958195221081298</v>
      </c>
      <c r="K21" s="43">
        <v>0.561007173511059</v>
      </c>
      <c r="L21" s="43">
        <v>0.55626658006313301</v>
      </c>
      <c r="M21" s="43">
        <v>0.57053131474994301</v>
      </c>
      <c r="N21" s="43">
        <v>0.55902936218892296</v>
      </c>
      <c r="O21" s="44">
        <f t="shared" si="1"/>
        <v>0.56320633662464925</v>
      </c>
      <c r="P21" s="45">
        <f t="shared" si="2"/>
        <v>1.7865119572056505E-2</v>
      </c>
    </row>
    <row r="22" spans="1:16" x14ac:dyDescent="0.3">
      <c r="A22" s="17" t="s">
        <v>20</v>
      </c>
      <c r="B22" s="19">
        <v>5660.82</v>
      </c>
      <c r="C22" s="15">
        <v>1488.4449999999999</v>
      </c>
      <c r="D22" s="20">
        <v>367.642</v>
      </c>
      <c r="E22" s="24">
        <f>B22/power!$B$9/"1e9"</f>
        <v>26.375921760309055</v>
      </c>
      <c r="F22" s="16">
        <f>C22/power!$C$9/"1e9"</f>
        <v>27.737461871012684</v>
      </c>
      <c r="G22" s="16">
        <f>D22/power!$D$9/"1e9"</f>
        <v>27.403462831325477</v>
      </c>
      <c r="H22" s="25">
        <f t="shared" si="0"/>
        <v>27.172282154215736</v>
      </c>
      <c r="I22" s="29">
        <v>0.74574465507327004</v>
      </c>
      <c r="J22" s="10">
        <v>0.74077086241518697</v>
      </c>
      <c r="K22" s="10">
        <v>0.75800298917752795</v>
      </c>
      <c r="L22" s="10">
        <v>0.746598228624201</v>
      </c>
      <c r="M22" s="10">
        <v>0.712201329276132</v>
      </c>
      <c r="N22" s="10">
        <v>0.75831699614975701</v>
      </c>
      <c r="O22" s="13">
        <f t="shared" si="1"/>
        <v>0.74376624999982721</v>
      </c>
      <c r="P22" s="33">
        <f t="shared" si="2"/>
        <v>6.5760052809064247</v>
      </c>
    </row>
    <row r="23" spans="1:16" x14ac:dyDescent="0.3">
      <c r="A23" s="17" t="s">
        <v>21</v>
      </c>
      <c r="B23" s="19">
        <v>5648.1790000000001</v>
      </c>
      <c r="C23" s="15">
        <v>1492.3440000000001</v>
      </c>
      <c r="D23" s="20">
        <v>368.17200000000099</v>
      </c>
      <c r="E23" s="24">
        <f>B23/power!$B$9/"1e9"</f>
        <v>26.317022514798325</v>
      </c>
      <c r="F23" s="16">
        <f>C23/power!$C$9/"1e9"</f>
        <v>27.810120493827153</v>
      </c>
      <c r="G23" s="16">
        <f>D23/power!$D$9/"1e9"</f>
        <v>27.442968206937156</v>
      </c>
      <c r="H23" s="25">
        <f t="shared" si="0"/>
        <v>27.19003707185421</v>
      </c>
      <c r="I23" s="29">
        <v>0.79074003386673397</v>
      </c>
      <c r="J23" s="10">
        <v>0.76554798279625802</v>
      </c>
      <c r="K23" s="10">
        <v>0.75871089418390203</v>
      </c>
      <c r="L23" s="10">
        <v>0.76539255383510896</v>
      </c>
      <c r="M23" s="10">
        <v>0.76644550725554095</v>
      </c>
      <c r="N23" s="10">
        <v>0.76743061923420697</v>
      </c>
      <c r="O23" s="13">
        <f t="shared" si="1"/>
        <v>0.76911095520227668</v>
      </c>
      <c r="P23" s="33">
        <f t="shared" si="2"/>
        <v>6.363459836099433</v>
      </c>
    </row>
    <row r="24" spans="1:16" x14ac:dyDescent="0.3">
      <c r="A24" s="17" t="s">
        <v>22</v>
      </c>
      <c r="B24" s="19">
        <v>5585.8720000000003</v>
      </c>
      <c r="C24" s="15">
        <v>1471.6320000000001</v>
      </c>
      <c r="D24" s="20">
        <v>363.07199999999801</v>
      </c>
      <c r="E24" s="24">
        <f>B24/power!$B$9/"1e9"</f>
        <v>26.02671041211363</v>
      </c>
      <c r="F24" s="16">
        <f>C24/power!$C$9/"1e9"</f>
        <v>27.424148348217194</v>
      </c>
      <c r="G24" s="16">
        <f>D24/power!$D$9/"1e9"</f>
        <v>27.062822139730905</v>
      </c>
      <c r="H24" s="25">
        <f t="shared" si="0"/>
        <v>26.837893633353911</v>
      </c>
      <c r="I24" s="29">
        <v>0.70118608130055304</v>
      </c>
      <c r="J24" s="10">
        <v>0.726581138392419</v>
      </c>
      <c r="K24" s="10">
        <v>0.73456197512777699</v>
      </c>
      <c r="L24" s="10">
        <v>0.72769779436464599</v>
      </c>
      <c r="M24" s="10">
        <v>0.69702608751692297</v>
      </c>
      <c r="N24" s="10">
        <v>0.75278842143051405</v>
      </c>
      <c r="O24" s="13">
        <f t="shared" si="1"/>
        <v>0.72356101109063764</v>
      </c>
      <c r="P24" s="33">
        <f t="shared" si="2"/>
        <v>6.6764526832673212</v>
      </c>
    </row>
    <row r="25" spans="1:16" x14ac:dyDescent="0.3">
      <c r="A25" s="17" t="s">
        <v>23</v>
      </c>
      <c r="B25" s="19">
        <v>5530.14</v>
      </c>
      <c r="C25" s="15">
        <v>1463.721</v>
      </c>
      <c r="D25" s="20">
        <v>361.11999999999898</v>
      </c>
      <c r="E25" s="24">
        <f>B25/power!$B$9/"1e9"</f>
        <v>25.767033744855965</v>
      </c>
      <c r="F25" s="16">
        <f>C25/power!$C$9/"1e9"</f>
        <v>27.276725325625442</v>
      </c>
      <c r="G25" s="16">
        <f>D25/power!$D$9/"1e9"</f>
        <v>26.917323095968982</v>
      </c>
      <c r="H25" s="25">
        <f t="shared" si="0"/>
        <v>26.653694055483459</v>
      </c>
      <c r="I25" s="29">
        <v>0.73849220683862404</v>
      </c>
      <c r="J25" s="10">
        <v>0.69419398614086802</v>
      </c>
      <c r="K25" s="10">
        <v>0.69083912298339401</v>
      </c>
      <c r="L25" s="10">
        <v>0.69347098963106701</v>
      </c>
      <c r="M25" s="10">
        <v>0.73708540609712203</v>
      </c>
      <c r="N25" s="10">
        <v>0.72049341722301596</v>
      </c>
      <c r="O25" s="13">
        <f t="shared" si="1"/>
        <v>0.71272276019535863</v>
      </c>
      <c r="P25" s="33">
        <f t="shared" si="2"/>
        <v>6.7314602506477748</v>
      </c>
    </row>
    <row r="26" spans="1:16" x14ac:dyDescent="0.3">
      <c r="A26" s="17" t="s">
        <v>24</v>
      </c>
      <c r="B26" s="19">
        <v>5634.3329999999996</v>
      </c>
      <c r="C26" s="15">
        <v>1494.318</v>
      </c>
      <c r="D26" s="20">
        <v>370.12000000000103</v>
      </c>
      <c r="E26" s="24">
        <f>B26/power!$B$9/"1e9"</f>
        <v>26.252508714201724</v>
      </c>
      <c r="F26" s="16">
        <f>C26/power!$C$9/"1e9"</f>
        <v>27.846906367496235</v>
      </c>
      <c r="G26" s="16">
        <f>D26/power!$D$9/"1e9"</f>
        <v>27.588169096920957</v>
      </c>
      <c r="H26" s="25">
        <f t="shared" si="0"/>
        <v>27.229194726206305</v>
      </c>
      <c r="I26" s="29">
        <v>0.75054553900583199</v>
      </c>
      <c r="J26" s="10">
        <v>0.73525232862829404</v>
      </c>
      <c r="K26" s="10">
        <v>0.74445340714901498</v>
      </c>
      <c r="L26" s="10">
        <v>0.76706428639069402</v>
      </c>
      <c r="M26" s="10">
        <v>0.73383493659813903</v>
      </c>
      <c r="N26" s="10">
        <v>0.753982570827058</v>
      </c>
      <c r="O26" s="13">
        <f t="shared" si="1"/>
        <v>0.74760913573757459</v>
      </c>
      <c r="P26" s="33">
        <f t="shared" si="2"/>
        <v>6.5559057753911283</v>
      </c>
    </row>
    <row r="27" spans="1:16" x14ac:dyDescent="0.3">
      <c r="A27" s="17" t="s">
        <v>25</v>
      </c>
      <c r="B27" s="19">
        <v>5743.98</v>
      </c>
      <c r="C27" s="15">
        <v>1522.0709999999999</v>
      </c>
      <c r="D27" s="20">
        <v>374.78400000000101</v>
      </c>
      <c r="E27" s="24">
        <f>B27/power!$B$9/"1e9"</f>
        <v>26.763395951961026</v>
      </c>
      <c r="F27" s="16">
        <f>C27/power!$C$9/"1e9"</f>
        <v>28.364088916603666</v>
      </c>
      <c r="G27" s="16">
        <f>D27/power!$D$9/"1e9"</f>
        <v>27.935816402303097</v>
      </c>
      <c r="H27" s="25">
        <f t="shared" si="0"/>
        <v>27.68776709028926</v>
      </c>
      <c r="I27" s="29">
        <v>0.752188418446886</v>
      </c>
      <c r="J27" s="10">
        <v>0.79073925160315695</v>
      </c>
      <c r="K27" s="10">
        <v>0.78483907922623097</v>
      </c>
      <c r="L27" s="10">
        <v>0.78244611429595001</v>
      </c>
      <c r="M27" s="10">
        <v>0.75859360367767203</v>
      </c>
      <c r="N27" s="10">
        <v>0.77453039266044399</v>
      </c>
      <c r="O27" s="13">
        <f t="shared" si="1"/>
        <v>0.77401678143139285</v>
      </c>
      <c r="P27" s="33">
        <f t="shared" si="2"/>
        <v>6.4388759983155737</v>
      </c>
    </row>
    <row r="28" spans="1:16" x14ac:dyDescent="0.3">
      <c r="A28" s="17" t="s">
        <v>26</v>
      </c>
      <c r="B28" s="19">
        <v>5694.48</v>
      </c>
      <c r="C28" s="15">
        <v>1514.058</v>
      </c>
      <c r="D28" s="20">
        <v>371.85599999999999</v>
      </c>
      <c r="E28" s="24">
        <f>B28/power!$B$9/"1e9"</f>
        <v>26.532756552168188</v>
      </c>
      <c r="F28" s="16">
        <f>C28/power!$C$9/"1e9"</f>
        <v>28.214765104187073</v>
      </c>
      <c r="G28" s="16">
        <f>D28/power!$D$9/"1e9"</f>
        <v>27.717567836660031</v>
      </c>
      <c r="H28" s="25">
        <f t="shared" si="0"/>
        <v>27.488363164338427</v>
      </c>
      <c r="I28" s="29">
        <v>0.74314966311178599</v>
      </c>
      <c r="J28" s="10">
        <v>0.71820424228419399</v>
      </c>
      <c r="K28" s="10">
        <v>0.75921153200260905</v>
      </c>
      <c r="L28" s="10">
        <v>0.73197190609659601</v>
      </c>
      <c r="M28" s="10">
        <v>0.75335844700348897</v>
      </c>
      <c r="N28" s="10">
        <v>0.71021154855403101</v>
      </c>
      <c r="O28" s="13">
        <f t="shared" si="1"/>
        <v>0.73623175364256399</v>
      </c>
      <c r="P28" s="33">
        <f t="shared" si="2"/>
        <v>6.7205813184513845</v>
      </c>
    </row>
    <row r="29" spans="1:16" x14ac:dyDescent="0.3">
      <c r="A29" s="17" t="s">
        <v>27</v>
      </c>
      <c r="B29" s="19">
        <v>5655.87</v>
      </c>
      <c r="C29" s="15">
        <v>1512.0840000000001</v>
      </c>
      <c r="D29" s="20">
        <v>371.04100000000102</v>
      </c>
      <c r="E29" s="24">
        <f>B29/power!$B$9/"1e9"</f>
        <v>26.352857820329774</v>
      </c>
      <c r="F29" s="16">
        <f>C29/power!$C$9/"1e9"</f>
        <v>28.177979230517991</v>
      </c>
      <c r="G29" s="16">
        <f>D29/power!$D$9/"1e9"</f>
        <v>27.656819004351693</v>
      </c>
      <c r="H29" s="25">
        <f t="shared" si="0"/>
        <v>27.395885351733153</v>
      </c>
      <c r="I29" s="29">
        <v>0.74241349700612602</v>
      </c>
      <c r="J29" s="10">
        <v>0.76118631796876202</v>
      </c>
      <c r="K29" s="10">
        <v>0.72047724689739601</v>
      </c>
      <c r="L29" s="10">
        <v>0.71944180444015304</v>
      </c>
      <c r="M29" s="10">
        <v>0.70823901888217</v>
      </c>
      <c r="N29" s="10">
        <v>0.71820410614287999</v>
      </c>
      <c r="O29" s="13">
        <f t="shared" si="1"/>
        <v>0.72854718795013929</v>
      </c>
      <c r="P29" s="33">
        <f t="shared" si="2"/>
        <v>6.7686204063002382</v>
      </c>
    </row>
    <row r="30" spans="1:16" x14ac:dyDescent="0.3">
      <c r="A30" s="17" t="s">
        <v>28</v>
      </c>
      <c r="B30" s="19">
        <v>4107.6760000000004</v>
      </c>
      <c r="C30" s="15">
        <v>1471.6320000000001</v>
      </c>
      <c r="D30" s="20">
        <v>363.20899999999898</v>
      </c>
      <c r="E30" s="24">
        <f>B30/power!$B$9/"1e9"</f>
        <v>19.139230852190899</v>
      </c>
      <c r="F30" s="16">
        <f>C30/power!$C$9/"1e9"</f>
        <v>27.424148348217194</v>
      </c>
      <c r="G30" s="16">
        <f>D30/power!$D$9/"1e9"</f>
        <v>27.073033906634354</v>
      </c>
      <c r="H30" s="25">
        <f t="shared" si="0"/>
        <v>24.545471035680816</v>
      </c>
      <c r="I30" s="29">
        <v>0.72397690401376802</v>
      </c>
      <c r="J30" s="10">
        <v>0.72956580103652702</v>
      </c>
      <c r="K30" s="10">
        <v>0.76097965928010103</v>
      </c>
      <c r="L30" s="10">
        <v>0.72985598586247702</v>
      </c>
      <c r="M30" s="10">
        <v>0.74237620385944203</v>
      </c>
      <c r="N30" s="10">
        <v>0.74181763655750799</v>
      </c>
      <c r="O30" s="13">
        <f t="shared" si="1"/>
        <v>0.73819650178540985</v>
      </c>
      <c r="P30" s="33">
        <f t="shared" si="2"/>
        <v>5.9851066426577191</v>
      </c>
    </row>
    <row r="31" spans="1:16" x14ac:dyDescent="0.3">
      <c r="A31" s="17" t="s">
        <v>29</v>
      </c>
      <c r="B31" s="19">
        <v>5723.19</v>
      </c>
      <c r="C31" s="15">
        <v>1492.3440000000001</v>
      </c>
      <c r="D31" s="20">
        <v>366.22399999999999</v>
      </c>
      <c r="E31" s="24">
        <f>B31/power!$B$9/"1e9"</f>
        <v>26.666527404048029</v>
      </c>
      <c r="F31" s="16">
        <f>C31/power!$C$9/"1e9"</f>
        <v>27.810120493827153</v>
      </c>
      <c r="G31" s="16">
        <f>D31/power!$D$9/"1e9"</f>
        <v>27.297767316953291</v>
      </c>
      <c r="H31" s="25">
        <f t="shared" si="0"/>
        <v>27.258138404942827</v>
      </c>
      <c r="I31" s="29">
        <v>0.973003515699573</v>
      </c>
      <c r="J31" s="10">
        <v>0.992354476456492</v>
      </c>
      <c r="K31" s="10">
        <v>0.95018772992297995</v>
      </c>
      <c r="L31" s="10">
        <v>0.968739622992839</v>
      </c>
      <c r="M31" s="10">
        <v>0.97208174441587403</v>
      </c>
      <c r="N31" s="10">
        <v>0.97523348285711497</v>
      </c>
      <c r="O31" s="13">
        <f t="shared" si="1"/>
        <v>0.97201163330415696</v>
      </c>
      <c r="P31" s="33">
        <f t="shared" si="2"/>
        <v>5.0477429948149624</v>
      </c>
    </row>
    <row r="32" spans="1:16" x14ac:dyDescent="0.3">
      <c r="A32" s="17" t="s">
        <v>30</v>
      </c>
      <c r="B32" s="19">
        <v>5746.95</v>
      </c>
      <c r="C32" s="15">
        <v>1560.0519999999999</v>
      </c>
      <c r="D32" s="20">
        <v>379.08</v>
      </c>
      <c r="E32" s="24">
        <f>B32/power!$B$9/"1e9"</f>
        <v>26.777234315948597</v>
      </c>
      <c r="F32" s="16">
        <f>C32/power!$C$9/"1e9"</f>
        <v>29.071872233637844</v>
      </c>
      <c r="G32" s="16">
        <f>D32/power!$D$9/"1e9"</f>
        <v>28.256033560090689</v>
      </c>
      <c r="H32" s="25">
        <f t="shared" si="0"/>
        <v>28.035046703225706</v>
      </c>
      <c r="I32" s="29">
        <v>0.81597274875633996</v>
      </c>
      <c r="J32" s="10">
        <v>0.82465592817137101</v>
      </c>
      <c r="K32" s="10">
        <v>0.80855102905196796</v>
      </c>
      <c r="L32" s="10">
        <v>0.81297707044135203</v>
      </c>
      <c r="M32" s="10">
        <v>0.78765729609653601</v>
      </c>
      <c r="N32" s="10">
        <v>0.80785750316613603</v>
      </c>
      <c r="O32" s="13">
        <f t="shared" si="1"/>
        <v>0.80969059643601848</v>
      </c>
      <c r="P32" s="33">
        <f t="shared" si="2"/>
        <v>6.2323910254024852</v>
      </c>
    </row>
    <row r="33" spans="1:16" x14ac:dyDescent="0.3">
      <c r="A33" s="17" t="s">
        <v>31</v>
      </c>
      <c r="B33" s="19">
        <v>5618.509</v>
      </c>
      <c r="C33" s="15">
        <v>1518.9929999999999</v>
      </c>
      <c r="D33" s="20">
        <v>368.98</v>
      </c>
      <c r="E33" s="24">
        <f>B33/power!$B$9/"1e9"</f>
        <v>26.178778656377041</v>
      </c>
      <c r="F33" s="16">
        <f>C33/power!$C$9/"1e9"</f>
        <v>28.306729788359778</v>
      </c>
      <c r="G33" s="16">
        <f>D33/power!$D$9/"1e9"</f>
        <v>27.503195270133649</v>
      </c>
      <c r="H33" s="25">
        <f t="shared" si="0"/>
        <v>27.329567904956821</v>
      </c>
      <c r="I33" s="29">
        <v>0.67295299381590301</v>
      </c>
      <c r="J33" s="10">
        <v>0.73410430978681995</v>
      </c>
      <c r="K33" s="10">
        <v>0.72343807248646397</v>
      </c>
      <c r="L33" s="10">
        <v>0.74857713711662399</v>
      </c>
      <c r="M33" s="10">
        <v>0.80509463261149905</v>
      </c>
      <c r="N33" s="10">
        <v>0.75327568707610004</v>
      </c>
      <c r="O33" s="13">
        <f t="shared" si="1"/>
        <v>0.74061988368638831</v>
      </c>
      <c r="P33" s="33">
        <f t="shared" si="2"/>
        <v>6.6421687173811952</v>
      </c>
    </row>
    <row r="34" spans="1:16" x14ac:dyDescent="0.3">
      <c r="A34" s="17" t="s">
        <v>32</v>
      </c>
      <c r="B34" s="19">
        <v>5623.2</v>
      </c>
      <c r="C34" s="15">
        <v>1525.902</v>
      </c>
      <c r="D34" s="20">
        <v>368.98000000000098</v>
      </c>
      <c r="E34" s="24">
        <f>B34/power!$B$9/"1e9"</f>
        <v>26.200635816466498</v>
      </c>
      <c r="F34" s="16">
        <f>C34/power!$C$9/"1e9"</f>
        <v>28.435480346201572</v>
      </c>
      <c r="G34" s="16">
        <f>D34/power!$D$9/"1e9"</f>
        <v>27.50319527013372</v>
      </c>
      <c r="H34" s="25">
        <f t="shared" si="0"/>
        <v>27.379770477600598</v>
      </c>
      <c r="I34" s="29">
        <v>0.73851125578724697</v>
      </c>
      <c r="J34" s="10">
        <v>0.760978865057513</v>
      </c>
      <c r="K34" s="10">
        <v>0.75175296130844604</v>
      </c>
      <c r="L34" s="10">
        <v>0.77482321361153905</v>
      </c>
      <c r="M34" s="10">
        <v>0.774870124611722</v>
      </c>
      <c r="N34" s="10">
        <v>0.79128742052826395</v>
      </c>
      <c r="O34" s="13">
        <f t="shared" si="1"/>
        <v>0.76556414134480666</v>
      </c>
      <c r="P34" s="33">
        <f t="shared" si="2"/>
        <v>6.4375516299794873</v>
      </c>
    </row>
    <row r="35" spans="1:16" x14ac:dyDescent="0.3">
      <c r="A35" s="17" t="s">
        <v>33</v>
      </c>
      <c r="B35" s="19">
        <v>5464.2250000000004</v>
      </c>
      <c r="C35" s="15">
        <v>1491.357</v>
      </c>
      <c r="D35" s="20">
        <v>360.02699999999999</v>
      </c>
      <c r="E35" s="24">
        <f>B35/power!$B$9/"1e9"</f>
        <v>25.459910592586368</v>
      </c>
      <c r="F35" s="16">
        <f>C35/power!$C$9/"1e9"</f>
        <v>27.791727556992612</v>
      </c>
      <c r="G35" s="16">
        <f>D35/power!$D$9/"1e9"</f>
        <v>26.835852576075688</v>
      </c>
      <c r="H35" s="25">
        <f t="shared" si="0"/>
        <v>26.695830241884892</v>
      </c>
      <c r="I35" s="29">
        <v>0.72169138653312104</v>
      </c>
      <c r="J35" s="10">
        <v>0.69861054887100404</v>
      </c>
      <c r="K35" s="10">
        <v>0.712364649664462</v>
      </c>
      <c r="L35" s="10">
        <v>0.71246031151271305</v>
      </c>
      <c r="M35" s="10">
        <v>0.68542747272686599</v>
      </c>
      <c r="N35" s="10">
        <v>0.713830710773113</v>
      </c>
      <c r="O35" s="13">
        <f t="shared" si="1"/>
        <v>0.70749833332829537</v>
      </c>
      <c r="P35" s="33">
        <f t="shared" si="2"/>
        <v>6.7918880047870509</v>
      </c>
    </row>
    <row r="36" spans="1:16" x14ac:dyDescent="0.3">
      <c r="A36" s="17" t="s">
        <v>34</v>
      </c>
      <c r="B36" s="19">
        <v>5288.183</v>
      </c>
      <c r="C36" s="15">
        <v>1481.5219999999999</v>
      </c>
      <c r="D36" s="20">
        <v>353.92500000000098</v>
      </c>
      <c r="E36" s="24">
        <f>B36/power!$B$9/"1e9"</f>
        <v>24.63966369928675</v>
      </c>
      <c r="F36" s="16">
        <f>C36/power!$C$9/"1e9"</f>
        <v>27.608450420449838</v>
      </c>
      <c r="G36" s="16">
        <f>D36/power!$D$9/"1e9"</f>
        <v>26.381018987430423</v>
      </c>
      <c r="H36" s="25">
        <f t="shared" si="0"/>
        <v>26.209711035722336</v>
      </c>
      <c r="I36" s="29">
        <v>0.69274651845640001</v>
      </c>
      <c r="J36" s="10">
        <v>0.70924943347132297</v>
      </c>
      <c r="K36" s="10">
        <v>0.73497893575136697</v>
      </c>
      <c r="L36" s="10">
        <v>0.69677390797437999</v>
      </c>
      <c r="M36" s="10">
        <v>0.68773689704139096</v>
      </c>
      <c r="N36" s="10">
        <v>0.69141093708433998</v>
      </c>
      <c r="O36" s="13">
        <f t="shared" si="1"/>
        <v>0.70233557221802501</v>
      </c>
      <c r="P36" s="33">
        <f t="shared" si="2"/>
        <v>6.717227737064551</v>
      </c>
    </row>
    <row r="37" spans="1:16" x14ac:dyDescent="0.3">
      <c r="A37" s="17" t="s">
        <v>35</v>
      </c>
      <c r="B37" s="19">
        <v>5513.6750000000002</v>
      </c>
      <c r="C37" s="15">
        <v>1522.0709999999999</v>
      </c>
      <c r="D37" s="20">
        <v>363.90199999999999</v>
      </c>
      <c r="E37" s="24">
        <f>B37/power!$B$9/"1e9"</f>
        <v>25.690317023288504</v>
      </c>
      <c r="F37" s="16">
        <f>C37/power!$C$9/"1e9"</f>
        <v>28.364088916603666</v>
      </c>
      <c r="G37" s="16">
        <f>D37/power!$D$9/"1e9"</f>
        <v>27.124689048707719</v>
      </c>
      <c r="H37" s="25">
        <f t="shared" si="0"/>
        <v>27.059698329533294</v>
      </c>
      <c r="I37" s="29">
        <v>0.73975496154585396</v>
      </c>
      <c r="J37" s="10">
        <v>0.71166455479425195</v>
      </c>
      <c r="K37" s="10">
        <v>0.73019275025020602</v>
      </c>
      <c r="L37" s="10">
        <v>0.70413422758531896</v>
      </c>
      <c r="M37" s="10">
        <v>0.691676452746955</v>
      </c>
      <c r="N37" s="10">
        <v>0.74363995657322202</v>
      </c>
      <c r="O37" s="13">
        <f t="shared" si="1"/>
        <v>0.72042892373851108</v>
      </c>
      <c r="P37" s="33">
        <f t="shared" si="2"/>
        <v>6.7608969307344076</v>
      </c>
    </row>
    <row r="38" spans="1:16" x14ac:dyDescent="0.3">
      <c r="A38" s="35" t="s">
        <v>36</v>
      </c>
      <c r="B38" s="36">
        <v>15</v>
      </c>
      <c r="C38" s="37">
        <v>1</v>
      </c>
      <c r="D38" s="38">
        <v>0.99899999999979605</v>
      </c>
      <c r="E38" s="39">
        <f>B38/power!$B$9/"1e9"</f>
        <v>6.9890727209951181E-2</v>
      </c>
      <c r="F38" s="40">
        <f>C38/power!$C$9/"1e9"</f>
        <v>1.863519436123786E-2</v>
      </c>
      <c r="G38" s="40">
        <f>D38/power!$D$9/"1e9"</f>
        <v>7.4463906105636912E-2</v>
      </c>
      <c r="H38" s="41">
        <f t="shared" si="0"/>
        <v>5.4329942558941989E-2</v>
      </c>
      <c r="I38" s="42">
        <v>0.56653699698051296</v>
      </c>
      <c r="J38" s="43">
        <v>0.59379347901541202</v>
      </c>
      <c r="K38" s="43">
        <v>0.59065125418300002</v>
      </c>
      <c r="L38" s="43">
        <v>0.56808812732893499</v>
      </c>
      <c r="M38" s="43">
        <v>0.55000896786076703</v>
      </c>
      <c r="N38" s="43">
        <v>0.58345430583490099</v>
      </c>
      <c r="O38" s="44">
        <f t="shared" si="1"/>
        <v>0.57562671365992091</v>
      </c>
      <c r="P38" s="45">
        <f t="shared" si="2"/>
        <v>1.6989117128409021E-2</v>
      </c>
    </row>
    <row r="39" spans="1:16" x14ac:dyDescent="0.3">
      <c r="A39" s="35" t="s">
        <v>37</v>
      </c>
      <c r="B39" s="36">
        <v>12.994999999998999</v>
      </c>
      <c r="C39" s="37">
        <v>1.0079999999998099</v>
      </c>
      <c r="D39" s="38">
        <v>1.00500000000102</v>
      </c>
      <c r="E39" s="39">
        <f>B39/power!$B$9/"1e9"</f>
        <v>6.0548666672883042E-2</v>
      </c>
      <c r="F39" s="40">
        <f>C39/power!$C$9/"1e9"</f>
        <v>1.8784275916124221E-2</v>
      </c>
      <c r="G39" s="40">
        <f>D39/power!$D$9/"1e9"</f>
        <v>7.4911136773029338E-2</v>
      </c>
      <c r="H39" s="41">
        <f t="shared" si="0"/>
        <v>5.1414693120678867E-2</v>
      </c>
      <c r="I39" s="42">
        <v>0.59195496745462794</v>
      </c>
      <c r="J39" s="43">
        <v>0.63919981033507101</v>
      </c>
      <c r="K39" s="43">
        <v>0.62806344190470398</v>
      </c>
      <c r="L39" s="43">
        <v>0.65575595184785995</v>
      </c>
      <c r="M39" s="43">
        <v>0.63657088448763</v>
      </c>
      <c r="N39" s="43">
        <v>0.62915683184556404</v>
      </c>
      <c r="O39" s="44">
        <f t="shared" si="1"/>
        <v>0.63041354766837876</v>
      </c>
      <c r="P39" s="45">
        <f t="shared" si="2"/>
        <v>1.4680275822039419E-2</v>
      </c>
    </row>
    <row r="40" spans="1:16" x14ac:dyDescent="0.3">
      <c r="A40" s="17" t="s">
        <v>38</v>
      </c>
      <c r="B40" s="19">
        <v>5341.05</v>
      </c>
      <c r="C40" s="15">
        <v>1517.221</v>
      </c>
      <c r="D40" s="20">
        <v>353.92500000000098</v>
      </c>
      <c r="E40" s="24">
        <f>B40/power!$B$9/"1e9"</f>
        <v>24.885991237647321</v>
      </c>
      <c r="F40" s="16">
        <f>C40/power!$C$9/"1e9"</f>
        <v>28.273708223951669</v>
      </c>
      <c r="G40" s="16">
        <f>D40/power!$D$9/"1e9"</f>
        <v>26.381018987430423</v>
      </c>
      <c r="H40" s="25">
        <f t="shared" si="0"/>
        <v>26.513572816343139</v>
      </c>
      <c r="I40" s="29">
        <v>0.68462411466283501</v>
      </c>
      <c r="J40" s="10">
        <v>0.67082437030061903</v>
      </c>
      <c r="K40" s="10">
        <v>0.70516099213246497</v>
      </c>
      <c r="L40" s="10">
        <v>0.69075894614299205</v>
      </c>
      <c r="M40" s="10">
        <v>0.69557373969909098</v>
      </c>
      <c r="N40" s="10">
        <v>0.66348117204024304</v>
      </c>
      <c r="O40" s="13">
        <f t="shared" si="1"/>
        <v>0.68521840237009901</v>
      </c>
      <c r="P40" s="33">
        <f t="shared" si="2"/>
        <v>6.9648495872766718</v>
      </c>
    </row>
    <row r="41" spans="1:16" x14ac:dyDescent="0.3">
      <c r="A41" s="17" t="s">
        <v>39</v>
      </c>
      <c r="B41" s="19">
        <v>5503.7849999999999</v>
      </c>
      <c r="C41" s="15">
        <v>1534.2159999999999</v>
      </c>
      <c r="D41" s="20">
        <v>360.01</v>
      </c>
      <c r="E41" s="24">
        <f>B41/power!$B$9/"1e9"</f>
        <v>25.64423573714808</v>
      </c>
      <c r="F41" s="16">
        <f>C41/power!$C$9/"1e9"</f>
        <v>28.590413352120905</v>
      </c>
      <c r="G41" s="16">
        <f>D41/power!$D$9/"1e9"</f>
        <v>26.834585422518334</v>
      </c>
      <c r="H41" s="25">
        <f t="shared" si="0"/>
        <v>27.02307817059577</v>
      </c>
      <c r="I41" s="29">
        <v>0.74686984121870503</v>
      </c>
      <c r="J41" s="10">
        <v>0.71013908355784605</v>
      </c>
      <c r="K41" s="10">
        <v>0.72577865663233498</v>
      </c>
      <c r="L41" s="10">
        <v>0.75538358750066503</v>
      </c>
      <c r="M41" s="10">
        <v>0.75511109847614499</v>
      </c>
      <c r="N41" s="10">
        <v>0.73447116688016501</v>
      </c>
      <c r="O41" s="13">
        <f t="shared" si="1"/>
        <v>0.73814088158776803</v>
      </c>
      <c r="P41" s="33">
        <f t="shared" si="2"/>
        <v>6.5897367183406308</v>
      </c>
    </row>
    <row r="42" spans="1:16" x14ac:dyDescent="0.3">
      <c r="A42" s="17" t="s">
        <v>40</v>
      </c>
      <c r="B42" s="19">
        <v>5508.36</v>
      </c>
      <c r="C42" s="15">
        <v>1545.232</v>
      </c>
      <c r="D42" s="20">
        <v>359.87000000000103</v>
      </c>
      <c r="E42" s="24">
        <f>B42/power!$B$9/"1e9"</f>
        <v>25.665552408947114</v>
      </c>
      <c r="F42" s="16">
        <f>C42/power!$C$9/"1e9"</f>
        <v>28.795698653204301</v>
      </c>
      <c r="G42" s="16">
        <f>D42/power!$D$9/"1e9"</f>
        <v>26.824150040281381</v>
      </c>
      <c r="H42" s="25">
        <f t="shared" si="0"/>
        <v>27.095133700810933</v>
      </c>
      <c r="I42" s="29">
        <v>0.74075781452039502</v>
      </c>
      <c r="J42" s="10">
        <v>0.73450668178823897</v>
      </c>
      <c r="K42" s="10">
        <v>0.74852101436088903</v>
      </c>
      <c r="L42" s="10">
        <v>0.73777323794310501</v>
      </c>
      <c r="M42" s="10">
        <v>0.73106454169503299</v>
      </c>
      <c r="N42" s="10">
        <v>0.72535573027698497</v>
      </c>
      <c r="O42" s="13">
        <f t="shared" si="1"/>
        <v>0.7363662544887718</v>
      </c>
      <c r="P42" s="33">
        <f t="shared" si="2"/>
        <v>6.6232313558854612</v>
      </c>
    </row>
    <row r="43" spans="1:16" x14ac:dyDescent="0.3">
      <c r="A43" s="17" t="s">
        <v>41</v>
      </c>
      <c r="B43" s="19">
        <v>5472.72</v>
      </c>
      <c r="C43" s="15">
        <v>1535.3520000000001</v>
      </c>
      <c r="D43" s="20">
        <v>358.063999999999</v>
      </c>
      <c r="E43" s="24">
        <f>B43/power!$B$9/"1e9"</f>
        <v>25.499492041096271</v>
      </c>
      <c r="F43" s="16">
        <f>C43/power!$C$9/"1e9"</f>
        <v>28.611582932915272</v>
      </c>
      <c r="G43" s="16">
        <f>D43/power!$D$9/"1e9"</f>
        <v>26.689533609423567</v>
      </c>
      <c r="H43" s="25">
        <f t="shared" si="0"/>
        <v>26.933536194478368</v>
      </c>
      <c r="I43" s="29">
        <v>0.76901130506423399</v>
      </c>
      <c r="J43" s="10">
        <v>0.74116210156055695</v>
      </c>
      <c r="K43" s="10">
        <v>0.76624542551873598</v>
      </c>
      <c r="L43" s="10">
        <v>0.75236712987147403</v>
      </c>
      <c r="M43" s="10">
        <v>0.75685519162385095</v>
      </c>
      <c r="N43" s="10">
        <v>0.74697412036936195</v>
      </c>
      <c r="O43" s="13">
        <f t="shared" si="1"/>
        <v>0.75550072975204596</v>
      </c>
      <c r="P43" s="33">
        <f t="shared" si="2"/>
        <v>6.416984556185966</v>
      </c>
    </row>
    <row r="44" spans="1:16" x14ac:dyDescent="0.3">
      <c r="A44" s="17" t="s">
        <v>42</v>
      </c>
      <c r="B44" s="19">
        <v>5711.1329999999998</v>
      </c>
      <c r="C44" s="15">
        <v>1598.94</v>
      </c>
      <c r="D44" s="20">
        <v>373.63200000000103</v>
      </c>
      <c r="E44" s="24">
        <f>B44/power!$B$9/"1e9"</f>
        <v>26.610349237516672</v>
      </c>
      <c r="F44" s="16">
        <f>C44/power!$C$9/"1e9"</f>
        <v>29.796557671957665</v>
      </c>
      <c r="G44" s="16">
        <f>D44/power!$D$9/"1e9"</f>
        <v>27.849948114181267</v>
      </c>
      <c r="H44" s="25">
        <f t="shared" si="0"/>
        <v>28.085618341218535</v>
      </c>
      <c r="I44" s="29">
        <v>0.69348352207483499</v>
      </c>
      <c r="J44" s="10">
        <v>0.72007216580921596</v>
      </c>
      <c r="K44" s="10">
        <v>0.69824018671329502</v>
      </c>
      <c r="L44" s="10">
        <v>0.72568397196628898</v>
      </c>
      <c r="M44" s="10">
        <v>0.74453861284723799</v>
      </c>
      <c r="N44" s="10">
        <v>0.71084227167710501</v>
      </c>
      <c r="O44" s="13">
        <f t="shared" si="1"/>
        <v>0.71568316850594305</v>
      </c>
      <c r="P44" s="33">
        <f t="shared" si="2"/>
        <v>7.0637560360305667</v>
      </c>
    </row>
    <row r="45" spans="1:16" x14ac:dyDescent="0.3">
      <c r="A45" s="17" t="s">
        <v>43</v>
      </c>
      <c r="B45" s="19">
        <v>5569.0590000000002</v>
      </c>
      <c r="C45" s="15">
        <v>1564.0039999999999</v>
      </c>
      <c r="D45" s="20">
        <v>365.91300000000001</v>
      </c>
      <c r="E45" s="24">
        <f>B45/power!$B$9/"1e9"</f>
        <v>25.948372225674905</v>
      </c>
      <c r="F45" s="16">
        <f>C45/power!$C$9/"1e9"</f>
        <v>29.145518521753456</v>
      </c>
      <c r="G45" s="16">
        <f>D45/power!$D$9/"1e9"</f>
        <v>27.274585860698178</v>
      </c>
      <c r="H45" s="25">
        <f t="shared" si="0"/>
        <v>27.456158869375514</v>
      </c>
      <c r="I45" s="29">
        <v>0.68921292240099297</v>
      </c>
      <c r="J45" s="10">
        <v>0.70728203713056403</v>
      </c>
      <c r="K45" s="10">
        <v>0.66284245579544898</v>
      </c>
      <c r="L45" s="10">
        <v>0.69404370103858704</v>
      </c>
      <c r="M45" s="10">
        <v>0.66799327335468495</v>
      </c>
      <c r="N45" s="10">
        <v>0.67576061858474901</v>
      </c>
      <c r="O45" s="13">
        <f t="shared" si="1"/>
        <v>0.68303081183373526</v>
      </c>
      <c r="P45" s="33">
        <f t="shared" si="2"/>
        <v>7.2355573289871016</v>
      </c>
    </row>
    <row r="46" spans="1:16" x14ac:dyDescent="0.3">
      <c r="A46" s="17" t="s">
        <v>44</v>
      </c>
      <c r="B46" s="19">
        <v>5613.3</v>
      </c>
      <c r="C46" s="15">
        <v>1569.712</v>
      </c>
      <c r="D46" s="20">
        <v>368.25</v>
      </c>
      <c r="E46" s="24">
        <f>B46/power!$B$9/"1e9"</f>
        <v>26.15450793650793</v>
      </c>
      <c r="F46" s="16">
        <f>C46/power!$C$9/"1e9"</f>
        <v>29.251888211167405</v>
      </c>
      <c r="G46" s="16">
        <f>D46/power!$D$9/"1e9"</f>
        <v>27.448782205611998</v>
      </c>
      <c r="H46" s="25">
        <f t="shared" si="0"/>
        <v>27.618392784429108</v>
      </c>
      <c r="I46" s="29">
        <v>0.70824707480605298</v>
      </c>
      <c r="J46" s="10">
        <v>0.71577037582686298</v>
      </c>
      <c r="K46" s="10">
        <v>0.73124195390800695</v>
      </c>
      <c r="L46" s="10">
        <v>0.70799378473987795</v>
      </c>
      <c r="M46" s="10">
        <v>0.71518974762467102</v>
      </c>
      <c r="N46" s="10">
        <v>0.74609342389515299</v>
      </c>
      <c r="O46" s="13">
        <f t="shared" si="1"/>
        <v>0.72088636605168099</v>
      </c>
      <c r="P46" s="33">
        <f t="shared" si="2"/>
        <v>6.8961086452852145</v>
      </c>
    </row>
    <row r="47" spans="1:16" x14ac:dyDescent="0.3">
      <c r="A47" s="17" t="s">
        <v>45</v>
      </c>
      <c r="B47" s="19">
        <v>5601.6959999999999</v>
      </c>
      <c r="C47" s="15">
        <v>1573.11</v>
      </c>
      <c r="D47" s="20">
        <v>366.06699999999898</v>
      </c>
      <c r="E47" s="24">
        <f>B47/power!$B$9/"1e9"</f>
        <v>26.100440469938313</v>
      </c>
      <c r="F47" s="16">
        <f>C47/power!$C$9/"1e9"</f>
        <v>29.315210601606889</v>
      </c>
      <c r="G47" s="16">
        <f>D47/power!$D$9/"1e9"</f>
        <v>27.286064781158831</v>
      </c>
      <c r="H47" s="25">
        <f t="shared" si="0"/>
        <v>27.567238617568009</v>
      </c>
      <c r="I47" s="29">
        <v>0.77543018508861905</v>
      </c>
      <c r="J47" s="10">
        <v>0.79272041153054495</v>
      </c>
      <c r="K47" s="10">
        <v>0.81356761077974804</v>
      </c>
      <c r="L47" s="10">
        <v>0.72670454095103199</v>
      </c>
      <c r="M47" s="10">
        <v>0.78446069282706499</v>
      </c>
      <c r="N47" s="10">
        <v>0.75978218368612604</v>
      </c>
      <c r="O47" s="13">
        <f t="shared" si="1"/>
        <v>0.775922774850481</v>
      </c>
      <c r="P47" s="33">
        <f t="shared" si="2"/>
        <v>6.395098986646488</v>
      </c>
    </row>
    <row r="48" spans="1:16" x14ac:dyDescent="0.3">
      <c r="A48" s="17" t="s">
        <v>46</v>
      </c>
      <c r="B48" s="19">
        <v>5548.29</v>
      </c>
      <c r="C48" s="15">
        <v>1552.1479999999999</v>
      </c>
      <c r="D48" s="20">
        <v>363.20899999999898</v>
      </c>
      <c r="E48" s="24">
        <f>B48/power!$B$9/"1e9"</f>
        <v>25.851601524780001</v>
      </c>
      <c r="F48" s="16">
        <f>C48/power!$C$9/"1e9"</f>
        <v>28.924579657406621</v>
      </c>
      <c r="G48" s="16">
        <f>D48/power!$D$9/"1e9"</f>
        <v>27.073033906634354</v>
      </c>
      <c r="H48" s="25">
        <f t="shared" si="0"/>
        <v>27.283071696273655</v>
      </c>
      <c r="I48" s="29">
        <v>0.69498537058186305</v>
      </c>
      <c r="J48" s="10">
        <v>0.69512413194607203</v>
      </c>
      <c r="K48" s="10">
        <v>0.66669494302388299</v>
      </c>
      <c r="L48" s="10">
        <v>0.71671963121955795</v>
      </c>
      <c r="M48" s="10">
        <v>0.68570544589462401</v>
      </c>
      <c r="N48" s="10">
        <v>0.70729993681612502</v>
      </c>
      <c r="O48" s="13">
        <f t="shared" si="1"/>
        <v>0.69460259142852654</v>
      </c>
      <c r="P48" s="33">
        <f t="shared" si="2"/>
        <v>7.0701620839469417</v>
      </c>
    </row>
    <row r="49" spans="1:16" x14ac:dyDescent="0.3">
      <c r="A49" s="17" t="s">
        <v>47</v>
      </c>
      <c r="B49" s="19">
        <v>5581.9160000000002</v>
      </c>
      <c r="C49" s="15">
        <v>1568.3520000000001</v>
      </c>
      <c r="D49" s="20">
        <v>367.352000000001</v>
      </c>
      <c r="E49" s="24">
        <f>B49/power!$B$9/"1e9"</f>
        <v>26.008277897657461</v>
      </c>
      <c r="F49" s="16">
        <f>C49/power!$C$9/"1e9"</f>
        <v>29.226544346836121</v>
      </c>
      <c r="G49" s="16">
        <f>D49/power!$D$9/"1e9"</f>
        <v>27.381846682405996</v>
      </c>
      <c r="H49" s="25">
        <f t="shared" si="0"/>
        <v>27.538889642299861</v>
      </c>
      <c r="I49" s="29">
        <v>0.71097833783155395</v>
      </c>
      <c r="J49" s="10">
        <v>0.75458342539189804</v>
      </c>
      <c r="K49" s="10">
        <v>0.71407882347795704</v>
      </c>
      <c r="L49" s="10">
        <v>0.74487524673689698</v>
      </c>
      <c r="M49" s="10">
        <v>0.741437233059274</v>
      </c>
      <c r="N49" s="10">
        <v>0.69303244915685402</v>
      </c>
      <c r="O49" s="13">
        <f t="shared" si="1"/>
        <v>0.7268261126562352</v>
      </c>
      <c r="P49" s="33">
        <f t="shared" si="2"/>
        <v>6.8200633539407134</v>
      </c>
    </row>
    <row r="50" spans="1:16" x14ac:dyDescent="0.3">
      <c r="A50" s="17" t="s">
        <v>48</v>
      </c>
      <c r="B50" s="19">
        <v>5561.82</v>
      </c>
      <c r="C50" s="15">
        <v>1554.124</v>
      </c>
      <c r="D50" s="20">
        <v>363.90199999999999</v>
      </c>
      <c r="E50" s="24">
        <f>B50/power!$B$9/"1e9"</f>
        <v>25.914642960723377</v>
      </c>
      <c r="F50" s="16">
        <f>C50/power!$C$9/"1e9"</f>
        <v>28.961402801464427</v>
      </c>
      <c r="G50" s="16">
        <f>D50/power!$D$9/"1e9"</f>
        <v>27.124689048707719</v>
      </c>
      <c r="H50" s="25">
        <f t="shared" si="0"/>
        <v>27.333578270298506</v>
      </c>
      <c r="I50" s="29">
        <v>0.84499150252441901</v>
      </c>
      <c r="J50" s="10">
        <v>0.84667463622294903</v>
      </c>
      <c r="K50" s="10">
        <v>0.81498381985802504</v>
      </c>
      <c r="L50" s="10">
        <v>0.84401546407420103</v>
      </c>
      <c r="M50" s="10">
        <v>0.82177778119241196</v>
      </c>
      <c r="N50" s="10">
        <v>0.82139447120881603</v>
      </c>
      <c r="O50" s="13">
        <f t="shared" si="1"/>
        <v>0.8324098457873621</v>
      </c>
      <c r="P50" s="33">
        <f t="shared" si="2"/>
        <v>5.9106029482387319</v>
      </c>
    </row>
    <row r="51" spans="1:16" x14ac:dyDescent="0.3">
      <c r="A51" s="17" t="s">
        <v>49</v>
      </c>
      <c r="B51" s="19">
        <v>5615.9970000000003</v>
      </c>
      <c r="C51" s="15">
        <v>1560.0519999999999</v>
      </c>
      <c r="D51" s="20">
        <v>370.062000000002</v>
      </c>
      <c r="E51" s="24">
        <f>B51/power!$B$9/"1e9"</f>
        <v>26.167074289260281</v>
      </c>
      <c r="F51" s="16">
        <f>C51/power!$C$9/"1e9"</f>
        <v>29.071872233637844</v>
      </c>
      <c r="G51" s="16">
        <f>D51/power!$D$9/"1e9"</f>
        <v>27.583845867137114</v>
      </c>
      <c r="H51" s="25">
        <f t="shared" si="0"/>
        <v>27.607597463345076</v>
      </c>
      <c r="I51" s="29">
        <v>0.67952830238058004</v>
      </c>
      <c r="J51" s="10">
        <v>0.71621494805239005</v>
      </c>
      <c r="K51" s="10">
        <v>0.714693549383141</v>
      </c>
      <c r="L51" s="10">
        <v>0.70661702971442897</v>
      </c>
      <c r="M51" s="10">
        <v>0.71772717978821399</v>
      </c>
      <c r="N51" s="10">
        <v>0.72905726657356495</v>
      </c>
      <c r="O51" s="13">
        <f t="shared" si="1"/>
        <v>0.7108063337169388</v>
      </c>
      <c r="P51" s="33">
        <f t="shared" si="2"/>
        <v>6.9911694756803371</v>
      </c>
    </row>
    <row r="52" spans="1:16" x14ac:dyDescent="0.3">
      <c r="A52" s="17" t="s">
        <v>50</v>
      </c>
      <c r="B52" s="19">
        <v>5662.8</v>
      </c>
      <c r="C52" s="15">
        <v>1557.88</v>
      </c>
      <c r="D52" s="20">
        <v>373.214</v>
      </c>
      <c r="E52" s="24">
        <f>B52/power!$B$9/"1e9"</f>
        <v>26.385147336300768</v>
      </c>
      <c r="F52" s="16">
        <f>C52/power!$C$9/"1e9"</f>
        <v>29.031396591485237</v>
      </c>
      <c r="G52" s="16">
        <f>D52/power!$D$9/"1e9"</f>
        <v>27.818791044359202</v>
      </c>
      <c r="H52" s="25">
        <f t="shared" si="0"/>
        <v>27.745111657381738</v>
      </c>
      <c r="I52" s="29">
        <v>0.70771417020680405</v>
      </c>
      <c r="J52" s="10">
        <v>0.68435144877678</v>
      </c>
      <c r="K52" s="10">
        <v>0.694494729296953</v>
      </c>
      <c r="L52" s="10">
        <v>0.71949126654423601</v>
      </c>
      <c r="M52" s="10">
        <v>0.70921229402785102</v>
      </c>
      <c r="N52" s="10">
        <v>0.69907946353365102</v>
      </c>
      <c r="O52" s="13">
        <f t="shared" si="1"/>
        <v>0.70248143962952314</v>
      </c>
      <c r="P52" s="33">
        <f t="shared" si="2"/>
        <v>7.1092555854038313</v>
      </c>
    </row>
    <row r="53" spans="1:16" x14ac:dyDescent="0.3">
      <c r="A53" s="17" t="s">
        <v>51</v>
      </c>
      <c r="B53" s="19">
        <v>5430.68</v>
      </c>
      <c r="C53" s="15">
        <v>1488.4449999999999</v>
      </c>
      <c r="D53" s="20">
        <v>357.94799999999901</v>
      </c>
      <c r="E53" s="24">
        <f>B53/power!$B$9/"1e9"</f>
        <v>25.303611629635849</v>
      </c>
      <c r="F53" s="16">
        <f>C53/power!$C$9/"1e9"</f>
        <v>27.737461871012684</v>
      </c>
      <c r="G53" s="16">
        <f>D53/power!$D$9/"1e9"</f>
        <v>26.680887149855742</v>
      </c>
      <c r="H53" s="25">
        <f t="shared" si="0"/>
        <v>26.57398688350143</v>
      </c>
      <c r="I53" s="29">
        <v>0.70733927362376503</v>
      </c>
      <c r="J53" s="10">
        <v>0.753477395258075</v>
      </c>
      <c r="K53" s="10">
        <v>0.76987756303474497</v>
      </c>
      <c r="L53" s="10">
        <v>0.72140633101210805</v>
      </c>
      <c r="M53" s="10">
        <v>0.730687996639523</v>
      </c>
      <c r="N53" s="10">
        <v>0.74767806325611796</v>
      </c>
      <c r="O53" s="13">
        <f t="shared" si="1"/>
        <v>0.7387064171432447</v>
      </c>
      <c r="P53" s="33">
        <f t="shared" si="2"/>
        <v>6.4752620635522522</v>
      </c>
    </row>
    <row r="54" spans="1:16" x14ac:dyDescent="0.3">
      <c r="A54" s="17" t="s">
        <v>52</v>
      </c>
      <c r="B54" s="19">
        <v>5669.5110000000004</v>
      </c>
      <c r="C54" s="15">
        <v>1543.41</v>
      </c>
      <c r="D54" s="20">
        <v>376.27</v>
      </c>
      <c r="E54" s="24">
        <f>B54/power!$B$9/"1e9"</f>
        <v>26.416416447654502</v>
      </c>
      <c r="F54" s="16">
        <f>C54/power!$C$9/"1e9"</f>
        <v>28.761745329078124</v>
      </c>
      <c r="G54" s="16">
        <f>D54/power!$D$9/"1e9"</f>
        <v>28.04658053090462</v>
      </c>
      <c r="H54" s="25">
        <f t="shared" si="0"/>
        <v>27.741580769212415</v>
      </c>
      <c r="I54" s="29">
        <v>0.68514619913721098</v>
      </c>
      <c r="J54" s="10">
        <v>0.67883193385335905</v>
      </c>
      <c r="K54" s="10">
        <v>0.68159408141770905</v>
      </c>
      <c r="L54" s="10">
        <v>0.678640681505847</v>
      </c>
      <c r="M54" s="10">
        <v>0.68931845446511097</v>
      </c>
      <c r="N54" s="10">
        <v>0.69908863828400902</v>
      </c>
      <c r="O54" s="13">
        <f t="shared" si="1"/>
        <v>0.68547387877214649</v>
      </c>
      <c r="P54" s="33">
        <f t="shared" si="2"/>
        <v>7.2847189267121326</v>
      </c>
    </row>
    <row r="55" spans="1:16" x14ac:dyDescent="0.3">
      <c r="A55" s="17" t="s">
        <v>53</v>
      </c>
      <c r="B55" s="19">
        <v>5762.665</v>
      </c>
      <c r="C55" s="15">
        <v>1564.2</v>
      </c>
      <c r="D55" s="20">
        <v>380.05200000000002</v>
      </c>
      <c r="E55" s="24">
        <f>B55/power!$B$9/"1e9"</f>
        <v>26.850456501155556</v>
      </c>
      <c r="F55" s="16">
        <f>C55/power!$C$9/"1e9"</f>
        <v>29.149171019848264</v>
      </c>
      <c r="G55" s="16">
        <f>D55/power!$D$9/"1e9"</f>
        <v>28.32848492819349</v>
      </c>
      <c r="H55" s="25">
        <f t="shared" si="0"/>
        <v>28.109370816399103</v>
      </c>
      <c r="I55" s="29">
        <v>0.68834946256096696</v>
      </c>
      <c r="J55" s="10">
        <v>0.69380866198873403</v>
      </c>
      <c r="K55" s="10">
        <v>0.68728052139826001</v>
      </c>
      <c r="L55" s="10">
        <v>0.69015905498857999</v>
      </c>
      <c r="M55" s="10">
        <v>0.70600269235354696</v>
      </c>
      <c r="N55" s="10">
        <v>0.70573415790571503</v>
      </c>
      <c r="O55" s="13">
        <f t="shared" si="1"/>
        <v>0.69526613388688663</v>
      </c>
      <c r="P55" s="33">
        <f t="shared" si="2"/>
        <v>7.2773381304589799</v>
      </c>
    </row>
    <row r="56" spans="1:16" x14ac:dyDescent="0.3">
      <c r="A56" s="17" t="s">
        <v>54</v>
      </c>
      <c r="B56" s="19">
        <v>5619.4979999999996</v>
      </c>
      <c r="C56" s="15">
        <v>1551.9059999999999</v>
      </c>
      <c r="D56" s="20">
        <v>382.00700000000001</v>
      </c>
      <c r="E56" s="24">
        <f>B56/power!$B$9/"1e9"</f>
        <v>26.183386784991082</v>
      </c>
      <c r="F56" s="16">
        <f>C56/power!$C$9/"1e9"</f>
        <v>28.920069940371199</v>
      </c>
      <c r="G56" s="16">
        <f>D56/power!$D$9/"1e9"</f>
        <v>28.474207587289136</v>
      </c>
      <c r="H56" s="25">
        <f t="shared" si="0"/>
        <v>27.859221437550474</v>
      </c>
      <c r="I56" s="29">
        <v>0.76378247658692</v>
      </c>
      <c r="J56" s="10">
        <v>0.76948303931793505</v>
      </c>
      <c r="K56" s="10">
        <v>0.800343934982225</v>
      </c>
      <c r="L56" s="10">
        <v>0.79531558015988302</v>
      </c>
      <c r="M56" s="10">
        <v>0.80753671905074598</v>
      </c>
      <c r="N56" s="10">
        <v>0.78388512401174304</v>
      </c>
      <c r="O56" s="13">
        <f t="shared" si="1"/>
        <v>0.78688590298607342</v>
      </c>
      <c r="P56" s="33">
        <f t="shared" si="2"/>
        <v>6.3727915822731873</v>
      </c>
    </row>
    <row r="57" spans="1:16" x14ac:dyDescent="0.3">
      <c r="A57" s="17" t="s">
        <v>55</v>
      </c>
      <c r="B57" s="19">
        <v>5709.1509999999998</v>
      </c>
      <c r="C57" s="15">
        <v>1541.28</v>
      </c>
      <c r="D57" s="20">
        <v>384.16</v>
      </c>
      <c r="E57" s="24">
        <f>B57/power!$B$9/"1e9"</f>
        <v>26.601114342761335</v>
      </c>
      <c r="F57" s="16">
        <f>C57/power!$C$9/"1e9"</f>
        <v>28.72205236508869</v>
      </c>
      <c r="G57" s="16">
        <f>D57/power!$D$9/"1e9"</f>
        <v>28.63468885840572</v>
      </c>
      <c r="H57" s="25">
        <f t="shared" si="0"/>
        <v>27.98595185541858</v>
      </c>
      <c r="I57" s="29">
        <v>0.70131926733445504</v>
      </c>
      <c r="J57" s="10">
        <v>0.73282251676483101</v>
      </c>
      <c r="K57" s="10">
        <v>0.70084011679587899</v>
      </c>
      <c r="L57" s="10">
        <v>0.71604367044454498</v>
      </c>
      <c r="M57" s="10">
        <v>0.726562845233655</v>
      </c>
      <c r="N57" s="10">
        <v>0.70460897239366604</v>
      </c>
      <c r="O57" s="13">
        <f t="shared" si="1"/>
        <v>0.71380907054546894</v>
      </c>
      <c r="P57" s="33">
        <f t="shared" si="2"/>
        <v>7.0571691252478441</v>
      </c>
    </row>
    <row r="58" spans="1:16" x14ac:dyDescent="0.3">
      <c r="A58" s="17" t="s">
        <v>56</v>
      </c>
      <c r="B58" s="19">
        <v>5915.25</v>
      </c>
      <c r="C58" s="15">
        <v>1575.86</v>
      </c>
      <c r="D58" s="20">
        <v>395.92</v>
      </c>
      <c r="E58" s="24">
        <f>B58/power!$B$9/"1e9"</f>
        <v>27.561408275244247</v>
      </c>
      <c r="F58" s="16">
        <f>C58/power!$C$9/"1e9"</f>
        <v>29.366457386100294</v>
      </c>
      <c r="G58" s="16">
        <f>D58/power!$D$9/"1e9"</f>
        <v>29.511260966316097</v>
      </c>
      <c r="H58" s="25">
        <f t="shared" si="0"/>
        <v>28.813042209220214</v>
      </c>
      <c r="I58" s="29">
        <v>0.69988634214832601</v>
      </c>
      <c r="J58" s="10">
        <v>0.67935288267356897</v>
      </c>
      <c r="K58" s="10">
        <v>0.69476009500150204</v>
      </c>
      <c r="L58" s="10">
        <v>0.71558492497398196</v>
      </c>
      <c r="M58" s="10">
        <v>0.71460909215413204</v>
      </c>
      <c r="N58" s="10">
        <v>0.71470502412103298</v>
      </c>
      <c r="O58" s="13">
        <f t="shared" si="1"/>
        <v>0.70327614676744232</v>
      </c>
      <c r="P58" s="33">
        <f t="shared" si="2"/>
        <v>7.3745535398837401</v>
      </c>
    </row>
    <row r="59" spans="1:16" x14ac:dyDescent="0.3">
      <c r="A59" s="17" t="s">
        <v>57</v>
      </c>
      <c r="B59" s="19">
        <v>5589.24</v>
      </c>
      <c r="C59" s="15">
        <v>1486.422</v>
      </c>
      <c r="D59" s="20">
        <v>376.14499999999998</v>
      </c>
      <c r="E59" s="24">
        <f>B59/power!$B$9/"1e9"</f>
        <v>26.042403210063167</v>
      </c>
      <c r="F59" s="16">
        <f>C59/power!$C$9/"1e9"</f>
        <v>27.699762872819903</v>
      </c>
      <c r="G59" s="16">
        <f>D59/power!$D$9/"1e9"</f>
        <v>28.037263225335845</v>
      </c>
      <c r="H59" s="25">
        <f t="shared" si="0"/>
        <v>27.259809769406306</v>
      </c>
      <c r="I59" s="29">
        <v>0.75996535622814598</v>
      </c>
      <c r="J59" s="10">
        <v>0.73941074005025398</v>
      </c>
      <c r="K59" s="10">
        <v>0.73169946946630204</v>
      </c>
      <c r="L59" s="10">
        <v>0.79601551639149204</v>
      </c>
      <c r="M59" s="10">
        <v>0.71450554509950304</v>
      </c>
      <c r="N59" s="10">
        <v>0.72459214958093798</v>
      </c>
      <c r="O59" s="13">
        <f t="shared" si="1"/>
        <v>0.74485483578280554</v>
      </c>
      <c r="P59" s="33">
        <f t="shared" si="2"/>
        <v>6.5875463550375786</v>
      </c>
    </row>
    <row r="60" spans="1:16" x14ac:dyDescent="0.3">
      <c r="A60" s="17" t="s">
        <v>58</v>
      </c>
      <c r="B60" s="19">
        <v>5791.5</v>
      </c>
      <c r="C60" s="15">
        <v>1530.837</v>
      </c>
      <c r="D60" s="20">
        <v>386.892</v>
      </c>
      <c r="E60" s="24">
        <f>B60/power!$B$9/"1e9"</f>
        <v>26.984809775762148</v>
      </c>
      <c r="F60" s="16">
        <f>C60/power!$C$9/"1e9"</f>
        <v>28.527445030374285</v>
      </c>
      <c r="G60" s="16">
        <f>D60/power!$D$9/"1e9"</f>
        <v>28.838327888916869</v>
      </c>
      <c r="H60" s="25">
        <f t="shared" si="0"/>
        <v>28.116860898351103</v>
      </c>
      <c r="I60" s="29">
        <v>0.75419513581640996</v>
      </c>
      <c r="J60" s="10">
        <v>0.729552220808938</v>
      </c>
      <c r="K60" s="10">
        <v>0.73822662130025396</v>
      </c>
      <c r="L60" s="10">
        <v>0.74453779251227403</v>
      </c>
      <c r="M60" s="10">
        <v>0.75503208472934003</v>
      </c>
      <c r="N60" s="10">
        <v>0.74870411904696399</v>
      </c>
      <c r="O60" s="13">
        <f t="shared" si="1"/>
        <v>0.74509542135000506</v>
      </c>
      <c r="P60" s="33">
        <f t="shared" si="2"/>
        <v>6.7924655241248635</v>
      </c>
    </row>
    <row r="61" spans="1:16" x14ac:dyDescent="0.3">
      <c r="A61" s="17" t="s">
        <v>59</v>
      </c>
      <c r="B61" s="19">
        <v>5901.4049999999997</v>
      </c>
      <c r="C61" s="15">
        <v>1568.3520000000001</v>
      </c>
      <c r="D61" s="20">
        <v>397.93999999999897</v>
      </c>
      <c r="E61" s="24">
        <f>B61/power!$B$9/"1e9"</f>
        <v>27.496899134029462</v>
      </c>
      <c r="F61" s="16">
        <f>C61/power!$C$9/"1e9"</f>
        <v>29.226544346836121</v>
      </c>
      <c r="G61" s="16">
        <f>D61/power!$D$9/"1e9"</f>
        <v>29.661828624307429</v>
      </c>
      <c r="H61" s="25">
        <f t="shared" si="0"/>
        <v>28.795090701724337</v>
      </c>
      <c r="I61" s="29">
        <v>0.68431102111503295</v>
      </c>
      <c r="J61" s="10">
        <v>0.70681154996316997</v>
      </c>
      <c r="K61" s="10">
        <v>0.67392889311968196</v>
      </c>
      <c r="L61" s="10">
        <v>0.70235310121933103</v>
      </c>
      <c r="M61" s="10">
        <v>0.70170840122042</v>
      </c>
      <c r="N61" s="10">
        <v>0.70822086078709601</v>
      </c>
      <c r="O61" s="13">
        <f t="shared" si="1"/>
        <v>0.6963375188024965</v>
      </c>
      <c r="P61" s="33">
        <f t="shared" si="2"/>
        <v>7.4433966091958892</v>
      </c>
    </row>
    <row r="62" spans="1:16" x14ac:dyDescent="0.3">
      <c r="A62" s="17" t="s">
        <v>60</v>
      </c>
      <c r="B62" s="19">
        <v>5847.93</v>
      </c>
      <c r="C62" s="15">
        <v>1541.28</v>
      </c>
      <c r="D62" s="20">
        <v>389.66400000000101</v>
      </c>
      <c r="E62" s="24">
        <f>B62/power!$B$9/"1e9"</f>
        <v>27.247738691525988</v>
      </c>
      <c r="F62" s="16">
        <f>C62/power!$C$9/"1e9"</f>
        <v>28.72205236508869</v>
      </c>
      <c r="G62" s="16">
        <f>D62/power!$D$9/"1e9"</f>
        <v>29.044948457210104</v>
      </c>
      <c r="H62" s="25">
        <f t="shared" si="0"/>
        <v>28.338246504608264</v>
      </c>
      <c r="I62" s="29">
        <v>0.78380854938815403</v>
      </c>
      <c r="J62" s="10">
        <v>0.76731129717990099</v>
      </c>
      <c r="K62" s="10">
        <v>0.76130211760028799</v>
      </c>
      <c r="L62" s="10">
        <v>0.76658139789937696</v>
      </c>
      <c r="M62" s="10">
        <v>0.76083426924237296</v>
      </c>
      <c r="N62" s="10">
        <v>0.75249642128926597</v>
      </c>
      <c r="O62" s="13">
        <f t="shared" si="1"/>
        <v>0.76544867801490979</v>
      </c>
      <c r="P62" s="33">
        <f t="shared" si="2"/>
        <v>6.6639142732050409</v>
      </c>
    </row>
    <row r="63" spans="1:16" x14ac:dyDescent="0.3">
      <c r="A63" s="17" t="s">
        <v>61</v>
      </c>
      <c r="B63" s="19">
        <v>5884.56</v>
      </c>
      <c r="C63" s="15">
        <v>1526.027</v>
      </c>
      <c r="D63" s="20">
        <v>385.70400000000001</v>
      </c>
      <c r="E63" s="24">
        <f>B63/power!$B$9/"1e9"</f>
        <v>27.418411847372692</v>
      </c>
      <c r="F63" s="16">
        <f>C63/power!$C$9/"1e9"</f>
        <v>28.437809745496725</v>
      </c>
      <c r="G63" s="16">
        <f>D63/power!$D$9/"1e9"</f>
        <v>28.749776216791233</v>
      </c>
      <c r="H63" s="25">
        <f t="shared" si="0"/>
        <v>28.201999269886883</v>
      </c>
      <c r="I63" s="29">
        <v>0.739254838147127</v>
      </c>
      <c r="J63" s="10">
        <v>0.75259210781432895</v>
      </c>
      <c r="K63" s="10">
        <v>0.76215883736741297</v>
      </c>
      <c r="L63" s="10">
        <v>0.74335227274909499</v>
      </c>
      <c r="M63" s="10">
        <v>0.74360739470704496</v>
      </c>
      <c r="N63" s="10">
        <v>0.76210728664351102</v>
      </c>
      <c r="O63" s="13">
        <f t="shared" si="1"/>
        <v>0.75056764796885278</v>
      </c>
      <c r="P63" s="33">
        <f t="shared" si="2"/>
        <v>6.7633608806841323</v>
      </c>
    </row>
    <row r="64" spans="1:16" x14ac:dyDescent="0.3">
      <c r="A64" s="17" t="s">
        <v>62</v>
      </c>
      <c r="B64" s="19">
        <v>6079.59</v>
      </c>
      <c r="C64" s="15">
        <v>1577.836</v>
      </c>
      <c r="D64" s="20">
        <v>395.16600000000102</v>
      </c>
      <c r="E64" s="24">
        <f>B64/power!$B$9/"1e9"</f>
        <v>28.327131082556477</v>
      </c>
      <c r="F64" s="16">
        <f>C64/power!$C$9/"1e9"</f>
        <v>29.403280530158099</v>
      </c>
      <c r="G64" s="16">
        <f>D64/power!$D$9/"1e9"</f>
        <v>29.455058979125319</v>
      </c>
      <c r="H64" s="25">
        <f t="shared" si="0"/>
        <v>29.061823530613299</v>
      </c>
      <c r="I64" s="29">
        <v>0.69647914892200902</v>
      </c>
      <c r="J64" s="10">
        <v>0.70563883310249198</v>
      </c>
      <c r="K64" s="10">
        <v>0.66958209439481597</v>
      </c>
      <c r="L64" s="10">
        <v>0.68766615546936605</v>
      </c>
      <c r="M64" s="10">
        <v>0.71837509616525497</v>
      </c>
      <c r="N64" s="10">
        <v>0.70474181667721503</v>
      </c>
      <c r="O64" s="13">
        <f t="shared" si="1"/>
        <v>0.69725152051244266</v>
      </c>
      <c r="P64" s="33">
        <f t="shared" si="2"/>
        <v>7.5024981396466419</v>
      </c>
    </row>
    <row r="65" spans="1:16" x14ac:dyDescent="0.3">
      <c r="A65" s="17" t="s">
        <v>63</v>
      </c>
      <c r="B65" s="19">
        <v>6365.1930000000002</v>
      </c>
      <c r="C65" s="15">
        <v>1650.0150000000001</v>
      </c>
      <c r="D65" s="20">
        <v>411.87199999999899</v>
      </c>
      <c r="E65" s="24">
        <f>B65/power!$B$9/"1e9"</f>
        <v>29.65786450677939</v>
      </c>
      <c r="F65" s="16">
        <f>C65/power!$C$9/"1e9"</f>
        <v>30.748350223957889</v>
      </c>
      <c r="G65" s="16">
        <f>D65/power!$D$9/"1e9"</f>
        <v>30.700298233780849</v>
      </c>
      <c r="H65" s="25">
        <f t="shared" si="0"/>
        <v>30.368837654839371</v>
      </c>
      <c r="I65" s="29">
        <v>0.70299755871275005</v>
      </c>
      <c r="J65" s="10">
        <v>0.71515906295706</v>
      </c>
      <c r="K65" s="10">
        <v>0.73052758503631798</v>
      </c>
      <c r="L65" s="10">
        <v>0.71981973619394202</v>
      </c>
      <c r="M65" s="10">
        <v>0.69852520660649597</v>
      </c>
      <c r="N65" s="10">
        <v>0.67538462642060104</v>
      </c>
      <c r="O65" s="13">
        <f t="shared" si="1"/>
        <v>0.70728953475798007</v>
      </c>
      <c r="P65" s="33">
        <f t="shared" si="2"/>
        <v>7.7286464866775848</v>
      </c>
    </row>
    <row r="66" spans="1:16" ht="15" thickBot="1" x14ac:dyDescent="0.35">
      <c r="A66" s="18" t="s">
        <v>64</v>
      </c>
      <c r="B66" s="21">
        <v>6107.5330000000004</v>
      </c>
      <c r="C66" s="22">
        <v>1593.644</v>
      </c>
      <c r="D66" s="23">
        <v>403.91399999999902</v>
      </c>
      <c r="E66" s="26">
        <f>B66/power!$B$9/"1e9"</f>
        <v>28.457328188584988</v>
      </c>
      <c r="F66" s="27">
        <f>C66/power!$C$9/"1e9"</f>
        <v>29.697865682620549</v>
      </c>
      <c r="G66" s="27">
        <f>D66/power!$D$9/"1e9"</f>
        <v>30.107121292050344</v>
      </c>
      <c r="H66" s="28">
        <f t="shared" si="0"/>
        <v>29.420771721085298</v>
      </c>
      <c r="I66" s="30">
        <v>0.76041181109032396</v>
      </c>
      <c r="J66" s="31">
        <v>0.75121950743115595</v>
      </c>
      <c r="K66" s="31">
        <v>0.79812189263831301</v>
      </c>
      <c r="L66" s="31">
        <v>0.75691596492108604</v>
      </c>
      <c r="M66" s="31">
        <v>0.73978526910685405</v>
      </c>
      <c r="N66" s="31">
        <v>0.76321044531552795</v>
      </c>
      <c r="O66" s="32">
        <f t="shared" si="1"/>
        <v>0.76182343016366361</v>
      </c>
      <c r="P66" s="34">
        <f t="shared" si="2"/>
        <v>6.9513993664616773</v>
      </c>
    </row>
    <row r="67" spans="1:16" x14ac:dyDescent="0.3">
      <c r="A67" s="84" t="s">
        <v>65</v>
      </c>
      <c r="B67" s="85">
        <v>2264.81</v>
      </c>
      <c r="C67" s="86">
        <v>542.49299999999903</v>
      </c>
      <c r="D67" s="87">
        <v>138.13799999999901</v>
      </c>
      <c r="E67" s="88">
        <f>B67/power!$B$9/"1e9"</f>
        <v>10.552614526157969</v>
      </c>
      <c r="F67" s="89">
        <f>C67/power!$C$9/"1e9"</f>
        <v>10.109462494610993</v>
      </c>
      <c r="G67" s="89">
        <f>D67/power!$D$9/"1e9"</f>
        <v>10.296591653275772</v>
      </c>
      <c r="H67" s="90">
        <f t="shared" si="0"/>
        <v>10.319556224681579</v>
      </c>
      <c r="I67" s="91">
        <v>0.68571004342098196</v>
      </c>
      <c r="J67" s="92">
        <v>0.66555494954376404</v>
      </c>
      <c r="K67" s="92">
        <v>0.68984759847018595</v>
      </c>
      <c r="L67" s="92">
        <v>0.70883626854352499</v>
      </c>
      <c r="M67" s="92">
        <v>0.67541012638037801</v>
      </c>
      <c r="N67" s="92">
        <v>0.70082412252370796</v>
      </c>
      <c r="O67" s="93">
        <f t="shared" si="1"/>
        <v>0.68785094179343365</v>
      </c>
      <c r="P67" s="94">
        <f t="shared" si="2"/>
        <v>2.7004689643944837</v>
      </c>
    </row>
    <row r="68" spans="1:16" x14ac:dyDescent="0.3">
      <c r="A68" s="95" t="s">
        <v>66</v>
      </c>
      <c r="B68" s="96">
        <v>2387.0079999999998</v>
      </c>
      <c r="C68" s="97">
        <v>587.61899999999901</v>
      </c>
      <c r="D68" s="98">
        <v>147.959000000001</v>
      </c>
      <c r="E68" s="99">
        <f>B68/power!$B$9/"1e9"</f>
        <v>11.121981665064743</v>
      </c>
      <c r="F68" s="100">
        <f>C68/power!$C$9/"1e9"</f>
        <v>10.95039427535621</v>
      </c>
      <c r="G68" s="100">
        <f>D68/power!$D$9/"1e9"</f>
        <v>11.028633717203457</v>
      </c>
      <c r="H68" s="101">
        <f t="shared" ref="H68:H131" si="3">AVERAGE(E68:G68)</f>
        <v>11.033669885874803</v>
      </c>
      <c r="I68" s="102">
        <v>0.79184419233915004</v>
      </c>
      <c r="J68" s="103">
        <v>0.82338018361944998</v>
      </c>
      <c r="K68" s="103">
        <v>0.84228671120842802</v>
      </c>
      <c r="L68" s="103">
        <v>0.796004542816521</v>
      </c>
      <c r="M68" s="103">
        <v>0.79961492967216896</v>
      </c>
      <c r="N68" s="103">
        <v>0.81480419799291304</v>
      </c>
      <c r="O68" s="104">
        <f t="shared" ref="O68:O131" si="4">SQRT((I68^2+J68^2+K68^2+L68^2+M68^2+N68^2)/6)</f>
        <v>0.81151424351874346</v>
      </c>
      <c r="P68" s="105">
        <f t="shared" ref="P68:P131" si="5">H68*"1e9"/O68*"180e-4"/"1e8"</f>
        <v>2.4473514732728066</v>
      </c>
    </row>
    <row r="69" spans="1:16" x14ac:dyDescent="0.3">
      <c r="A69" s="35" t="s">
        <v>67</v>
      </c>
      <c r="B69" s="36">
        <v>55.9860000000008</v>
      </c>
      <c r="C69" s="37">
        <v>7.9939999999987803</v>
      </c>
      <c r="D69" s="38">
        <v>0.99899999999979605</v>
      </c>
      <c r="E69" s="39">
        <f>B69/power!$B$9/"1e9"</f>
        <v>0.26086015023842551</v>
      </c>
      <c r="F69" s="40">
        <f>C69/power!$C$9/"1e9"</f>
        <v>0.14896974372371272</v>
      </c>
      <c r="G69" s="40">
        <f>D69/power!$D$9/"1e9"</f>
        <v>7.4463906105636912E-2</v>
      </c>
      <c r="H69" s="41">
        <f t="shared" si="3"/>
        <v>0.16143126668925836</v>
      </c>
      <c r="I69" s="42">
        <v>0.57341206128592603</v>
      </c>
      <c r="J69" s="43">
        <v>0.57251839713143504</v>
      </c>
      <c r="K69" s="43">
        <v>0.55329489292016099</v>
      </c>
      <c r="L69" s="43">
        <v>0.56413796803655503</v>
      </c>
      <c r="M69" s="43">
        <v>0.54288555951650397</v>
      </c>
      <c r="N69" s="43">
        <v>0.55679543956246202</v>
      </c>
      <c r="O69" s="44">
        <f t="shared" si="4"/>
        <v>0.56061149423987178</v>
      </c>
      <c r="P69" s="45">
        <f t="shared" si="5"/>
        <v>5.1832023250728186E-2</v>
      </c>
    </row>
    <row r="70" spans="1:16" x14ac:dyDescent="0.3">
      <c r="A70" s="35" t="s">
        <v>68</v>
      </c>
      <c r="B70" s="36">
        <v>57.023999999999397</v>
      </c>
      <c r="C70" s="37">
        <v>8</v>
      </c>
      <c r="D70" s="38">
        <v>0</v>
      </c>
      <c r="E70" s="39">
        <f>B70/power!$B$9/"1e9"</f>
        <v>0.26569658856134759</v>
      </c>
      <c r="F70" s="40">
        <f>C70/power!$C$9/"1e9"</f>
        <v>0.14908155488990288</v>
      </c>
      <c r="G70" s="40">
        <f>D70/power!$D$9/"1e9"</f>
        <v>0</v>
      </c>
      <c r="H70" s="41">
        <f t="shared" si="3"/>
        <v>0.13825938115041683</v>
      </c>
      <c r="I70" s="42">
        <v>0.584311203145229</v>
      </c>
      <c r="J70" s="43">
        <v>0.59064918110910603</v>
      </c>
      <c r="K70" s="43">
        <v>0.582195557032955</v>
      </c>
      <c r="L70" s="43">
        <v>0.58772457902033204</v>
      </c>
      <c r="M70" s="43">
        <v>0.55798841266622101</v>
      </c>
      <c r="N70" s="43">
        <v>0.55399910468528202</v>
      </c>
      <c r="O70" s="44">
        <f t="shared" si="4"/>
        <v>0.57632802600331767</v>
      </c>
      <c r="P70" s="45">
        <f t="shared" si="5"/>
        <v>4.3181465214623738E-2</v>
      </c>
    </row>
    <row r="71" spans="1:16" x14ac:dyDescent="0.3">
      <c r="A71" s="17" t="s">
        <v>69</v>
      </c>
      <c r="B71" s="19">
        <v>5356.89</v>
      </c>
      <c r="C71" s="15">
        <v>1387.152</v>
      </c>
      <c r="D71" s="20">
        <v>347.9</v>
      </c>
      <c r="E71" s="24">
        <f>B71/power!$B$9/"1e9"</f>
        <v>24.959795845581027</v>
      </c>
      <c r="F71" s="16">
        <f>C71/power!$C$9/"1e9"</f>
        <v>25.849847128579817</v>
      </c>
      <c r="G71" s="16">
        <f>D71/power!$D$9/"1e9"</f>
        <v>25.931924859015382</v>
      </c>
      <c r="H71" s="25">
        <f t="shared" si="3"/>
        <v>25.58052261105874</v>
      </c>
      <c r="I71" s="29">
        <v>0.75613710579404703</v>
      </c>
      <c r="J71" s="10">
        <v>0.76169666285446203</v>
      </c>
      <c r="K71" s="10">
        <v>0.78987520483776896</v>
      </c>
      <c r="L71" s="10">
        <v>0.78753794934279897</v>
      </c>
      <c r="M71" s="10">
        <v>0.77150845359728104</v>
      </c>
      <c r="N71" s="10">
        <v>0.76626814323602199</v>
      </c>
      <c r="O71" s="13">
        <f t="shared" si="4"/>
        <v>0.77227328400694595</v>
      </c>
      <c r="P71" s="33">
        <f t="shared" si="5"/>
        <v>5.9622599477999794</v>
      </c>
    </row>
    <row r="72" spans="1:16" x14ac:dyDescent="0.3">
      <c r="A72" s="17" t="s">
        <v>70</v>
      </c>
      <c r="B72" s="19">
        <v>5479.65</v>
      </c>
      <c r="C72" s="15">
        <v>1401.84</v>
      </c>
      <c r="D72" s="20">
        <v>349.30700000000098</v>
      </c>
      <c r="E72" s="24">
        <f>B72/power!$B$9/"1e9"</f>
        <v>25.531781557067266</v>
      </c>
      <c r="F72" s="16">
        <f>C72/power!$C$9/"1e9"</f>
        <v>26.123560863357682</v>
      </c>
      <c r="G72" s="16">
        <f>D72/power!$D$9/"1e9"</f>
        <v>26.036800450497591</v>
      </c>
      <c r="H72" s="25">
        <f t="shared" si="3"/>
        <v>25.897380956974178</v>
      </c>
      <c r="I72" s="29">
        <v>0.71815175816444399</v>
      </c>
      <c r="J72" s="10">
        <v>0.75246687672556201</v>
      </c>
      <c r="K72" s="10">
        <v>0.747211268012831</v>
      </c>
      <c r="L72" s="10">
        <v>0.76937401492360902</v>
      </c>
      <c r="M72" s="10">
        <v>0.74081843470839104</v>
      </c>
      <c r="N72" s="10">
        <v>0.763321929086197</v>
      </c>
      <c r="O72" s="13">
        <f t="shared" si="4"/>
        <v>0.74874135752791671</v>
      </c>
      <c r="P72" s="33">
        <f t="shared" si="5"/>
        <v>6.2258195375317538</v>
      </c>
    </row>
    <row r="73" spans="1:16" x14ac:dyDescent="0.3">
      <c r="A73" s="17" t="s">
        <v>71</v>
      </c>
      <c r="B73" s="19">
        <v>5558.18</v>
      </c>
      <c r="C73" s="15">
        <v>1452.8409999999999</v>
      </c>
      <c r="D73" s="20">
        <v>361.85999999999899</v>
      </c>
      <c r="E73" s="24">
        <f>B73/power!$B$9/"1e9"</f>
        <v>25.897682810920433</v>
      </c>
      <c r="F73" s="16">
        <f>C73/power!$C$9/"1e9"</f>
        <v>27.073974410975172</v>
      </c>
      <c r="G73" s="16">
        <f>D73/power!$D$9/"1e9"</f>
        <v>26.97248154493613</v>
      </c>
      <c r="H73" s="25">
        <f t="shared" si="3"/>
        <v>26.648046255610581</v>
      </c>
      <c r="I73" s="29">
        <v>0.84774278893118005</v>
      </c>
      <c r="J73" s="10">
        <v>0.81221585053662804</v>
      </c>
      <c r="K73" s="10">
        <v>0.79689880492833998</v>
      </c>
      <c r="L73" s="10">
        <v>0.83450386359023998</v>
      </c>
      <c r="M73" s="10">
        <v>0.82085390192963703</v>
      </c>
      <c r="N73" s="10">
        <v>0.80044236929962198</v>
      </c>
      <c r="O73" s="13">
        <f t="shared" si="4"/>
        <v>0.81897455623624327</v>
      </c>
      <c r="P73" s="33">
        <f t="shared" si="5"/>
        <v>5.8568954181602821</v>
      </c>
    </row>
    <row r="74" spans="1:16" x14ac:dyDescent="0.3">
      <c r="A74" s="17" t="s">
        <v>72</v>
      </c>
      <c r="B74" s="19">
        <v>5312.9080000000004</v>
      </c>
      <c r="C74" s="15">
        <v>1370.712</v>
      </c>
      <c r="D74" s="20">
        <v>338.1</v>
      </c>
      <c r="E74" s="24">
        <f>B74/power!$B$9/"1e9"</f>
        <v>24.75486691463782</v>
      </c>
      <c r="F74" s="16">
        <f>C74/power!$C$9/"1e9"</f>
        <v>25.54348453328107</v>
      </c>
      <c r="G74" s="16">
        <f>D74/power!$D$9/"1e9"</f>
        <v>25.201448102423402</v>
      </c>
      <c r="H74" s="25">
        <f t="shared" si="3"/>
        <v>25.166599850114096</v>
      </c>
      <c r="I74" s="29">
        <v>0.76782065579636904</v>
      </c>
      <c r="J74" s="10">
        <v>0.77331930577976404</v>
      </c>
      <c r="K74" s="10">
        <v>0.76737596575705602</v>
      </c>
      <c r="L74" s="10">
        <v>0.74690184161108197</v>
      </c>
      <c r="M74" s="10">
        <v>0.76711526899242699</v>
      </c>
      <c r="N74" s="10">
        <v>0.76874712449233396</v>
      </c>
      <c r="O74" s="13">
        <f t="shared" si="4"/>
        <v>0.76526003416261701</v>
      </c>
      <c r="P74" s="33">
        <f t="shared" si="5"/>
        <v>5.9195407714940451</v>
      </c>
    </row>
    <row r="75" spans="1:16" x14ac:dyDescent="0.3">
      <c r="A75" s="35" t="s">
        <v>73</v>
      </c>
      <c r="B75" s="36">
        <v>61.948000000000299</v>
      </c>
      <c r="C75" s="37">
        <v>9</v>
      </c>
      <c r="D75" s="38">
        <v>0</v>
      </c>
      <c r="E75" s="39">
        <f>B75/power!$B$9/"1e9"</f>
        <v>0.28863938461347183</v>
      </c>
      <c r="F75" s="40">
        <f>C75/power!$C$9/"1e9"</f>
        <v>0.16771674925114075</v>
      </c>
      <c r="G75" s="40">
        <f>D75/power!$D$9/"1e9"</f>
        <v>0</v>
      </c>
      <c r="H75" s="41">
        <f t="shared" si="3"/>
        <v>0.1521187112882042</v>
      </c>
      <c r="I75" s="42">
        <v>0.61228582448378299</v>
      </c>
      <c r="J75" s="43">
        <v>0.63082381886250605</v>
      </c>
      <c r="K75" s="43">
        <v>0.57683948950227404</v>
      </c>
      <c r="L75" s="43">
        <v>0.600956989872236</v>
      </c>
      <c r="M75" s="43">
        <v>0.59570858411972405</v>
      </c>
      <c r="N75" s="43">
        <v>0.59958501678930198</v>
      </c>
      <c r="O75" s="44">
        <f t="shared" si="4"/>
        <v>0.60292296788033084</v>
      </c>
      <c r="P75" s="45">
        <f t="shared" si="5"/>
        <v>4.5414372134702709E-2</v>
      </c>
    </row>
    <row r="76" spans="1:16" x14ac:dyDescent="0.3">
      <c r="A76" s="35" t="s">
        <v>74</v>
      </c>
      <c r="B76" s="36">
        <v>60.060000000001303</v>
      </c>
      <c r="C76" s="37">
        <v>10</v>
      </c>
      <c r="D76" s="38">
        <v>1.9979999999995901</v>
      </c>
      <c r="E76" s="39">
        <f>B76/power!$B$9/"1e9"</f>
        <v>0.27984247174865062</v>
      </c>
      <c r="F76" s="40">
        <f>C76/power!$C$9/"1e9"</f>
        <v>0.18635194361237858</v>
      </c>
      <c r="G76" s="40">
        <f>D76/power!$D$9/"1e9"</f>
        <v>0.14892781221127366</v>
      </c>
      <c r="H76" s="41">
        <f t="shared" si="3"/>
        <v>0.20504074252410098</v>
      </c>
      <c r="I76" s="42">
        <v>0.58827334809885301</v>
      </c>
      <c r="J76" s="43">
        <v>0.58553416451135898</v>
      </c>
      <c r="K76" s="43">
        <v>0.57056117311851795</v>
      </c>
      <c r="L76" s="43">
        <v>0.56030677256470796</v>
      </c>
      <c r="M76" s="43">
        <v>0.56664123545086598</v>
      </c>
      <c r="N76" s="43">
        <v>0.56210422880993305</v>
      </c>
      <c r="O76" s="44">
        <f t="shared" si="4"/>
        <v>0.57234065836484149</v>
      </c>
      <c r="P76" s="45">
        <f t="shared" si="5"/>
        <v>6.4484906174202647E-2</v>
      </c>
    </row>
    <row r="77" spans="1:16" x14ac:dyDescent="0.3">
      <c r="A77" s="17" t="s">
        <v>75</v>
      </c>
      <c r="B77" s="19">
        <v>5227.5079999999998</v>
      </c>
      <c r="C77" s="15">
        <v>1371.93</v>
      </c>
      <c r="D77" s="20">
        <v>337.00400000000099</v>
      </c>
      <c r="E77" s="24">
        <f>B77/power!$B$9/"1e9"</f>
        <v>24.356955707722499</v>
      </c>
      <c r="F77" s="16">
        <f>C77/power!$C$9/"1e9"</f>
        <v>25.566182200013056</v>
      </c>
      <c r="G77" s="16">
        <f>D77/power!$D$9/"1e9"</f>
        <v>25.119753967196452</v>
      </c>
      <c r="H77" s="25">
        <f t="shared" si="3"/>
        <v>25.014297291643999</v>
      </c>
      <c r="I77" s="29">
        <v>0.77465774034963597</v>
      </c>
      <c r="J77" s="10">
        <v>0.75848875542341998</v>
      </c>
      <c r="K77" s="10">
        <v>0.79103927072120095</v>
      </c>
      <c r="L77" s="10">
        <v>0.77320132569481903</v>
      </c>
      <c r="M77" s="10">
        <v>0.755592178472825</v>
      </c>
      <c r="N77" s="10">
        <v>0.74767085373131703</v>
      </c>
      <c r="O77" s="13">
        <f t="shared" si="4"/>
        <v>0.76691095423516553</v>
      </c>
      <c r="P77" s="33">
        <f t="shared" si="5"/>
        <v>5.8710512447775649</v>
      </c>
    </row>
    <row r="78" spans="1:16" x14ac:dyDescent="0.3">
      <c r="A78" s="17" t="s">
        <v>76</v>
      </c>
      <c r="B78" s="19">
        <v>5213.34</v>
      </c>
      <c r="C78" s="15">
        <v>1353.9839999999999</v>
      </c>
      <c r="D78" s="20">
        <v>336.02999999999901</v>
      </c>
      <c r="E78" s="24">
        <f>B78/power!$B$9/"1e9"</f>
        <v>24.290941586181795</v>
      </c>
      <c r="F78" s="16">
        <f>C78/power!$C$9/"1e9"</f>
        <v>25.231755002006278</v>
      </c>
      <c r="G78" s="16">
        <f>D78/power!$D$9/"1e9"</f>
        <v>25.047153522204407</v>
      </c>
      <c r="H78" s="25">
        <f t="shared" si="3"/>
        <v>24.856616703464159</v>
      </c>
      <c r="I78" s="29">
        <v>0.83448692057048401</v>
      </c>
      <c r="J78" s="10">
        <v>0.84198385861021896</v>
      </c>
      <c r="K78" s="10">
        <v>0.832681514012093</v>
      </c>
      <c r="L78" s="10">
        <v>0.83423367313043895</v>
      </c>
      <c r="M78" s="10">
        <v>0.82177989116704597</v>
      </c>
      <c r="N78" s="10">
        <v>0.81002961358940895</v>
      </c>
      <c r="O78" s="13">
        <f t="shared" si="4"/>
        <v>0.8292647072702285</v>
      </c>
      <c r="P78" s="33">
        <f t="shared" si="5"/>
        <v>5.395371305926763</v>
      </c>
    </row>
    <row r="79" spans="1:16" x14ac:dyDescent="0.3">
      <c r="A79" s="46" t="s">
        <v>77</v>
      </c>
      <c r="B79" s="47">
        <v>64.965000000000202</v>
      </c>
      <c r="C79" s="48">
        <v>10.998000000001401</v>
      </c>
      <c r="D79" s="49">
        <v>1</v>
      </c>
      <c r="E79" s="50">
        <f>B79/power!$B$9/"1e9"</f>
        <v>0.3026967395462995</v>
      </c>
      <c r="F79" s="51">
        <f>C79/power!$C$9/"1e9"</f>
        <v>0.20494986758492009</v>
      </c>
      <c r="G79" s="51">
        <f>D79/power!$D$9/"1e9"</f>
        <v>7.453844455020231E-2</v>
      </c>
      <c r="H79" s="52">
        <f t="shared" si="3"/>
        <v>0.19406168389380729</v>
      </c>
      <c r="I79" s="53">
        <v>0.60333938873323301</v>
      </c>
      <c r="J79" s="54">
        <v>0.63669752181835204</v>
      </c>
      <c r="K79" s="54">
        <v>0.60886165099484402</v>
      </c>
      <c r="L79" s="54">
        <v>0.61231326704240596</v>
      </c>
      <c r="M79" s="54">
        <v>0.61494389502603897</v>
      </c>
      <c r="N79" s="54">
        <v>0.62072028094163001</v>
      </c>
      <c r="O79" s="55">
        <f t="shared" si="4"/>
        <v>0.61623748946557211</v>
      </c>
      <c r="P79" s="56">
        <f t="shared" si="5"/>
        <v>5.6684482359518687E-2</v>
      </c>
    </row>
    <row r="80" spans="1:16" x14ac:dyDescent="0.3">
      <c r="A80" s="17" t="s">
        <v>78</v>
      </c>
      <c r="B80" s="19">
        <v>5114.1189999999997</v>
      </c>
      <c r="C80" s="15">
        <v>1327.2380000000001</v>
      </c>
      <c r="D80" s="20">
        <v>322.67700000000002</v>
      </c>
      <c r="E80" s="24">
        <f>B80/power!$B$9/"1e9"</f>
        <v>23.828633063215221</v>
      </c>
      <c r="F80" s="16">
        <f>C80/power!$C$9/"1e9"</f>
        <v>24.733338093620617</v>
      </c>
      <c r="G80" s="16">
        <f>D80/power!$D$9/"1e9"</f>
        <v>24.051841672125633</v>
      </c>
      <c r="H80" s="25">
        <f t="shared" si="3"/>
        <v>24.204604276320492</v>
      </c>
      <c r="I80" s="29">
        <v>0.74001023598156301</v>
      </c>
      <c r="J80" s="10">
        <v>0.75502406346492401</v>
      </c>
      <c r="K80" s="10">
        <v>0.724561667353948</v>
      </c>
      <c r="L80" s="10">
        <v>0.80138736279813605</v>
      </c>
      <c r="M80" s="10">
        <v>0.78757381416222905</v>
      </c>
      <c r="N80" s="10">
        <v>0.77446713680647605</v>
      </c>
      <c r="O80" s="13">
        <f t="shared" si="4"/>
        <v>0.7643035674790396</v>
      </c>
      <c r="P80" s="33">
        <f t="shared" si="5"/>
        <v>5.7003904667201102</v>
      </c>
    </row>
    <row r="81" spans="1:16" x14ac:dyDescent="0.3">
      <c r="A81" s="17" t="s">
        <v>79</v>
      </c>
      <c r="B81" s="19">
        <v>5138.8440000000001</v>
      </c>
      <c r="C81" s="15">
        <v>1353.9839999999999</v>
      </c>
      <c r="D81" s="20">
        <v>334.18</v>
      </c>
      <c r="E81" s="24">
        <f>B81/power!$B$9/"1e9"</f>
        <v>23.943836278566291</v>
      </c>
      <c r="F81" s="16">
        <f>C81/power!$C$9/"1e9"</f>
        <v>25.231755002006278</v>
      </c>
      <c r="G81" s="16">
        <f>D81/power!$D$9/"1e9"</f>
        <v>24.909257399786611</v>
      </c>
      <c r="H81" s="25">
        <f t="shared" si="3"/>
        <v>24.694949560119728</v>
      </c>
      <c r="I81" s="29">
        <v>0.74734226668723502</v>
      </c>
      <c r="J81" s="10">
        <v>0.78192161198058896</v>
      </c>
      <c r="K81" s="10">
        <v>0.757166744562219</v>
      </c>
      <c r="L81" s="10">
        <v>0.77430132663102202</v>
      </c>
      <c r="M81" s="10">
        <v>0.80131388206606602</v>
      </c>
      <c r="N81" s="10">
        <v>0.74151769429558101</v>
      </c>
      <c r="O81" s="13">
        <f t="shared" si="4"/>
        <v>0.76754134773512039</v>
      </c>
      <c r="P81" s="33">
        <f t="shared" si="5"/>
        <v>5.7913374099496178</v>
      </c>
    </row>
    <row r="82" spans="1:16" x14ac:dyDescent="0.3">
      <c r="A82" s="17" t="s">
        <v>80</v>
      </c>
      <c r="B82" s="19">
        <v>5190.6329999999998</v>
      </c>
      <c r="C82" s="15">
        <v>1350.048</v>
      </c>
      <c r="D82" s="20">
        <v>328.1</v>
      </c>
      <c r="E82" s="24">
        <f>B82/power!$B$9/"1e9"</f>
        <v>24.185141003331367</v>
      </c>
      <c r="F82" s="16">
        <f>C82/power!$C$9/"1e9"</f>
        <v>25.158406877000449</v>
      </c>
      <c r="G82" s="16">
        <f>D82/power!$D$9/"1e9"</f>
        <v>24.45606365692138</v>
      </c>
      <c r="H82" s="25">
        <f t="shared" si="3"/>
        <v>24.599870512417727</v>
      </c>
      <c r="I82" s="29">
        <v>0.81515041047015901</v>
      </c>
      <c r="J82" s="10">
        <v>0.83820127002512301</v>
      </c>
      <c r="K82" s="10">
        <v>0.82632875914581705</v>
      </c>
      <c r="L82" s="10">
        <v>0.79494459024860797</v>
      </c>
      <c r="M82" s="10">
        <v>0.80165657049307304</v>
      </c>
      <c r="N82" s="10">
        <v>0.83470336408781198</v>
      </c>
      <c r="O82" s="13">
        <f t="shared" si="4"/>
        <v>0.81865648509744471</v>
      </c>
      <c r="P82" s="33">
        <f t="shared" si="5"/>
        <v>5.4088335862973453</v>
      </c>
    </row>
    <row r="83" spans="1:16" x14ac:dyDescent="0.3">
      <c r="A83" s="17" t="s">
        <v>81</v>
      </c>
      <c r="B83" s="19">
        <v>5197.8680000000004</v>
      </c>
      <c r="C83" s="15">
        <v>1372.68</v>
      </c>
      <c r="D83" s="20">
        <v>337.97800000000097</v>
      </c>
      <c r="E83" s="24">
        <f>B83/power!$B$9/"1e9"</f>
        <v>24.218851630755637</v>
      </c>
      <c r="F83" s="16">
        <f>C83/power!$C$9/"1e9"</f>
        <v>25.580158595783985</v>
      </c>
      <c r="G83" s="16">
        <f>D83/power!$D$9/"1e9"</f>
        <v>25.192354412188347</v>
      </c>
      <c r="H83" s="25">
        <f t="shared" si="3"/>
        <v>24.997121546242656</v>
      </c>
      <c r="I83" s="29">
        <v>0.81987292938109402</v>
      </c>
      <c r="J83" s="10">
        <v>0.81577885001427497</v>
      </c>
      <c r="K83" s="10">
        <v>0.829919521689094</v>
      </c>
      <c r="L83" s="10">
        <v>0.86321762988255502</v>
      </c>
      <c r="M83" s="10">
        <v>0.82194964257931602</v>
      </c>
      <c r="N83" s="10">
        <v>0.82338824535046795</v>
      </c>
      <c r="O83" s="13">
        <f t="shared" si="4"/>
        <v>0.8291730075805297</v>
      </c>
      <c r="P83" s="33">
        <f t="shared" si="5"/>
        <v>5.4264693100090886</v>
      </c>
    </row>
    <row r="84" spans="1:16" x14ac:dyDescent="0.3">
      <c r="A84" s="35" t="s">
        <v>82</v>
      </c>
      <c r="B84" s="36">
        <v>69.975000000000406</v>
      </c>
      <c r="C84" s="37">
        <v>9.0059999999993998</v>
      </c>
      <c r="D84" s="38">
        <v>3.0030000000006098</v>
      </c>
      <c r="E84" s="39">
        <f>B84/power!$B$9/"1e9"</f>
        <v>0.32604024243442414</v>
      </c>
      <c r="F84" s="40">
        <f>C84/power!$C$9/"1e9"</f>
        <v>0.16782856041729696</v>
      </c>
      <c r="G84" s="40">
        <f>D84/power!$D$9/"1e9"</f>
        <v>0.22383894898430301</v>
      </c>
      <c r="H84" s="41">
        <f t="shared" si="3"/>
        <v>0.23923591727867469</v>
      </c>
      <c r="I84" s="42">
        <v>0.59080882790665101</v>
      </c>
      <c r="J84" s="43">
        <v>0.61140066659806902</v>
      </c>
      <c r="K84" s="43">
        <v>0.64170504502635295</v>
      </c>
      <c r="L84" s="43">
        <v>0.61661163778928296</v>
      </c>
      <c r="M84" s="43">
        <v>0.63070102950401596</v>
      </c>
      <c r="N84" s="43">
        <v>0.61187431453150498</v>
      </c>
      <c r="O84" s="44">
        <f t="shared" si="4"/>
        <v>0.61739170282720757</v>
      </c>
      <c r="P84" s="45">
        <f t="shared" si="5"/>
        <v>6.9749018188884765E-2</v>
      </c>
    </row>
    <row r="85" spans="1:16" x14ac:dyDescent="0.3">
      <c r="A85" s="35" t="s">
        <v>83</v>
      </c>
      <c r="B85" s="36">
        <v>63.970999999999599</v>
      </c>
      <c r="C85" s="37">
        <v>9.9959999999991904</v>
      </c>
      <c r="D85" s="38">
        <v>2</v>
      </c>
      <c r="E85" s="39">
        <f>B85/power!$B$9/"1e9"</f>
        <v>0.29806531402318392</v>
      </c>
      <c r="F85" s="40">
        <f>C85/power!$C$9/"1e9"</f>
        <v>0.18627740283491856</v>
      </c>
      <c r="G85" s="40">
        <f>D85/power!$D$9/"1e9"</f>
        <v>0.14907688910040462</v>
      </c>
      <c r="H85" s="41">
        <f t="shared" si="3"/>
        <v>0.21113986865283571</v>
      </c>
      <c r="I85" s="42">
        <v>0.56996445058076495</v>
      </c>
      <c r="J85" s="43">
        <v>0.56644428329818797</v>
      </c>
      <c r="K85" s="43">
        <v>0.54388930332993402</v>
      </c>
      <c r="L85" s="43">
        <v>0.54974713444494205</v>
      </c>
      <c r="M85" s="43">
        <v>0.53935708366565804</v>
      </c>
      <c r="N85" s="43">
        <v>0.55990679322707704</v>
      </c>
      <c r="O85" s="44">
        <f t="shared" si="4"/>
        <v>0.55500116635257768</v>
      </c>
      <c r="P85" s="45">
        <f t="shared" si="5"/>
        <v>6.8477651330495992E-2</v>
      </c>
    </row>
    <row r="86" spans="1:16" x14ac:dyDescent="0.3">
      <c r="A86" s="17" t="s">
        <v>84</v>
      </c>
      <c r="B86" s="19">
        <v>5044.5569999999998</v>
      </c>
      <c r="C86" s="15">
        <v>1315.671</v>
      </c>
      <c r="D86" s="20">
        <v>323.31200000000001</v>
      </c>
      <c r="E86" s="24">
        <f>B86/power!$B$9/"1e9"</f>
        <v>23.504517145469979</v>
      </c>
      <c r="F86" s="16">
        <f>C86/power!$C$9/"1e9"</f>
        <v>24.517784800444176</v>
      </c>
      <c r="G86" s="16">
        <f>D86/power!$D$9/"1e9"</f>
        <v>24.099173584415009</v>
      </c>
      <c r="H86" s="25">
        <f t="shared" si="3"/>
        <v>24.040491843443053</v>
      </c>
      <c r="I86" s="29">
        <v>0.77045661885573702</v>
      </c>
      <c r="J86" s="10">
        <v>0.74174174348583</v>
      </c>
      <c r="K86" s="10">
        <v>0.74257890187623399</v>
      </c>
      <c r="L86" s="10">
        <v>0.75809663313723896</v>
      </c>
      <c r="M86" s="10">
        <v>0.76324951553769305</v>
      </c>
      <c r="N86" s="10">
        <v>0.72542148893022695</v>
      </c>
      <c r="O86" s="13">
        <f t="shared" si="4"/>
        <v>0.75041147666064012</v>
      </c>
      <c r="P86" s="33">
        <f t="shared" si="5"/>
        <v>5.7665543057474933</v>
      </c>
    </row>
    <row r="87" spans="1:16" x14ac:dyDescent="0.3">
      <c r="A87" s="17" t="s">
        <v>85</v>
      </c>
      <c r="B87" s="19">
        <v>5170.4920000000002</v>
      </c>
      <c r="C87" s="15">
        <v>1366.7760000000001</v>
      </c>
      <c r="D87" s="20">
        <v>336.02999999999901</v>
      </c>
      <c r="E87" s="24">
        <f>B87/power!$B$9/"1e9"</f>
        <v>24.091296394215661</v>
      </c>
      <c r="F87" s="16">
        <f>C87/power!$C$9/"1e9"</f>
        <v>25.470136408275238</v>
      </c>
      <c r="G87" s="16">
        <f>D87/power!$D$9/"1e9"</f>
        <v>25.047153522204407</v>
      </c>
      <c r="H87" s="25">
        <f t="shared" si="3"/>
        <v>24.869528774898438</v>
      </c>
      <c r="I87" s="29">
        <v>0.72137588451194201</v>
      </c>
      <c r="J87" s="10">
        <v>0.74132505670087701</v>
      </c>
      <c r="K87" s="10">
        <v>0.74452302206646703</v>
      </c>
      <c r="L87" s="10">
        <v>0.74829633780167104</v>
      </c>
      <c r="M87" s="10">
        <v>0.76619682891730201</v>
      </c>
      <c r="N87" s="10">
        <v>0.76864752718832197</v>
      </c>
      <c r="O87" s="13">
        <f t="shared" si="4"/>
        <v>0.74856357419816322</v>
      </c>
      <c r="P87" s="33">
        <f t="shared" si="5"/>
        <v>5.9801402763643887</v>
      </c>
    </row>
    <row r="88" spans="1:16" x14ac:dyDescent="0.3">
      <c r="A88" s="17" t="s">
        <v>86</v>
      </c>
      <c r="B88" s="19">
        <v>5196.88</v>
      </c>
      <c r="C88" s="15">
        <v>1363.047</v>
      </c>
      <c r="D88" s="20">
        <v>334.99499999999898</v>
      </c>
      <c r="E88" s="24">
        <f>B88/power!$B$9/"1e9"</f>
        <v>24.214248161523408</v>
      </c>
      <c r="F88" s="16">
        <f>C88/power!$C$9/"1e9"</f>
        <v>25.400645768502184</v>
      </c>
      <c r="G88" s="16">
        <f>D88/power!$D$9/"1e9"</f>
        <v>24.970006232094949</v>
      </c>
      <c r="H88" s="25">
        <f t="shared" si="3"/>
        <v>24.861633387373512</v>
      </c>
      <c r="I88" s="29">
        <v>0.77005896372903004</v>
      </c>
      <c r="J88" s="10">
        <v>0.73885521831914402</v>
      </c>
      <c r="K88" s="10">
        <v>0.72592164880116705</v>
      </c>
      <c r="L88" s="10">
        <v>0.712261094544687</v>
      </c>
      <c r="M88" s="10">
        <v>0.76608184103419896</v>
      </c>
      <c r="N88" s="10">
        <v>0.73814956001256604</v>
      </c>
      <c r="O88" s="13">
        <f t="shared" si="4"/>
        <v>0.74217272342383922</v>
      </c>
      <c r="P88" s="33">
        <f t="shared" si="5"/>
        <v>6.0297203986188528</v>
      </c>
    </row>
    <row r="89" spans="1:16" x14ac:dyDescent="0.3">
      <c r="A89" s="17" t="s">
        <v>87</v>
      </c>
      <c r="B89" s="19">
        <v>5216.6400000000003</v>
      </c>
      <c r="C89" s="15">
        <v>1399.008</v>
      </c>
      <c r="D89" s="20">
        <v>344.95999999999901</v>
      </c>
      <c r="E89" s="24">
        <f>B89/power!$B$9/"1e9"</f>
        <v>24.306317546167985</v>
      </c>
      <c r="F89" s="16">
        <f>C89/power!$C$9/"1e9"</f>
        <v>26.070785992926655</v>
      </c>
      <c r="G89" s="16">
        <f>D89/power!$D$9/"1e9"</f>
        <v>25.712781832037717</v>
      </c>
      <c r="H89" s="25">
        <f t="shared" si="3"/>
        <v>25.363295123710785</v>
      </c>
      <c r="I89" s="29">
        <v>0.84575518352781698</v>
      </c>
      <c r="J89" s="10">
        <v>0.88939076049438404</v>
      </c>
      <c r="K89" s="10">
        <v>0.89570278364712996</v>
      </c>
      <c r="L89" s="10">
        <v>0.88682931922639396</v>
      </c>
      <c r="M89" s="10">
        <v>0.90199220937188496</v>
      </c>
      <c r="N89" s="10">
        <v>0.90975649301131301</v>
      </c>
      <c r="O89" s="13">
        <f t="shared" si="4"/>
        <v>0.88847381275735371</v>
      </c>
      <c r="P89" s="33">
        <f t="shared" si="5"/>
        <v>5.1384667243026225</v>
      </c>
    </row>
    <row r="90" spans="1:16" x14ac:dyDescent="0.3">
      <c r="A90" s="17" t="s">
        <v>88</v>
      </c>
      <c r="B90" s="19">
        <v>5093.9070000000002</v>
      </c>
      <c r="C90" s="15">
        <v>1347.2550000000001</v>
      </c>
      <c r="D90" s="20">
        <v>332.22000000000099</v>
      </c>
      <c r="E90" s="24">
        <f>B90/power!$B$9/"1e9"</f>
        <v>23.734457637990719</v>
      </c>
      <c r="F90" s="16">
        <f>C90/power!$C$9/"1e9"</f>
        <v>25.106358779149513</v>
      </c>
      <c r="G90" s="16">
        <f>D90/power!$D$9/"1e9"</f>
        <v>24.763162048468285</v>
      </c>
      <c r="H90" s="25">
        <f t="shared" si="3"/>
        <v>24.534659488536175</v>
      </c>
      <c r="I90" s="29">
        <v>0.77589206273964395</v>
      </c>
      <c r="J90" s="10">
        <v>0.73728525621837404</v>
      </c>
      <c r="K90" s="10">
        <v>0.77544736730945496</v>
      </c>
      <c r="L90" s="10">
        <v>0.80967912837628497</v>
      </c>
      <c r="M90" s="10">
        <v>0.78213464447785996</v>
      </c>
      <c r="N90" s="10">
        <v>0.78713453192968297</v>
      </c>
      <c r="O90" s="13">
        <f t="shared" si="4"/>
        <v>0.77822579477331943</v>
      </c>
      <c r="P90" s="33">
        <f t="shared" si="5"/>
        <v>5.6747524145262584</v>
      </c>
    </row>
    <row r="91" spans="1:16" x14ac:dyDescent="0.3">
      <c r="A91" s="17" t="s">
        <v>89</v>
      </c>
      <c r="B91" s="19">
        <v>5061.5240000000003</v>
      </c>
      <c r="C91" s="15">
        <v>1351.203</v>
      </c>
      <c r="D91" s="20">
        <v>331.16</v>
      </c>
      <c r="E91" s="24">
        <f>B91/power!$B$9/"1e9"</f>
        <v>23.583572876708065</v>
      </c>
      <c r="F91" s="16">
        <f>C91/power!$C$9/"1e9"</f>
        <v>25.179930526487677</v>
      </c>
      <c r="G91" s="16">
        <f>D91/power!$D$9/"1e9"</f>
        <v>24.684151297244998</v>
      </c>
      <c r="H91" s="25">
        <f t="shared" si="3"/>
        <v>24.48255156681358</v>
      </c>
      <c r="I91" s="29">
        <v>0.79982816279625701</v>
      </c>
      <c r="J91" s="10">
        <v>0.77839870559383095</v>
      </c>
      <c r="K91" s="10">
        <v>0.73806592924103298</v>
      </c>
      <c r="L91" s="10">
        <v>0.77647438429404403</v>
      </c>
      <c r="M91" s="10">
        <v>0.74547703600556803</v>
      </c>
      <c r="N91" s="10">
        <v>0.80969649313637204</v>
      </c>
      <c r="O91" s="13">
        <f t="shared" si="4"/>
        <v>0.77509438591400137</v>
      </c>
      <c r="P91" s="33">
        <f t="shared" si="5"/>
        <v>5.6855776046291684</v>
      </c>
    </row>
    <row r="92" spans="1:16" x14ac:dyDescent="0.3">
      <c r="A92" s="17" t="s">
        <v>90</v>
      </c>
      <c r="B92" s="19">
        <v>5103.24</v>
      </c>
      <c r="C92" s="15">
        <v>1339.3589999999999</v>
      </c>
      <c r="D92" s="20">
        <v>327.227000000001</v>
      </c>
      <c r="E92" s="24">
        <f>B92/power!$B$9/"1e9"</f>
        <v>23.777943648460752</v>
      </c>
      <c r="F92" s="16">
        <f>C92/power!$C$9/"1e9"</f>
        <v>24.959215284473178</v>
      </c>
      <c r="G92" s="16">
        <f>D92/power!$D$9/"1e9"</f>
        <v>24.390991594829124</v>
      </c>
      <c r="H92" s="25">
        <f t="shared" si="3"/>
        <v>24.376050175921019</v>
      </c>
      <c r="I92" s="29">
        <v>0.803961388472067</v>
      </c>
      <c r="J92" s="10">
        <v>0.76313167415864602</v>
      </c>
      <c r="K92" s="10">
        <v>0.77902530624447297</v>
      </c>
      <c r="L92" s="10">
        <v>0.71325752032290501</v>
      </c>
      <c r="M92" s="10">
        <v>0.74627711109697403</v>
      </c>
      <c r="N92" s="10">
        <v>0.77682328950843405</v>
      </c>
      <c r="O92" s="13">
        <f t="shared" si="4"/>
        <v>0.76427793090325191</v>
      </c>
      <c r="P92" s="33">
        <f t="shared" si="5"/>
        <v>5.7409600019200484</v>
      </c>
    </row>
    <row r="93" spans="1:16" x14ac:dyDescent="0.3">
      <c r="A93" s="17" t="s">
        <v>91</v>
      </c>
      <c r="B93" s="19">
        <v>5100.8159999999998</v>
      </c>
      <c r="C93" s="15">
        <v>1366.008</v>
      </c>
      <c r="D93" s="20">
        <v>332.99200000000002</v>
      </c>
      <c r="E93" s="24">
        <f>B93/power!$B$9/"1e9"</f>
        <v>23.766649306943624</v>
      </c>
      <c r="F93" s="16">
        <f>C93/power!$C$9/"1e9"</f>
        <v>25.455824579005807</v>
      </c>
      <c r="G93" s="16">
        <f>D93/power!$D$9/"1e9"</f>
        <v>24.820705727660968</v>
      </c>
      <c r="H93" s="25">
        <f t="shared" si="3"/>
        <v>24.681059871203463</v>
      </c>
      <c r="I93" s="29">
        <v>0.77270442103048098</v>
      </c>
      <c r="J93" s="10">
        <v>0.74875539401398905</v>
      </c>
      <c r="K93" s="10">
        <v>0.79730867378909898</v>
      </c>
      <c r="L93" s="10">
        <v>0.78467910029949295</v>
      </c>
      <c r="M93" s="10">
        <v>0.82010468315905205</v>
      </c>
      <c r="N93" s="10">
        <v>0.79611949745153299</v>
      </c>
      <c r="O93" s="13">
        <f t="shared" si="4"/>
        <v>0.78692514676356384</v>
      </c>
      <c r="P93" s="33">
        <f t="shared" si="5"/>
        <v>5.6455061769063333</v>
      </c>
    </row>
    <row r="94" spans="1:16" x14ac:dyDescent="0.3">
      <c r="A94" s="17" t="s">
        <v>92</v>
      </c>
      <c r="B94" s="19">
        <v>5141.5519999999997</v>
      </c>
      <c r="C94" s="15">
        <v>1358.3150000000001</v>
      </c>
      <c r="D94" s="20">
        <v>331.16</v>
      </c>
      <c r="E94" s="24">
        <f>B94/power!$B$9/"1e9"</f>
        <v>23.956453884518591</v>
      </c>
      <c r="F94" s="16">
        <f>C94/power!$C$9/"1e9"</f>
        <v>25.312464028784806</v>
      </c>
      <c r="G94" s="16">
        <f>D94/power!$D$9/"1e9"</f>
        <v>24.684151297244998</v>
      </c>
      <c r="H94" s="25">
        <f t="shared" si="3"/>
        <v>24.651023070182799</v>
      </c>
      <c r="I94" s="29">
        <v>0.72319862952057601</v>
      </c>
      <c r="J94" s="10">
        <v>0.75898194212593995</v>
      </c>
      <c r="K94" s="10">
        <v>0.75513296096478399</v>
      </c>
      <c r="L94" s="10">
        <v>0.74814062687079497</v>
      </c>
      <c r="M94" s="10">
        <v>0.73915486652815798</v>
      </c>
      <c r="N94" s="10">
        <v>0.72237680557099604</v>
      </c>
      <c r="O94" s="13">
        <f t="shared" si="4"/>
        <v>0.74130382867654054</v>
      </c>
      <c r="P94" s="33">
        <f t="shared" si="5"/>
        <v>5.9856485033331976</v>
      </c>
    </row>
    <row r="95" spans="1:16" x14ac:dyDescent="0.3">
      <c r="A95" s="17" t="s">
        <v>93</v>
      </c>
      <c r="B95" s="19">
        <v>5058.7349999999997</v>
      </c>
      <c r="C95" s="15">
        <v>1360.8720000000001</v>
      </c>
      <c r="D95" s="20">
        <v>332.02399999999898</v>
      </c>
      <c r="E95" s="24">
        <f>B95/power!$B$9/"1e9"</f>
        <v>23.570577860828823</v>
      </c>
      <c r="F95" s="16">
        <f>C95/power!$C$9/"1e9"</f>
        <v>25.360114220766491</v>
      </c>
      <c r="G95" s="16">
        <f>D95/power!$D$9/"1e9"</f>
        <v>24.748552513336296</v>
      </c>
      <c r="H95" s="25">
        <f t="shared" si="3"/>
        <v>24.559748198310533</v>
      </c>
      <c r="I95" s="29">
        <v>0.80041143805827197</v>
      </c>
      <c r="J95" s="10">
        <v>0.80874046137070599</v>
      </c>
      <c r="K95" s="10">
        <v>0.81055094673087702</v>
      </c>
      <c r="L95" s="10">
        <v>0.84196950646167101</v>
      </c>
      <c r="M95" s="10">
        <v>0.82478217750653304</v>
      </c>
      <c r="N95" s="10">
        <v>0.79399663988967495</v>
      </c>
      <c r="O95" s="13">
        <f t="shared" si="4"/>
        <v>0.8135643178404065</v>
      </c>
      <c r="P95" s="33">
        <f t="shared" si="5"/>
        <v>5.4338109215884955</v>
      </c>
    </row>
    <row r="96" spans="1:16" x14ac:dyDescent="0.3">
      <c r="A96" s="17" t="s">
        <v>94</v>
      </c>
      <c r="B96" s="19">
        <v>4975.5680000000002</v>
      </c>
      <c r="C96" s="15">
        <v>1327.1559999999999</v>
      </c>
      <c r="D96" s="20">
        <v>322.11399999999998</v>
      </c>
      <c r="E96" s="24">
        <f>B96/power!$B$9/"1e9"</f>
        <v>23.183071053504161</v>
      </c>
      <c r="F96" s="16">
        <f>C96/power!$C$9/"1e9"</f>
        <v>24.731810007682991</v>
      </c>
      <c r="G96" s="16">
        <f>D96/power!$D$9/"1e9"</f>
        <v>24.009876527843865</v>
      </c>
      <c r="H96" s="25">
        <f t="shared" si="3"/>
        <v>23.974919196343674</v>
      </c>
      <c r="I96" s="29">
        <v>0.75090652294827898</v>
      </c>
      <c r="J96" s="10">
        <v>0.752691345678279</v>
      </c>
      <c r="K96" s="10">
        <v>0.73325373537612604</v>
      </c>
      <c r="L96" s="10">
        <v>0.78033654594132895</v>
      </c>
      <c r="M96" s="10">
        <v>0.75612438238315405</v>
      </c>
      <c r="N96" s="10">
        <v>0.77811359430584504</v>
      </c>
      <c r="O96" s="13">
        <f t="shared" si="4"/>
        <v>0.75874632132197806</v>
      </c>
      <c r="P96" s="33">
        <f t="shared" si="5"/>
        <v>5.6876525580024015</v>
      </c>
    </row>
    <row r="97" spans="1:16" x14ac:dyDescent="0.3">
      <c r="A97" s="17" t="s">
        <v>95</v>
      </c>
      <c r="B97" s="19">
        <v>4938.9480000000003</v>
      </c>
      <c r="C97" s="15">
        <v>1341.0840000000001</v>
      </c>
      <c r="D97" s="20">
        <v>327.29499999999803</v>
      </c>
      <c r="E97" s="24">
        <f>B97/power!$B$9/"1e9"</f>
        <v>23.012444491475602</v>
      </c>
      <c r="F97" s="16">
        <f>C97/power!$C$9/"1e9"</f>
        <v>24.991360994746316</v>
      </c>
      <c r="G97" s="16">
        <f>D97/power!$D$9/"1e9"</f>
        <v>24.396060209058319</v>
      </c>
      <c r="H97" s="25">
        <f t="shared" si="3"/>
        <v>24.133288565093412</v>
      </c>
      <c r="I97" s="29">
        <v>0.82394095306882398</v>
      </c>
      <c r="J97" s="10">
        <v>0.83478202232881304</v>
      </c>
      <c r="K97" s="10">
        <v>0.821169800077448</v>
      </c>
      <c r="L97" s="10">
        <v>0.78247815136646104</v>
      </c>
      <c r="M97" s="10">
        <v>0.78672747620748995</v>
      </c>
      <c r="N97" s="10">
        <v>0.81610491397629603</v>
      </c>
      <c r="O97" s="13">
        <f t="shared" si="4"/>
        <v>0.81109997013402724</v>
      </c>
      <c r="P97" s="33">
        <f t="shared" si="5"/>
        <v>5.3556800661686701</v>
      </c>
    </row>
    <row r="98" spans="1:16" x14ac:dyDescent="0.3">
      <c r="A98" s="17" t="s">
        <v>96</v>
      </c>
      <c r="B98" s="19">
        <v>5005.9219999999996</v>
      </c>
      <c r="C98" s="15">
        <v>1346.029</v>
      </c>
      <c r="D98" s="20">
        <v>324.24</v>
      </c>
      <c r="E98" s="24">
        <f>B98/power!$B$9/"1e9"</f>
        <v>23.324501929086217</v>
      </c>
      <c r="F98" s="16">
        <f>C98/power!$C$9/"1e9"</f>
        <v>25.083512030862636</v>
      </c>
      <c r="G98" s="16">
        <f>D98/power!$D$9/"1e9"</f>
        <v>24.168345260957597</v>
      </c>
      <c r="H98" s="25">
        <f t="shared" si="3"/>
        <v>24.19211974030215</v>
      </c>
      <c r="I98" s="29">
        <v>0.909777880385789</v>
      </c>
      <c r="J98" s="10">
        <v>0.88942812732451204</v>
      </c>
      <c r="K98" s="10">
        <v>0.926548418188335</v>
      </c>
      <c r="L98" s="10">
        <v>0.836934165534157</v>
      </c>
      <c r="M98" s="10">
        <v>0.90853228726785795</v>
      </c>
      <c r="N98" s="10">
        <v>0.86249277688949</v>
      </c>
      <c r="O98" s="13">
        <f t="shared" si="4"/>
        <v>0.8894805282856223</v>
      </c>
      <c r="P98" s="33">
        <f t="shared" si="5"/>
        <v>4.8956457334118069</v>
      </c>
    </row>
    <row r="99" spans="1:16" x14ac:dyDescent="0.3">
      <c r="A99" s="17" t="s">
        <v>97</v>
      </c>
      <c r="B99" s="19">
        <v>4871.8320000000003</v>
      </c>
      <c r="C99" s="15">
        <v>1333.69</v>
      </c>
      <c r="D99" s="20">
        <v>323.31200000000001</v>
      </c>
      <c r="E99" s="24">
        <f>B99/power!$B$9/"1e9"</f>
        <v>22.699725421647397</v>
      </c>
      <c r="F99" s="16">
        <f>C99/power!$C$9/"1e9"</f>
        <v>24.85357236763932</v>
      </c>
      <c r="G99" s="16">
        <f>D99/power!$D$9/"1e9"</f>
        <v>24.099173584415009</v>
      </c>
      <c r="H99" s="25">
        <f t="shared" si="3"/>
        <v>23.884157124567242</v>
      </c>
      <c r="I99" s="29">
        <v>0.77643181164655795</v>
      </c>
      <c r="J99" s="10">
        <v>0.73621407197810895</v>
      </c>
      <c r="K99" s="10">
        <v>0.77490262998428505</v>
      </c>
      <c r="L99" s="10">
        <v>0.79247743118562797</v>
      </c>
      <c r="M99" s="10">
        <v>0.78689336009992095</v>
      </c>
      <c r="N99" s="10">
        <v>0.76062576212480704</v>
      </c>
      <c r="O99" s="13">
        <f t="shared" si="4"/>
        <v>0.7714817769491561</v>
      </c>
      <c r="P99" s="33">
        <f t="shared" si="5"/>
        <v>5.5725856538351319</v>
      </c>
    </row>
    <row r="100" spans="1:16" x14ac:dyDescent="0.3">
      <c r="A100" s="17" t="s">
        <v>98</v>
      </c>
      <c r="B100" s="19">
        <v>4901.442</v>
      </c>
      <c r="C100" s="15">
        <v>1321.3040000000001</v>
      </c>
      <c r="D100" s="20">
        <v>316.86300000000102</v>
      </c>
      <c r="E100" s="24">
        <f>B100/power!$B$9/"1e9"</f>
        <v>22.837689717159837</v>
      </c>
      <c r="F100" s="16">
        <f>C100/power!$C$9/"1e9"</f>
        <v>24.622756850281032</v>
      </c>
      <c r="G100" s="16">
        <f>D100/power!$D$9/"1e9"</f>
        <v>23.618475155510829</v>
      </c>
      <c r="H100" s="25">
        <f t="shared" si="3"/>
        <v>23.692973907650565</v>
      </c>
      <c r="I100" s="29">
        <v>0.76445091746555205</v>
      </c>
      <c r="J100" s="10">
        <v>0.73585414473835198</v>
      </c>
      <c r="K100" s="10">
        <v>0.72308199445267696</v>
      </c>
      <c r="L100" s="10">
        <v>0.76509017606266505</v>
      </c>
      <c r="M100" s="10">
        <v>0.76506670225345097</v>
      </c>
      <c r="N100" s="10">
        <v>0.74972488250814295</v>
      </c>
      <c r="O100" s="13">
        <f t="shared" si="4"/>
        <v>0.75072093506848647</v>
      </c>
      <c r="P100" s="33">
        <f t="shared" si="5"/>
        <v>5.6808530362724463</v>
      </c>
    </row>
    <row r="101" spans="1:16" x14ac:dyDescent="0.3">
      <c r="A101" s="17" t="s">
        <v>99</v>
      </c>
      <c r="B101" s="19">
        <v>4877.7539999999999</v>
      </c>
      <c r="C101" s="15">
        <v>1343.9179999999999</v>
      </c>
      <c r="D101" s="20">
        <v>323.71799999999899</v>
      </c>
      <c r="E101" s="24">
        <f>B101/power!$B$9/"1e9"</f>
        <v>22.727318280749881</v>
      </c>
      <c r="F101" s="16">
        <f>C101/power!$C$9/"1e9"</f>
        <v>25.044173135566059</v>
      </c>
      <c r="G101" s="16">
        <f>D101/power!$D$9/"1e9"</f>
        <v>24.129436192902318</v>
      </c>
      <c r="H101" s="25">
        <f t="shared" si="3"/>
        <v>23.966975869739418</v>
      </c>
      <c r="I101" s="29">
        <v>0.71426600871712698</v>
      </c>
      <c r="J101" s="10">
        <v>0.70119961384988305</v>
      </c>
      <c r="K101" s="10">
        <v>0.74049034305632799</v>
      </c>
      <c r="L101" s="10">
        <v>0.71659586068307801</v>
      </c>
      <c r="M101" s="10">
        <v>0.75520240957109197</v>
      </c>
      <c r="N101" s="10">
        <v>0.71408343620763903</v>
      </c>
      <c r="O101" s="13">
        <f t="shared" si="4"/>
        <v>0.72387133279653737</v>
      </c>
      <c r="P101" s="33">
        <f t="shared" si="5"/>
        <v>5.959699550314518</v>
      </c>
    </row>
    <row r="102" spans="1:16" x14ac:dyDescent="0.3">
      <c r="A102" s="35" t="s">
        <v>100</v>
      </c>
      <c r="B102" s="36">
        <v>12.0079999999998</v>
      </c>
      <c r="C102" s="37">
        <v>4.9920000000001901</v>
      </c>
      <c r="D102" s="38">
        <v>1</v>
      </c>
      <c r="E102" s="39">
        <f>B102/power!$B$9/"1e9"</f>
        <v>5.5949856822471992E-2</v>
      </c>
      <c r="F102" s="40">
        <f>C102/power!$C$9/"1e9"</f>
        <v>9.3026890251302938E-2</v>
      </c>
      <c r="G102" s="40">
        <f>D102/power!$D$9/"1e9"</f>
        <v>7.453844455020231E-2</v>
      </c>
      <c r="H102" s="41">
        <f t="shared" si="3"/>
        <v>7.4505063874659078E-2</v>
      </c>
      <c r="I102" s="42">
        <v>0.71851089806042101</v>
      </c>
      <c r="J102" s="43">
        <v>0.71256726295408201</v>
      </c>
      <c r="K102" s="43">
        <v>0.72684951097607997</v>
      </c>
      <c r="L102" s="43">
        <v>0.72419637918370094</v>
      </c>
      <c r="M102" s="43">
        <v>0.70866870010956196</v>
      </c>
      <c r="N102" s="43">
        <v>0.74307645917925402</v>
      </c>
      <c r="O102" s="44">
        <f t="shared" si="4"/>
        <v>0.72239815577419719</v>
      </c>
      <c r="P102" s="45">
        <f t="shared" si="5"/>
        <v>1.8564432079794142E-2</v>
      </c>
    </row>
    <row r="103" spans="1:16" x14ac:dyDescent="0.3">
      <c r="A103" s="35" t="s">
        <v>101</v>
      </c>
      <c r="B103" s="36">
        <v>6.9920000000001901</v>
      </c>
      <c r="C103" s="37">
        <v>7.0079999999998099</v>
      </c>
      <c r="D103" s="38">
        <v>1</v>
      </c>
      <c r="E103" s="39">
        <f>B103/power!$B$9/"1e9"</f>
        <v>3.257839764346613E-2</v>
      </c>
      <c r="F103" s="40">
        <f>C103/power!$C$9/"1e9"</f>
        <v>0.13059544208355137</v>
      </c>
      <c r="G103" s="40">
        <f>D103/power!$D$9/"1e9"</f>
        <v>7.453844455020231E-2</v>
      </c>
      <c r="H103" s="41">
        <f t="shared" si="3"/>
        <v>7.9237428092406595E-2</v>
      </c>
      <c r="I103" s="42">
        <v>0.686176096114541</v>
      </c>
      <c r="J103" s="43">
        <v>0.68002497127424899</v>
      </c>
      <c r="K103" s="43">
        <v>0.69966534842512396</v>
      </c>
      <c r="L103" s="43">
        <v>0.68643939888400896</v>
      </c>
      <c r="M103" s="43">
        <v>0.68332963227105503</v>
      </c>
      <c r="N103" s="43">
        <v>0.69106755713571699</v>
      </c>
      <c r="O103" s="44">
        <f t="shared" si="4"/>
        <v>0.68781247437411397</v>
      </c>
      <c r="P103" s="45">
        <f t="shared" si="5"/>
        <v>2.0736374503256567E-2</v>
      </c>
    </row>
    <row r="104" spans="1:16" x14ac:dyDescent="0.3">
      <c r="A104" s="17" t="s">
        <v>102</v>
      </c>
      <c r="B104" s="19">
        <v>5064.4880000000003</v>
      </c>
      <c r="C104" s="15">
        <v>1383.2</v>
      </c>
      <c r="D104" s="20">
        <v>330.22600000000102</v>
      </c>
      <c r="E104" s="24">
        <f>B104/power!$B$9/"1e9"</f>
        <v>23.597383284404749</v>
      </c>
      <c r="F104" s="16">
        <f>C104/power!$C$9/"1e9"</f>
        <v>25.776200840464206</v>
      </c>
      <c r="G104" s="16">
        <f>D104/power!$D$9/"1e9"</f>
        <v>24.614532390035183</v>
      </c>
      <c r="H104" s="25">
        <f t="shared" si="3"/>
        <v>24.662705504968045</v>
      </c>
      <c r="I104" s="29">
        <v>0.75066926505256903</v>
      </c>
      <c r="J104" s="10">
        <v>0.72694848631698905</v>
      </c>
      <c r="K104" s="10">
        <v>0.73729173266283998</v>
      </c>
      <c r="L104" s="10">
        <v>0.73073474673180205</v>
      </c>
      <c r="M104" s="10">
        <v>0.73019199738350304</v>
      </c>
      <c r="N104" s="10">
        <v>0.68933740841725999</v>
      </c>
      <c r="O104" s="13">
        <f t="shared" si="4"/>
        <v>0.7277702513011487</v>
      </c>
      <c r="P104" s="33">
        <f t="shared" si="5"/>
        <v>6.0998467345394234</v>
      </c>
    </row>
    <row r="105" spans="1:16" x14ac:dyDescent="0.3">
      <c r="A105" s="46" t="s">
        <v>103</v>
      </c>
      <c r="B105" s="47">
        <v>1.0010000000002</v>
      </c>
      <c r="C105" s="48">
        <v>11.0010000000002</v>
      </c>
      <c r="D105" s="49">
        <v>1.9979999999995901</v>
      </c>
      <c r="E105" s="50">
        <f>B105/power!$B$9/"1e9"</f>
        <v>4.664041195811674E-3</v>
      </c>
      <c r="F105" s="51">
        <f>C105/power!$C$9/"1e9"</f>
        <v>0.20500577316798141</v>
      </c>
      <c r="G105" s="51">
        <f>D105/power!$D$9/"1e9"</f>
        <v>0.14892781221127366</v>
      </c>
      <c r="H105" s="52">
        <f t="shared" si="3"/>
        <v>0.11953254219168892</v>
      </c>
      <c r="I105" s="53">
        <v>0.58166038243893503</v>
      </c>
      <c r="J105" s="54">
        <v>0.58148732519642898</v>
      </c>
      <c r="K105" s="54">
        <v>0.58956989658574499</v>
      </c>
      <c r="L105" s="54">
        <v>0.60266346233041701</v>
      </c>
      <c r="M105" s="54">
        <v>0.60503083421049197</v>
      </c>
      <c r="N105" s="54">
        <v>0.58827055387097904</v>
      </c>
      <c r="O105" s="55">
        <f t="shared" si="4"/>
        <v>0.5915201851371924</v>
      </c>
      <c r="P105" s="56">
        <f t="shared" si="5"/>
        <v>3.6373834968140249E-2</v>
      </c>
    </row>
    <row r="106" spans="1:16" x14ac:dyDescent="0.3">
      <c r="A106" s="17" t="s">
        <v>104</v>
      </c>
      <c r="B106" s="19">
        <v>5001.1289999999999</v>
      </c>
      <c r="C106" s="15">
        <v>1374.12</v>
      </c>
      <c r="D106" s="20">
        <v>327.29499999999803</v>
      </c>
      <c r="E106" s="24">
        <f>B106/power!$B$9/"1e9"</f>
        <v>23.30216951205173</v>
      </c>
      <c r="F106" s="16">
        <f>C106/power!$C$9/"1e9"</f>
        <v>25.606993275664166</v>
      </c>
      <c r="G106" s="16">
        <f>D106/power!$D$9/"1e9"</f>
        <v>24.396060209058319</v>
      </c>
      <c r="H106" s="25">
        <f t="shared" si="3"/>
        <v>24.435074332258072</v>
      </c>
      <c r="I106" s="29">
        <v>0.77918997775034904</v>
      </c>
      <c r="J106" s="10">
        <v>0.76375224646764195</v>
      </c>
      <c r="K106" s="10">
        <v>0.77712990764692802</v>
      </c>
      <c r="L106" s="10">
        <v>0.78606147617070099</v>
      </c>
      <c r="M106" s="10">
        <v>0.77756434649086303</v>
      </c>
      <c r="N106" s="10">
        <v>0.80704375283466001</v>
      </c>
      <c r="O106" s="13">
        <f t="shared" si="4"/>
        <v>0.78189982148324244</v>
      </c>
      <c r="P106" s="33">
        <f t="shared" si="5"/>
        <v>5.6251622764959501</v>
      </c>
    </row>
    <row r="107" spans="1:16" x14ac:dyDescent="0.3">
      <c r="A107" s="17" t="s">
        <v>105</v>
      </c>
      <c r="B107" s="19">
        <v>4832.3519999999999</v>
      </c>
      <c r="C107" s="15">
        <v>1352.6079999999999</v>
      </c>
      <c r="D107" s="20">
        <v>321.76200000000102</v>
      </c>
      <c r="E107" s="24">
        <f>B107/power!$B$9/"1e9"</f>
        <v>22.515773027630804</v>
      </c>
      <c r="F107" s="16">
        <f>C107/power!$C$9/"1e9"</f>
        <v>25.206112974565219</v>
      </c>
      <c r="G107" s="16">
        <f>D107/power!$D$9/"1e9"</f>
        <v>23.98363899536227</v>
      </c>
      <c r="H107" s="25">
        <f t="shared" si="3"/>
        <v>23.901841665852761</v>
      </c>
      <c r="I107" s="29">
        <v>0.79649369134008396</v>
      </c>
      <c r="J107" s="10">
        <v>0.80284648033837702</v>
      </c>
      <c r="K107" s="10">
        <v>0.78112042581547303</v>
      </c>
      <c r="L107" s="10">
        <v>0.83203492530780998</v>
      </c>
      <c r="M107" s="10">
        <v>0.84747075824695794</v>
      </c>
      <c r="N107" s="10">
        <v>0.79850097264004105</v>
      </c>
      <c r="O107" s="13">
        <f t="shared" si="4"/>
        <v>0.81006238414963627</v>
      </c>
      <c r="P107" s="33">
        <f t="shared" si="5"/>
        <v>5.3111113218395802</v>
      </c>
    </row>
    <row r="108" spans="1:16" x14ac:dyDescent="0.3">
      <c r="A108" s="17" t="s">
        <v>106</v>
      </c>
      <c r="B108" s="19">
        <v>4966.5839999999998</v>
      </c>
      <c r="C108" s="15">
        <v>1359.694</v>
      </c>
      <c r="D108" s="20">
        <v>324.69600000000003</v>
      </c>
      <c r="E108" s="24">
        <f>B108/power!$B$9/"1e9"</f>
        <v>23.141211167287214</v>
      </c>
      <c r="F108" s="16">
        <f>C108/power!$C$9/"1e9"</f>
        <v>25.33816196180895</v>
      </c>
      <c r="G108" s="16">
        <f>D108/power!$D$9/"1e9"</f>
        <v>24.202334791672488</v>
      </c>
      <c r="H108" s="25">
        <f t="shared" si="3"/>
        <v>24.227235973589547</v>
      </c>
      <c r="I108" s="29">
        <v>0.81420572699970095</v>
      </c>
      <c r="J108" s="10">
        <v>0.79970741022816305</v>
      </c>
      <c r="K108" s="10">
        <v>0.78061211636212902</v>
      </c>
      <c r="L108" s="10">
        <v>0.74049472254738902</v>
      </c>
      <c r="M108" s="10">
        <v>0.78241378163882203</v>
      </c>
      <c r="N108" s="10">
        <v>0.79538294281706801</v>
      </c>
      <c r="O108" s="13">
        <f t="shared" si="4"/>
        <v>0.78580701294990851</v>
      </c>
      <c r="P108" s="33">
        <f t="shared" si="5"/>
        <v>5.5495845715035692</v>
      </c>
    </row>
    <row r="109" spans="1:16" x14ac:dyDescent="0.3">
      <c r="A109" s="17" t="s">
        <v>107</v>
      </c>
      <c r="B109" s="19">
        <v>4919.2079999999996</v>
      </c>
      <c r="C109" s="15">
        <v>1366.008</v>
      </c>
      <c r="D109" s="20">
        <v>324.67499999999899</v>
      </c>
      <c r="E109" s="24">
        <f>B109/power!$B$9/"1e9"</f>
        <v>22.920468294467302</v>
      </c>
      <c r="F109" s="16">
        <f>C109/power!$C$9/"1e9"</f>
        <v>25.455824579005807</v>
      </c>
      <c r="G109" s="16">
        <f>D109/power!$D$9/"1e9"</f>
        <v>24.20076948433686</v>
      </c>
      <c r="H109" s="25">
        <f t="shared" si="3"/>
        <v>24.192354119269989</v>
      </c>
      <c r="I109" s="29">
        <v>0.71043722200743198</v>
      </c>
      <c r="J109" s="10">
        <v>0.71234286463131702</v>
      </c>
      <c r="K109" s="10">
        <v>0.68019424067231404</v>
      </c>
      <c r="L109" s="10">
        <v>0.66956840215090296</v>
      </c>
      <c r="M109" s="10">
        <v>0.70847763019504895</v>
      </c>
      <c r="N109" s="10">
        <v>0.70315512785286205</v>
      </c>
      <c r="O109" s="13">
        <f t="shared" si="4"/>
        <v>0.69755610762624376</v>
      </c>
      <c r="P109" s="33">
        <f t="shared" si="5"/>
        <v>6.2426859916504966</v>
      </c>
    </row>
    <row r="110" spans="1:16" x14ac:dyDescent="0.3">
      <c r="A110" s="17" t="s">
        <v>108</v>
      </c>
      <c r="B110" s="19">
        <v>5004.09</v>
      </c>
      <c r="C110" s="15">
        <v>1367.982</v>
      </c>
      <c r="D110" s="20">
        <v>326.17</v>
      </c>
      <c r="E110" s="24">
        <f>B110/power!$B$9/"1e9"</f>
        <v>23.315965941602975</v>
      </c>
      <c r="F110" s="16">
        <f>C110/power!$C$9/"1e9"</f>
        <v>25.492610452674889</v>
      </c>
      <c r="G110" s="16">
        <f>D110/power!$D$9/"1e9"</f>
        <v>24.312204458939487</v>
      </c>
      <c r="H110" s="25">
        <f t="shared" si="3"/>
        <v>24.373593617739118</v>
      </c>
      <c r="I110" s="29">
        <v>0.85222154936334105</v>
      </c>
      <c r="J110" s="10">
        <v>0.82720239312183497</v>
      </c>
      <c r="K110" s="10">
        <v>0.87271044846032197</v>
      </c>
      <c r="L110" s="10">
        <v>0.87482549622650996</v>
      </c>
      <c r="M110" s="10">
        <v>0.85629819481241798</v>
      </c>
      <c r="N110" s="10">
        <v>0.86271492994363097</v>
      </c>
      <c r="O110" s="13">
        <f t="shared" si="4"/>
        <v>0.85780846666298127</v>
      </c>
      <c r="P110" s="33">
        <f t="shared" si="5"/>
        <v>5.1144830363591138</v>
      </c>
    </row>
    <row r="111" spans="1:16" x14ac:dyDescent="0.3">
      <c r="A111" s="17" t="s">
        <v>109</v>
      </c>
      <c r="B111" s="19">
        <v>4949.88</v>
      </c>
      <c r="C111" s="15">
        <v>1362.06</v>
      </c>
      <c r="D111" s="20">
        <v>326.25600000000099</v>
      </c>
      <c r="E111" s="24">
        <f>B111/power!$B$9/"1e9"</f>
        <v>23.06338085346621</v>
      </c>
      <c r="F111" s="16">
        <f>C111/power!$C$9/"1e9"</f>
        <v>25.382252831667635</v>
      </c>
      <c r="G111" s="16">
        <f>D111/power!$D$9/"1e9"</f>
        <v>24.318614765170878</v>
      </c>
      <c r="H111" s="25">
        <f t="shared" si="3"/>
        <v>24.254749483434907</v>
      </c>
      <c r="I111" s="29">
        <v>0.717456637600695</v>
      </c>
      <c r="J111" s="10">
        <v>0.72209302516377405</v>
      </c>
      <c r="K111" s="10">
        <v>0.71864485270675804</v>
      </c>
      <c r="L111" s="10">
        <v>0.72913761946456002</v>
      </c>
      <c r="M111" s="10">
        <v>0.70649282849546802</v>
      </c>
      <c r="N111" s="10">
        <v>0.72457300909458899</v>
      </c>
      <c r="O111" s="13">
        <f t="shared" si="4"/>
        <v>0.71976762667911831</v>
      </c>
      <c r="P111" s="33">
        <f t="shared" si="5"/>
        <v>6.0656450015146861</v>
      </c>
    </row>
    <row r="112" spans="1:16" x14ac:dyDescent="0.3">
      <c r="A112" s="17" t="s">
        <v>110</v>
      </c>
      <c r="B112" s="19">
        <v>5146.4920000000002</v>
      </c>
      <c r="C112" s="15">
        <v>1399.008</v>
      </c>
      <c r="D112" s="20">
        <v>335.89599999999899</v>
      </c>
      <c r="E112" s="24">
        <f>B112/power!$B$9/"1e9"</f>
        <v>23.979471230679742</v>
      </c>
      <c r="F112" s="16">
        <f>C112/power!$C$9/"1e9"</f>
        <v>26.070785992926655</v>
      </c>
      <c r="G112" s="16">
        <f>D112/power!$D$9/"1e9"</f>
        <v>25.037165370634678</v>
      </c>
      <c r="H112" s="25">
        <f t="shared" si="3"/>
        <v>25.029140864747024</v>
      </c>
      <c r="I112" s="29">
        <v>0.72692898711219101</v>
      </c>
      <c r="J112" s="10">
        <v>0.71816275534103202</v>
      </c>
      <c r="K112" s="10">
        <v>0.72161991105869405</v>
      </c>
      <c r="L112" s="10">
        <v>0.75332329341981097</v>
      </c>
      <c r="M112" s="10">
        <v>0.73177760457538399</v>
      </c>
      <c r="N112" s="10">
        <v>0.72932146906606599</v>
      </c>
      <c r="O112" s="13">
        <f t="shared" si="4"/>
        <v>0.73027655077910703</v>
      </c>
      <c r="P112" s="33">
        <f t="shared" si="5"/>
        <v>6.1692318490138733</v>
      </c>
    </row>
    <row r="113" spans="1:16" x14ac:dyDescent="0.3">
      <c r="A113" s="17" t="s">
        <v>111</v>
      </c>
      <c r="B113" s="19">
        <v>5092.152</v>
      </c>
      <c r="C113" s="15">
        <v>1392.0920000000001</v>
      </c>
      <c r="D113" s="20">
        <v>336.02999999999901</v>
      </c>
      <c r="E113" s="24">
        <f>B113/power!$B$9/"1e9"</f>
        <v>23.726280422907156</v>
      </c>
      <c r="F113" s="16">
        <f>C113/power!$C$9/"1e9"</f>
        <v>25.941904988724335</v>
      </c>
      <c r="G113" s="16">
        <f>D113/power!$D$9/"1e9"</f>
        <v>25.047153522204407</v>
      </c>
      <c r="H113" s="25">
        <f t="shared" si="3"/>
        <v>24.905112977945297</v>
      </c>
      <c r="I113" s="29">
        <v>0.84255916041546997</v>
      </c>
      <c r="J113" s="10">
        <v>0.78038272008017195</v>
      </c>
      <c r="K113" s="10">
        <v>0.86035302408140202</v>
      </c>
      <c r="L113" s="10">
        <v>0.819660106768619</v>
      </c>
      <c r="M113" s="10">
        <v>0.82555716736377505</v>
      </c>
      <c r="N113" s="10">
        <v>0.80361747458708999</v>
      </c>
      <c r="O113" s="13">
        <f t="shared" si="4"/>
        <v>0.82242515640443337</v>
      </c>
      <c r="P113" s="33">
        <f t="shared" si="5"/>
        <v>5.4508550730975518</v>
      </c>
    </row>
    <row r="114" spans="1:16" x14ac:dyDescent="0.3">
      <c r="A114" s="17" t="s">
        <v>112</v>
      </c>
      <c r="B114" s="19">
        <v>5238.9960000000001</v>
      </c>
      <c r="C114" s="15">
        <v>1412.9380000000001</v>
      </c>
      <c r="D114" s="20">
        <v>341.95000000000101</v>
      </c>
      <c r="E114" s="24">
        <f>B114/power!$B$9/"1e9"</f>
        <v>24.410482686001693</v>
      </c>
      <c r="F114" s="16">
        <f>C114/power!$C$9/"1e9"</f>
        <v>26.3303742503787</v>
      </c>
      <c r="G114" s="16">
        <f>D114/power!$D$9/"1e9"</f>
        <v>25.488421113941754</v>
      </c>
      <c r="H114" s="25">
        <f t="shared" si="3"/>
        <v>25.409759350107382</v>
      </c>
      <c r="I114" s="29">
        <v>0.75314893639124203</v>
      </c>
      <c r="J114" s="10">
        <v>0.75758609296954404</v>
      </c>
      <c r="K114" s="10">
        <v>0.76898466867911597</v>
      </c>
      <c r="L114" s="10">
        <v>0.74043049219193602</v>
      </c>
      <c r="M114" s="10">
        <v>0.72861032524860103</v>
      </c>
      <c r="N114" s="10">
        <v>0.73491065243509701</v>
      </c>
      <c r="O114" s="13">
        <f t="shared" si="4"/>
        <v>0.74740790025713677</v>
      </c>
      <c r="P114" s="33">
        <f t="shared" si="5"/>
        <v>6.1194920222890099</v>
      </c>
    </row>
    <row r="115" spans="1:16" x14ac:dyDescent="0.3">
      <c r="A115" s="17" t="s">
        <v>113</v>
      </c>
      <c r="B115" s="19">
        <v>5117.84</v>
      </c>
      <c r="C115" s="15">
        <v>1385.1759999999999</v>
      </c>
      <c r="D115" s="20">
        <v>337.11999999999898</v>
      </c>
      <c r="E115" s="24">
        <f>B115/power!$B$9/"1e9"</f>
        <v>23.845970622945106</v>
      </c>
      <c r="F115" s="16">
        <f>C115/power!$C$9/"1e9"</f>
        <v>25.813023984522012</v>
      </c>
      <c r="G115" s="16">
        <f>D115/power!$D$9/"1e9"</f>
        <v>25.128400426764127</v>
      </c>
      <c r="H115" s="25">
        <f t="shared" si="3"/>
        <v>24.929131678077084</v>
      </c>
      <c r="I115" s="29">
        <v>0.71699889065594902</v>
      </c>
      <c r="J115" s="10">
        <v>0.72214543137959497</v>
      </c>
      <c r="K115" s="10">
        <v>0.732744517811453</v>
      </c>
      <c r="L115" s="10">
        <v>0.73958937440403305</v>
      </c>
      <c r="M115" s="10">
        <v>0.72363890303552103</v>
      </c>
      <c r="N115" s="10">
        <v>0.740602289245888</v>
      </c>
      <c r="O115" s="13">
        <f t="shared" si="4"/>
        <v>0.72934141721613854</v>
      </c>
      <c r="P115" s="33">
        <f t="shared" si="5"/>
        <v>6.1524597344018535</v>
      </c>
    </row>
    <row r="116" spans="1:16" x14ac:dyDescent="0.3">
      <c r="A116" s="17" t="s">
        <v>114</v>
      </c>
      <c r="B116" s="19">
        <v>5335.2</v>
      </c>
      <c r="C116" s="15">
        <v>1425.7560000000001</v>
      </c>
      <c r="D116" s="20">
        <v>345.93300000000102</v>
      </c>
      <c r="E116" s="24">
        <f>B116/power!$B$9/"1e9"</f>
        <v>24.858733854035435</v>
      </c>
      <c r="F116" s="16">
        <f>C116/power!$C$9/"1e9"</f>
        <v>26.569240171701047</v>
      </c>
      <c r="G116" s="16">
        <f>D116/power!$D$9/"1e9"</f>
        <v>25.785307738585214</v>
      </c>
      <c r="H116" s="25">
        <f t="shared" si="3"/>
        <v>25.737760588107232</v>
      </c>
      <c r="I116" s="29">
        <v>0.69713630164515605</v>
      </c>
      <c r="J116" s="10">
        <v>0.69843094421048901</v>
      </c>
      <c r="K116" s="10">
        <v>0.71872085979599598</v>
      </c>
      <c r="L116" s="10">
        <v>0.70239021807371405</v>
      </c>
      <c r="M116" s="10">
        <v>0.75961815377767195</v>
      </c>
      <c r="N116" s="10">
        <v>0.69442567685116396</v>
      </c>
      <c r="O116" s="13">
        <f t="shared" si="4"/>
        <v>0.71215205069710741</v>
      </c>
      <c r="P116" s="33">
        <f t="shared" si="5"/>
        <v>6.5053479819715117</v>
      </c>
    </row>
    <row r="117" spans="1:16" x14ac:dyDescent="0.3">
      <c r="A117" s="17" t="s">
        <v>115</v>
      </c>
      <c r="B117" s="19">
        <v>5247.634</v>
      </c>
      <c r="C117" s="15">
        <v>1416.8820000000001</v>
      </c>
      <c r="D117" s="20">
        <v>344.79599999999999</v>
      </c>
      <c r="E117" s="24">
        <f>B117/power!$B$9/"1e9"</f>
        <v>24.450730426110997</v>
      </c>
      <c r="F117" s="16">
        <f>C117/power!$C$9/"1e9"</f>
        <v>26.403871456939424</v>
      </c>
      <c r="G117" s="16">
        <f>D117/power!$D$9/"1e9"</f>
        <v>25.700557527131554</v>
      </c>
      <c r="H117" s="25">
        <f t="shared" si="3"/>
        <v>25.518386470060658</v>
      </c>
      <c r="I117" s="29">
        <v>0.72145326246784702</v>
      </c>
      <c r="J117" s="10">
        <v>0.73496994531369098</v>
      </c>
      <c r="K117" s="10">
        <v>0.68916481802016605</v>
      </c>
      <c r="L117" s="10">
        <v>0.69988344530756597</v>
      </c>
      <c r="M117" s="10">
        <v>0.71579611060688497</v>
      </c>
      <c r="N117" s="10">
        <v>0.69900395016988603</v>
      </c>
      <c r="O117" s="13">
        <f t="shared" si="4"/>
        <v>0.71021489801389404</v>
      </c>
      <c r="P117" s="33">
        <f t="shared" si="5"/>
        <v>6.4674925539523933</v>
      </c>
    </row>
    <row r="118" spans="1:16" x14ac:dyDescent="0.3">
      <c r="A118" s="17" t="s">
        <v>116</v>
      </c>
      <c r="B118" s="19">
        <v>5321.8090000000002</v>
      </c>
      <c r="C118" s="15">
        <v>1417.78</v>
      </c>
      <c r="D118" s="20">
        <v>346.92</v>
      </c>
      <c r="E118" s="24">
        <f>B118/power!$B$9/"1e9"</f>
        <v>24.796340072164206</v>
      </c>
      <c r="F118" s="16">
        <f>C118/power!$C$9/"1e9"</f>
        <v>26.42060586147581</v>
      </c>
      <c r="G118" s="16">
        <f>D118/power!$D$9/"1e9"</f>
        <v>25.858877183356185</v>
      </c>
      <c r="H118" s="25">
        <f t="shared" si="3"/>
        <v>25.691941038998735</v>
      </c>
      <c r="I118" s="29">
        <v>0.71275061399909001</v>
      </c>
      <c r="J118" s="10">
        <v>0.70880562848684603</v>
      </c>
      <c r="K118" s="10">
        <v>0.71597000607516703</v>
      </c>
      <c r="L118" s="10">
        <v>0.73977282568119196</v>
      </c>
      <c r="M118" s="10">
        <v>0.71616266156409503</v>
      </c>
      <c r="N118" s="10">
        <v>0.71665990120251499</v>
      </c>
      <c r="O118" s="13">
        <f t="shared" si="4"/>
        <v>0.71842259055940161</v>
      </c>
      <c r="P118" s="33">
        <f t="shared" si="5"/>
        <v>6.4370879309611562</v>
      </c>
    </row>
    <row r="119" spans="1:16" x14ac:dyDescent="0.3">
      <c r="A119" s="17" t="s">
        <v>117</v>
      </c>
      <c r="B119" s="19">
        <v>5105.2179999999998</v>
      </c>
      <c r="C119" s="15">
        <v>1370.712</v>
      </c>
      <c r="D119" s="20">
        <v>335.82</v>
      </c>
      <c r="E119" s="24">
        <f>B119/power!$B$9/"1e9"</f>
        <v>23.787159905688835</v>
      </c>
      <c r="F119" s="16">
        <f>C119/power!$C$9/"1e9"</f>
        <v>25.54348453328107</v>
      </c>
      <c r="G119" s="16">
        <f>D119/power!$D$9/"1e9"</f>
        <v>25.031500448848938</v>
      </c>
      <c r="H119" s="25">
        <f t="shared" si="3"/>
        <v>24.787381629272947</v>
      </c>
      <c r="I119" s="29">
        <v>0.83377033549159996</v>
      </c>
      <c r="J119" s="10">
        <v>0.79777541830773202</v>
      </c>
      <c r="K119" s="10">
        <v>0.82107025240856202</v>
      </c>
      <c r="L119" s="10">
        <v>0.82458022463423897</v>
      </c>
      <c r="M119" s="10">
        <v>0.78667041555912098</v>
      </c>
      <c r="N119" s="10">
        <v>0.81479511917299596</v>
      </c>
      <c r="O119" s="13">
        <f t="shared" si="4"/>
        <v>0.8132700377277382</v>
      </c>
      <c r="P119" s="33">
        <f t="shared" si="5"/>
        <v>5.4861589463385609</v>
      </c>
    </row>
    <row r="120" spans="1:16" x14ac:dyDescent="0.3">
      <c r="A120" s="46" t="s">
        <v>118</v>
      </c>
      <c r="B120" s="47">
        <v>45.9540000000015</v>
      </c>
      <c r="C120" s="48">
        <v>21.990000000001601</v>
      </c>
      <c r="D120" s="49">
        <v>7.0070000000014296</v>
      </c>
      <c r="E120" s="50">
        <f>B120/power!$B$9/"1e9"</f>
        <v>0.21411723188041346</v>
      </c>
      <c r="F120" s="51">
        <f>C120/power!$C$9/"1e9"</f>
        <v>0.40978792400365038</v>
      </c>
      <c r="G120" s="51">
        <f>D120/power!$D$9/"1e9"</f>
        <v>0.52229088096337417</v>
      </c>
      <c r="H120" s="52">
        <f t="shared" si="3"/>
        <v>0.38206534561581268</v>
      </c>
      <c r="I120" s="53">
        <v>0.58857746985978598</v>
      </c>
      <c r="J120" s="54">
        <v>0.60561321849939198</v>
      </c>
      <c r="K120" s="54">
        <v>0.59736637521984004</v>
      </c>
      <c r="L120" s="54">
        <v>0.61052133249838703</v>
      </c>
      <c r="M120" s="54">
        <v>0.58852371135257897</v>
      </c>
      <c r="N120" s="54">
        <v>0.57761132098919599</v>
      </c>
      <c r="O120" s="55">
        <f t="shared" si="4"/>
        <v>0.59480650762604226</v>
      </c>
      <c r="P120" s="56">
        <f t="shared" si="5"/>
        <v>0.11562039306752744</v>
      </c>
    </row>
    <row r="121" spans="1:16" x14ac:dyDescent="0.3">
      <c r="A121" s="17" t="s">
        <v>119</v>
      </c>
      <c r="B121" s="19">
        <v>5076.3440000000001</v>
      </c>
      <c r="C121" s="15">
        <v>1362.0160000000001</v>
      </c>
      <c r="D121" s="20">
        <v>335.89600000000098</v>
      </c>
      <c r="E121" s="24">
        <f>B121/power!$B$9/"1e9"</f>
        <v>23.652624915191495</v>
      </c>
      <c r="F121" s="16">
        <f>C121/power!$C$9/"1e9"</f>
        <v>25.381432883115746</v>
      </c>
      <c r="G121" s="16">
        <f>D121/power!$D$9/"1e9"</f>
        <v>25.037165370634828</v>
      </c>
      <c r="H121" s="25">
        <f t="shared" si="3"/>
        <v>24.690407722980691</v>
      </c>
      <c r="I121" s="29">
        <v>0.75676902897306797</v>
      </c>
      <c r="J121" s="10">
        <v>0.78240915675410505</v>
      </c>
      <c r="K121" s="10">
        <v>0.78005684005331</v>
      </c>
      <c r="L121" s="10">
        <v>0.78254289294571799</v>
      </c>
      <c r="M121" s="10">
        <v>0.76647213901578404</v>
      </c>
      <c r="N121" s="10">
        <v>0.78555129704161197</v>
      </c>
      <c r="O121" s="13">
        <f t="shared" si="4"/>
        <v>0.77570353926511004</v>
      </c>
      <c r="P121" s="33">
        <f t="shared" si="5"/>
        <v>5.7293452526295825</v>
      </c>
    </row>
    <row r="122" spans="1:16" x14ac:dyDescent="0.3">
      <c r="A122" s="17" t="s">
        <v>120</v>
      </c>
      <c r="B122" s="19">
        <v>5362.3580000000002</v>
      </c>
      <c r="C122" s="15">
        <v>1404.9359999999999</v>
      </c>
      <c r="D122" s="20">
        <v>350.27999999999901</v>
      </c>
      <c r="E122" s="24">
        <f>B122/power!$B$9/"1e9"</f>
        <v>24.985273345339962</v>
      </c>
      <c r="F122" s="16">
        <f>C122/power!$C$9/"1e9"</f>
        <v>26.181255425100073</v>
      </c>
      <c r="G122" s="16">
        <f>D122/power!$D$9/"1e9"</f>
        <v>26.109326357044793</v>
      </c>
      <c r="H122" s="25">
        <f t="shared" si="3"/>
        <v>25.758618375828277</v>
      </c>
      <c r="I122" s="29">
        <v>0.75136671991925497</v>
      </c>
      <c r="J122" s="10">
        <v>0.76195822089591803</v>
      </c>
      <c r="K122" s="10">
        <v>0.76518064272585296</v>
      </c>
      <c r="L122" s="10">
        <v>0.77225942113791202</v>
      </c>
      <c r="M122" s="10">
        <v>0.75481339460361196</v>
      </c>
      <c r="N122" s="10">
        <v>0.75142121154539598</v>
      </c>
      <c r="O122" s="13">
        <f t="shared" si="4"/>
        <v>0.75953882998886058</v>
      </c>
      <c r="P122" s="33">
        <f t="shared" si="5"/>
        <v>6.1044295888296976</v>
      </c>
    </row>
    <row r="123" spans="1:16" x14ac:dyDescent="0.3">
      <c r="A123" s="17" t="s">
        <v>121</v>
      </c>
      <c r="B123" s="19">
        <v>5332.6880000000001</v>
      </c>
      <c r="C123" s="15">
        <v>1414.816</v>
      </c>
      <c r="D123" s="20">
        <v>353.67399999999901</v>
      </c>
      <c r="E123" s="24">
        <f>B123/power!$B$9/"1e9"</f>
        <v>24.847029486918679</v>
      </c>
      <c r="F123" s="16">
        <f>C123/power!$C$9/"1e9"</f>
        <v>26.365371145389101</v>
      </c>
      <c r="G123" s="16">
        <f>D123/power!$D$9/"1e9"</f>
        <v>26.36230983784818</v>
      </c>
      <c r="H123" s="25">
        <f t="shared" si="3"/>
        <v>25.858236823385322</v>
      </c>
      <c r="I123" s="29">
        <v>0.74045557712350596</v>
      </c>
      <c r="J123" s="10">
        <v>0.75551875426617399</v>
      </c>
      <c r="K123" s="10">
        <v>0.76007461626257999</v>
      </c>
      <c r="L123" s="10">
        <v>0.73522683467376404</v>
      </c>
      <c r="M123" s="10">
        <v>0.77148436304170798</v>
      </c>
      <c r="N123" s="10">
        <v>0.75749292056150297</v>
      </c>
      <c r="O123" s="13">
        <f t="shared" si="4"/>
        <v>0.75347402272971464</v>
      </c>
      <c r="P123" s="33">
        <f t="shared" si="5"/>
        <v>6.1773631044995012</v>
      </c>
    </row>
    <row r="124" spans="1:16" x14ac:dyDescent="0.3">
      <c r="A124" s="17" t="s">
        <v>122</v>
      </c>
      <c r="B124" s="19">
        <v>5558.18</v>
      </c>
      <c r="C124" s="15">
        <v>1462.731</v>
      </c>
      <c r="D124" s="20">
        <v>366.82100000000003</v>
      </c>
      <c r="E124" s="24">
        <f>B124/power!$B$9/"1e9"</f>
        <v>25.897682810920433</v>
      </c>
      <c r="F124" s="16">
        <f>C124/power!$C$9/"1e9"</f>
        <v>27.258276483207815</v>
      </c>
      <c r="G124" s="16">
        <f>D124/power!$D$9/"1e9"</f>
        <v>27.342266768349763</v>
      </c>
      <c r="H124" s="25">
        <f t="shared" si="3"/>
        <v>26.832742020826004</v>
      </c>
      <c r="I124" s="29">
        <v>0.78074773511574402</v>
      </c>
      <c r="J124" s="10">
        <v>0.83195431968101297</v>
      </c>
      <c r="K124" s="10">
        <v>0.82172660200643</v>
      </c>
      <c r="L124" s="10">
        <v>0.783033851359907</v>
      </c>
      <c r="M124" s="10">
        <v>0.79695597317824995</v>
      </c>
      <c r="N124" s="10">
        <v>0.79211385389906896</v>
      </c>
      <c r="O124" s="13">
        <f t="shared" si="4"/>
        <v>0.80131920579630767</v>
      </c>
      <c r="P124" s="33">
        <f t="shared" si="5"/>
        <v>6.0274276827659383</v>
      </c>
    </row>
    <row r="125" spans="1:16" x14ac:dyDescent="0.3">
      <c r="A125" s="17" t="s">
        <v>123</v>
      </c>
      <c r="B125" s="19">
        <v>5359.86</v>
      </c>
      <c r="C125" s="15">
        <v>1413.828</v>
      </c>
      <c r="D125" s="20">
        <v>358.06499999999897</v>
      </c>
      <c r="E125" s="24">
        <f>B125/power!$B$9/"1e9"</f>
        <v>24.973634209568594</v>
      </c>
      <c r="F125" s="16">
        <f>C125/power!$C$9/"1e9"</f>
        <v>26.346959573360198</v>
      </c>
      <c r="G125" s="16">
        <f>D125/power!$D$9/"1e9"</f>
        <v>26.689608147868114</v>
      </c>
      <c r="H125" s="25">
        <f t="shared" si="3"/>
        <v>26.003400643598969</v>
      </c>
      <c r="I125" s="29">
        <v>0.66150576726826305</v>
      </c>
      <c r="J125" s="10">
        <v>0.68941004037365405</v>
      </c>
      <c r="K125" s="10">
        <v>0.70258979820383805</v>
      </c>
      <c r="L125" s="10">
        <v>0.693684616001493</v>
      </c>
      <c r="M125" s="10">
        <v>0.67453748328126495</v>
      </c>
      <c r="N125" s="10">
        <v>0.67339670687311204</v>
      </c>
      <c r="O125" s="13">
        <f t="shared" si="4"/>
        <v>0.6826627762047428</v>
      </c>
      <c r="P125" s="33">
        <f t="shared" si="5"/>
        <v>6.8564044781665592</v>
      </c>
    </row>
    <row r="126" spans="1:16" x14ac:dyDescent="0.3">
      <c r="A126" s="17" t="s">
        <v>124</v>
      </c>
      <c r="B126" s="19">
        <v>5712.4639999999999</v>
      </c>
      <c r="C126" s="15">
        <v>1474.5450000000001</v>
      </c>
      <c r="D126" s="20">
        <v>372.02</v>
      </c>
      <c r="E126" s="24">
        <f>B126/power!$B$9/"1e9"</f>
        <v>26.616550874711105</v>
      </c>
      <c r="F126" s="16">
        <f>C126/power!$C$9/"1e9"</f>
        <v>27.478432669391481</v>
      </c>
      <c r="G126" s="16">
        <f>D126/power!$D$9/"1e9"</f>
        <v>27.729792141566261</v>
      </c>
      <c r="H126" s="25">
        <f t="shared" si="3"/>
        <v>27.274925228556285</v>
      </c>
      <c r="I126" s="29">
        <v>0.731353522709978</v>
      </c>
      <c r="J126" s="10">
        <v>0.72778657732448004</v>
      </c>
      <c r="K126" s="10">
        <v>0.74539889727499897</v>
      </c>
      <c r="L126" s="10">
        <v>0.72886629707683703</v>
      </c>
      <c r="M126" s="10">
        <v>0.76895058930536697</v>
      </c>
      <c r="N126" s="10">
        <v>0.70924581638280204</v>
      </c>
      <c r="O126" s="13">
        <f t="shared" si="4"/>
        <v>0.73549660199043276</v>
      </c>
      <c r="P126" s="33">
        <f t="shared" si="5"/>
        <v>6.6750635255878352</v>
      </c>
    </row>
    <row r="127" spans="1:16" x14ac:dyDescent="0.3">
      <c r="A127" s="17" t="s">
        <v>125</v>
      </c>
      <c r="B127" s="19">
        <v>5785.65</v>
      </c>
      <c r="C127" s="15">
        <v>1478.5260000000001</v>
      </c>
      <c r="D127" s="20">
        <v>368.98000000000098</v>
      </c>
      <c r="E127" s="24">
        <f>B127/power!$B$9/"1e9"</f>
        <v>26.957552392150269</v>
      </c>
      <c r="F127" s="16">
        <f>C127/power!$C$9/"1e9"</f>
        <v>27.552619378143572</v>
      </c>
      <c r="G127" s="16">
        <f>D127/power!$D$9/"1e9"</f>
        <v>27.50319527013372</v>
      </c>
      <c r="H127" s="25">
        <f t="shared" si="3"/>
        <v>27.337789013475852</v>
      </c>
      <c r="I127" s="29">
        <v>0.78329667546348902</v>
      </c>
      <c r="J127" s="10">
        <v>0.76883176373384199</v>
      </c>
      <c r="K127" s="10">
        <v>0.77652012258522696</v>
      </c>
      <c r="L127" s="10">
        <v>0.76941615415625098</v>
      </c>
      <c r="M127" s="10">
        <v>0.74225765349382999</v>
      </c>
      <c r="N127" s="10">
        <v>0.75277816395586805</v>
      </c>
      <c r="O127" s="13">
        <f t="shared" si="4"/>
        <v>0.76564374549280978</v>
      </c>
      <c r="P127" s="33">
        <f t="shared" si="5"/>
        <v>6.4270126300821007</v>
      </c>
    </row>
    <row r="128" spans="1:16" x14ac:dyDescent="0.3">
      <c r="A128" s="17" t="s">
        <v>126</v>
      </c>
      <c r="B128" s="19">
        <v>6235.3720000000003</v>
      </c>
      <c r="C128" s="15">
        <v>1580.645</v>
      </c>
      <c r="D128" s="20">
        <v>391.02</v>
      </c>
      <c r="E128" s="24">
        <f>B128/power!$B$9/"1e9"</f>
        <v>29.052978900304517</v>
      </c>
      <c r="F128" s="16">
        <f>C128/power!$C$9/"1e9"</f>
        <v>29.455626791118817</v>
      </c>
      <c r="G128" s="16">
        <f>D128/power!$D$9/"1e9"</f>
        <v>29.146022588020102</v>
      </c>
      <c r="H128" s="25">
        <f t="shared" si="3"/>
        <v>29.218209426481149</v>
      </c>
      <c r="I128" s="29">
        <v>0.72148546014921899</v>
      </c>
      <c r="J128" s="10">
        <v>0.69391819538721999</v>
      </c>
      <c r="K128" s="10">
        <v>0.74158769818324899</v>
      </c>
      <c r="L128" s="10">
        <v>0.68351078822208899</v>
      </c>
      <c r="M128" s="10">
        <v>0.69258296157862997</v>
      </c>
      <c r="N128" s="10">
        <v>0.692104413721087</v>
      </c>
      <c r="O128" s="13">
        <f t="shared" si="4"/>
        <v>0.70449541292215345</v>
      </c>
      <c r="P128" s="33">
        <f t="shared" si="5"/>
        <v>7.4653114843598782</v>
      </c>
    </row>
    <row r="129" spans="1:16" x14ac:dyDescent="0.3">
      <c r="A129" s="17" t="s">
        <v>127</v>
      </c>
      <c r="B129" s="19">
        <v>6004.4690000000001</v>
      </c>
      <c r="C129" s="15">
        <v>1602.81</v>
      </c>
      <c r="D129" s="20">
        <v>404.063999999999</v>
      </c>
      <c r="E129" s="24">
        <f>B129/power!$B$9/"1e9"</f>
        <v>27.977113661307225</v>
      </c>
      <c r="F129" s="16">
        <f>C129/power!$C$9/"1e9"</f>
        <v>29.868675874135654</v>
      </c>
      <c r="G129" s="16">
        <f>D129/power!$D$9/"1e9"</f>
        <v>30.118302058732873</v>
      </c>
      <c r="H129" s="25">
        <f t="shared" si="3"/>
        <v>29.321363864725253</v>
      </c>
      <c r="I129" s="29">
        <v>0.74681719437707195</v>
      </c>
      <c r="J129" s="10">
        <v>0.81009717644568402</v>
      </c>
      <c r="K129" s="10">
        <v>0.78920370904225001</v>
      </c>
      <c r="L129" s="10">
        <v>0.78553302553636795</v>
      </c>
      <c r="M129" s="10">
        <v>0.79576262195831204</v>
      </c>
      <c r="N129" s="10">
        <v>0.753724055411927</v>
      </c>
      <c r="O129" s="13">
        <f t="shared" si="4"/>
        <v>0.78051650504537107</v>
      </c>
      <c r="P129" s="33">
        <f t="shared" si="5"/>
        <v>6.7619908887689002</v>
      </c>
    </row>
    <row r="130" spans="1:16" ht="15" thickBot="1" x14ac:dyDescent="0.35">
      <c r="A130" s="57" t="s">
        <v>128</v>
      </c>
      <c r="B130" s="58">
        <v>59.063999999998501</v>
      </c>
      <c r="C130" s="59">
        <v>25.9920000000002</v>
      </c>
      <c r="D130" s="60">
        <v>8.0100000000002201</v>
      </c>
      <c r="E130" s="61">
        <f>B130/power!$B$9/"1e9"</f>
        <v>0.27520172746189675</v>
      </c>
      <c r="F130" s="62">
        <f>C130/power!$C$9/"1e9"</f>
        <v>0.48436597183729818</v>
      </c>
      <c r="G130" s="62">
        <f>D130/power!$D$9/"1e9"</f>
        <v>0.59705294084713689</v>
      </c>
      <c r="H130" s="63">
        <f t="shared" si="3"/>
        <v>0.45220688004877729</v>
      </c>
      <c r="I130" s="64">
        <v>0.63263221828289595</v>
      </c>
      <c r="J130" s="65">
        <v>0.65759573382154701</v>
      </c>
      <c r="K130" s="65">
        <v>0.613082755421412</v>
      </c>
      <c r="L130" s="65">
        <v>0.62995808705293999</v>
      </c>
      <c r="M130" s="65">
        <v>0.61465996390378597</v>
      </c>
      <c r="N130" s="65">
        <v>0.63319223372200795</v>
      </c>
      <c r="O130" s="66">
        <f t="shared" si="4"/>
        <v>0.63035870809939321</v>
      </c>
      <c r="P130" s="67">
        <f t="shared" si="5"/>
        <v>0.12912844284201658</v>
      </c>
    </row>
    <row r="131" spans="1:16" x14ac:dyDescent="0.3">
      <c r="A131" s="84" t="s">
        <v>129</v>
      </c>
      <c r="B131" s="85">
        <v>2144.34</v>
      </c>
      <c r="C131" s="86">
        <v>529.74000000000206</v>
      </c>
      <c r="D131" s="87">
        <v>133</v>
      </c>
      <c r="E131" s="88">
        <f>B131/power!$B$9/"1e9"</f>
        <v>9.9912987990257811</v>
      </c>
      <c r="F131" s="89">
        <f>C131/power!$C$9/"1e9"</f>
        <v>9.871807860922182</v>
      </c>
      <c r="G131" s="89">
        <f>D131/power!$D$9/"1e9"</f>
        <v>9.9136131251769068</v>
      </c>
      <c r="H131" s="90">
        <f t="shared" si="3"/>
        <v>9.9255732617082888</v>
      </c>
      <c r="I131" s="91">
        <v>0.70682213470253097</v>
      </c>
      <c r="J131" s="92">
        <v>0.757436183366065</v>
      </c>
      <c r="K131" s="92">
        <v>0.70913813708277296</v>
      </c>
      <c r="L131" s="92">
        <v>0.70981971555397105</v>
      </c>
      <c r="M131" s="92">
        <v>0.72815650044992797</v>
      </c>
      <c r="N131" s="92">
        <v>0.70686525756069196</v>
      </c>
      <c r="O131" s="93">
        <f t="shared" si="4"/>
        <v>0.71994194320627569</v>
      </c>
      <c r="P131" s="94">
        <f t="shared" si="5"/>
        <v>2.4815934173119838</v>
      </c>
    </row>
    <row r="132" spans="1:16" x14ac:dyDescent="0.3">
      <c r="A132" s="95" t="s">
        <v>130</v>
      </c>
      <c r="B132" s="96">
        <v>2404.7919999999999</v>
      </c>
      <c r="C132" s="97">
        <v>592.14600000000098</v>
      </c>
      <c r="D132" s="98">
        <v>149.935</v>
      </c>
      <c r="E132" s="99">
        <f>B132/power!$B$9/"1e9"</f>
        <v>11.204844111244862</v>
      </c>
      <c r="F132" s="100">
        <f>C132/power!$C$9/"1e9"</f>
        <v>11.034755800229572</v>
      </c>
      <c r="G132" s="100">
        <f>D132/power!$D$9/"1e9"</f>
        <v>11.175921683634582</v>
      </c>
      <c r="H132" s="101">
        <f t="shared" ref="H132:H195" si="6">AVERAGE(E132:G132)</f>
        <v>11.138507198369673</v>
      </c>
      <c r="I132" s="102">
        <v>0.67474286481913903</v>
      </c>
      <c r="J132" s="103">
        <v>0.68468703033411804</v>
      </c>
      <c r="K132" s="103">
        <v>0.67714144795077902</v>
      </c>
      <c r="L132" s="103">
        <v>0.67527997899613101</v>
      </c>
      <c r="M132" s="103">
        <v>0.65612409616551703</v>
      </c>
      <c r="N132" s="103">
        <v>0.66231848887455902</v>
      </c>
      <c r="O132" s="104">
        <f t="shared" ref="O132:O195" si="7">SQRT((I132^2+J132^2+K132^2+L132^2+M132^2+N132^2)/6)</f>
        <v>0.6717840009968582</v>
      </c>
      <c r="P132" s="105">
        <f t="shared" ref="P132:P195" si="8">H132*"1e9"/O132*"180e-4"/"1e8"</f>
        <v>2.9844880091389938</v>
      </c>
    </row>
    <row r="133" spans="1:16" x14ac:dyDescent="0.3">
      <c r="A133" s="35" t="s">
        <v>131</v>
      </c>
      <c r="B133" s="36">
        <v>20.978999999999399</v>
      </c>
      <c r="C133" s="37">
        <v>4.0040000000008202</v>
      </c>
      <c r="D133" s="38">
        <v>1</v>
      </c>
      <c r="E133" s="39">
        <f>B133/power!$B$9/"1e9"</f>
        <v>9.7749171075834931E-2</v>
      </c>
      <c r="F133" s="40">
        <f>C133/power!$C$9/"1e9"</f>
        <v>7.4615318222411672E-2</v>
      </c>
      <c r="G133" s="40">
        <f>D133/power!$D$9/"1e9"</f>
        <v>7.453844455020231E-2</v>
      </c>
      <c r="H133" s="41">
        <f t="shared" si="6"/>
        <v>8.2300977949482976E-2</v>
      </c>
      <c r="I133" s="42">
        <v>0.56787710709829997</v>
      </c>
      <c r="J133" s="43">
        <v>0.56163779324901497</v>
      </c>
      <c r="K133" s="43">
        <v>0.59248278670849197</v>
      </c>
      <c r="L133" s="43">
        <v>0.57908512567822001</v>
      </c>
      <c r="M133" s="43">
        <v>0.57284812590326395</v>
      </c>
      <c r="N133" s="43">
        <v>0.57860520892079204</v>
      </c>
      <c r="O133" s="44">
        <f t="shared" si="7"/>
        <v>0.57550496928650008</v>
      </c>
      <c r="P133" s="45">
        <f t="shared" si="8"/>
        <v>2.5741178306893275E-2</v>
      </c>
    </row>
    <row r="134" spans="1:16" x14ac:dyDescent="0.3">
      <c r="A134" s="35" t="s">
        <v>132</v>
      </c>
      <c r="B134" s="36">
        <v>21.0079999999998</v>
      </c>
      <c r="C134" s="37">
        <v>2.0020000000004101</v>
      </c>
      <c r="D134" s="38">
        <v>0.99899999999979605</v>
      </c>
      <c r="E134" s="39">
        <f>B134/power!$B$9/"1e9"</f>
        <v>9.78842931484427E-2</v>
      </c>
      <c r="F134" s="40">
        <f>C134/power!$C$9/"1e9"</f>
        <v>3.7307659111205836E-2</v>
      </c>
      <c r="G134" s="40">
        <f>D134/power!$D$9/"1e9"</f>
        <v>7.4463906105636912E-2</v>
      </c>
      <c r="H134" s="41">
        <f t="shared" si="6"/>
        <v>6.9885286121761814E-2</v>
      </c>
      <c r="I134" s="42">
        <v>0.76328516868836305</v>
      </c>
      <c r="J134" s="43">
        <v>0.76005389469450702</v>
      </c>
      <c r="K134" s="43">
        <v>0.77325161002719101</v>
      </c>
      <c r="L134" s="43">
        <v>0.79529555768239202</v>
      </c>
      <c r="M134" s="43">
        <v>0.798885474747415</v>
      </c>
      <c r="N134" s="43">
        <v>0.79544521685151104</v>
      </c>
      <c r="O134" s="44">
        <f t="shared" si="7"/>
        <v>0.78120103503443672</v>
      </c>
      <c r="P134" s="45">
        <f t="shared" si="8"/>
        <v>1.6102579154113134E-2</v>
      </c>
    </row>
    <row r="135" spans="1:16" x14ac:dyDescent="0.3">
      <c r="A135" s="17" t="s">
        <v>133</v>
      </c>
      <c r="B135" s="19">
        <v>5662.8</v>
      </c>
      <c r="C135" s="15">
        <v>1438.9949999999999</v>
      </c>
      <c r="D135" s="20">
        <v>360.983</v>
      </c>
      <c r="E135" s="24">
        <f>B135/power!$B$9/"1e9"</f>
        <v>26.385147336300768</v>
      </c>
      <c r="F135" s="16">
        <f>C135/power!$C$9/"1e9"</f>
        <v>26.815951509849473</v>
      </c>
      <c r="G135" s="16">
        <f>D135/power!$D$9/"1e9"</f>
        <v>26.907111329065682</v>
      </c>
      <c r="H135" s="25">
        <f t="shared" si="6"/>
        <v>26.702736725071976</v>
      </c>
      <c r="I135" s="29">
        <v>0.79600811222887802</v>
      </c>
      <c r="J135" s="10">
        <v>0.83973384448112798</v>
      </c>
      <c r="K135" s="10">
        <v>0.74610138041981799</v>
      </c>
      <c r="L135" s="10">
        <v>0.78794873396885401</v>
      </c>
      <c r="M135" s="10">
        <v>0.80252224127494398</v>
      </c>
      <c r="N135" s="10">
        <v>0.76484477313172095</v>
      </c>
      <c r="O135" s="13">
        <f t="shared" si="7"/>
        <v>0.79007824467544441</v>
      </c>
      <c r="P135" s="33">
        <f t="shared" si="8"/>
        <v>6.0835653214162484</v>
      </c>
    </row>
    <row r="136" spans="1:16" x14ac:dyDescent="0.3">
      <c r="A136" s="17" t="s">
        <v>134</v>
      </c>
      <c r="B136" s="19">
        <v>5553.2349999999997</v>
      </c>
      <c r="C136" s="15">
        <v>1420.896</v>
      </c>
      <c r="D136" s="20">
        <v>357.08400000000103</v>
      </c>
      <c r="E136" s="24">
        <f>B136/power!$B$9/"1e9"</f>
        <v>25.874642167850215</v>
      </c>
      <c r="F136" s="16">
        <f>C136/power!$C$9/"1e9"</f>
        <v>26.478673127105431</v>
      </c>
      <c r="G136" s="16">
        <f>D136/power!$D$9/"1e9"</f>
        <v>26.616485933764519</v>
      </c>
      <c r="H136" s="25">
        <f t="shared" si="6"/>
        <v>26.323267076240057</v>
      </c>
      <c r="I136" s="29">
        <v>0.77133055351734903</v>
      </c>
      <c r="J136" s="10">
        <v>0.80325551575592802</v>
      </c>
      <c r="K136" s="10">
        <v>0.76163458750025503</v>
      </c>
      <c r="L136" s="10">
        <v>0.75027186826883696</v>
      </c>
      <c r="M136" s="10">
        <v>0.75427865867507005</v>
      </c>
      <c r="N136" s="10">
        <v>0.78343159214990998</v>
      </c>
      <c r="O136" s="13">
        <f t="shared" si="7"/>
        <v>0.77091576734915312</v>
      </c>
      <c r="P136" s="33">
        <f t="shared" si="8"/>
        <v>6.1461813007350932</v>
      </c>
    </row>
    <row r="137" spans="1:16" x14ac:dyDescent="0.3">
      <c r="A137" s="17" t="s">
        <v>135</v>
      </c>
      <c r="B137" s="19">
        <v>5575.982</v>
      </c>
      <c r="C137" s="15">
        <v>1430.0129999999999</v>
      </c>
      <c r="D137" s="20">
        <v>354.88899999999899</v>
      </c>
      <c r="E137" s="24">
        <f>B137/power!$B$9/"1e9"</f>
        <v>25.980629125973202</v>
      </c>
      <c r="F137" s="16">
        <f>C137/power!$C$9/"1e9"</f>
        <v>26.648570194096834</v>
      </c>
      <c r="G137" s="16">
        <f>D137/power!$D$9/"1e9"</f>
        <v>26.452874047976675</v>
      </c>
      <c r="H137" s="25">
        <f t="shared" si="6"/>
        <v>26.360691122682237</v>
      </c>
      <c r="I137" s="29">
        <v>0.75657330988273697</v>
      </c>
      <c r="J137" s="10">
        <v>0.76812806686524604</v>
      </c>
      <c r="K137" s="10">
        <v>0.77289496740734798</v>
      </c>
      <c r="L137" s="10">
        <v>0.76298227425419596</v>
      </c>
      <c r="M137" s="10">
        <v>0.77369020456187199</v>
      </c>
      <c r="N137" s="10">
        <v>0.77015189224478497</v>
      </c>
      <c r="O137" s="13">
        <f t="shared" si="7"/>
        <v>0.76742675563274276</v>
      </c>
      <c r="P137" s="33">
        <f t="shared" si="8"/>
        <v>6.1829019737142419</v>
      </c>
    </row>
    <row r="138" spans="1:16" x14ac:dyDescent="0.3">
      <c r="A138" s="17" t="s">
        <v>136</v>
      </c>
      <c r="B138" s="19">
        <v>5416.29</v>
      </c>
      <c r="C138" s="15">
        <v>1389.962</v>
      </c>
      <c r="D138" s="20">
        <v>343.822</v>
      </c>
      <c r="E138" s="24">
        <f>B138/power!$B$9/"1e9"</f>
        <v>25.236563125332431</v>
      </c>
      <c r="F138" s="16">
        <f>C138/power!$C$9/"1e9"</f>
        <v>25.902212024734897</v>
      </c>
      <c r="G138" s="16">
        <f>D138/power!$D$9/"1e9"</f>
        <v>25.627957082139659</v>
      </c>
      <c r="H138" s="25">
        <f t="shared" si="6"/>
        <v>25.588910744068997</v>
      </c>
      <c r="I138" s="29">
        <v>0.72723437824523796</v>
      </c>
      <c r="J138" s="10">
        <v>0.76672068142163297</v>
      </c>
      <c r="K138" s="10">
        <v>0.772890712880419</v>
      </c>
      <c r="L138" s="10">
        <v>0.73693635382126599</v>
      </c>
      <c r="M138" s="10">
        <v>0.73985169269622497</v>
      </c>
      <c r="N138" s="10">
        <v>0.75263127053049494</v>
      </c>
      <c r="O138" s="13">
        <f t="shared" si="7"/>
        <v>0.74955542872952274</v>
      </c>
      <c r="P138" s="33">
        <f t="shared" si="8"/>
        <v>6.1449810879756797</v>
      </c>
    </row>
    <row r="139" spans="1:16" x14ac:dyDescent="0.3">
      <c r="A139" s="35" t="s">
        <v>137</v>
      </c>
      <c r="B139" s="36">
        <v>22.011000000000401</v>
      </c>
      <c r="C139" s="37">
        <v>5</v>
      </c>
      <c r="D139" s="38">
        <v>0.99899999999979605</v>
      </c>
      <c r="E139" s="39">
        <f>B139/power!$B$9/"1e9"</f>
        <v>0.10255765310788423</v>
      </c>
      <c r="F139" s="40">
        <f>C139/power!$C$9/"1e9"</f>
        <v>9.3175971806189292E-2</v>
      </c>
      <c r="G139" s="40">
        <f>D139/power!$D$9/"1e9"</f>
        <v>7.4463906105636912E-2</v>
      </c>
      <c r="H139" s="41">
        <f t="shared" si="6"/>
        <v>9.006584367323682E-2</v>
      </c>
      <c r="I139" s="42">
        <v>0.62376833061616699</v>
      </c>
      <c r="J139" s="43">
        <v>0.61764337279558001</v>
      </c>
      <c r="K139" s="43">
        <v>0.63372354334214598</v>
      </c>
      <c r="L139" s="43">
        <v>0.60912962478529498</v>
      </c>
      <c r="M139" s="43">
        <v>0.62607265810073498</v>
      </c>
      <c r="N139" s="43">
        <v>0.64486340812278298</v>
      </c>
      <c r="O139" s="44">
        <f t="shared" si="7"/>
        <v>0.6259699784830246</v>
      </c>
      <c r="P139" s="45">
        <f t="shared" si="8"/>
        <v>2.5898768980056233E-2</v>
      </c>
    </row>
    <row r="140" spans="1:16" x14ac:dyDescent="0.3">
      <c r="A140" s="35" t="s">
        <v>138</v>
      </c>
      <c r="B140" s="36">
        <v>18</v>
      </c>
      <c r="C140" s="37">
        <v>7.0050000000010204</v>
      </c>
      <c r="D140" s="38">
        <v>0.99899999999979605</v>
      </c>
      <c r="E140" s="39">
        <f>B140/power!$B$9/"1e9"</f>
        <v>8.3868872651941415E-2</v>
      </c>
      <c r="F140" s="40">
        <f>C140/power!$C$9/"1e9"</f>
        <v>0.13053953650049022</v>
      </c>
      <c r="G140" s="40">
        <f>D140/power!$D$9/"1e9"</f>
        <v>7.4463906105636912E-2</v>
      </c>
      <c r="H140" s="41">
        <f t="shared" si="6"/>
        <v>9.6290771752689519E-2</v>
      </c>
      <c r="I140" s="42">
        <v>0.61258138936732098</v>
      </c>
      <c r="J140" s="43">
        <v>0.60748215953393303</v>
      </c>
      <c r="K140" s="43">
        <v>0.60922115044832803</v>
      </c>
      <c r="L140" s="43">
        <v>0.61289676810830795</v>
      </c>
      <c r="M140" s="43">
        <v>0.63560924660799201</v>
      </c>
      <c r="N140" s="43">
        <v>0.62013547449569595</v>
      </c>
      <c r="O140" s="44">
        <f t="shared" si="7"/>
        <v>0.61639415316878521</v>
      </c>
      <c r="P140" s="45">
        <f t="shared" si="8"/>
        <v>2.8118921677600751E-2</v>
      </c>
    </row>
    <row r="141" spans="1:16" x14ac:dyDescent="0.3">
      <c r="A141" s="17" t="s">
        <v>139</v>
      </c>
      <c r="B141" s="19">
        <v>5573.0150000000003</v>
      </c>
      <c r="C141" s="15">
        <v>1436.085</v>
      </c>
      <c r="D141" s="20">
        <v>351.13999999999902</v>
      </c>
      <c r="E141" s="24">
        <f>B141/power!$B$9/"1e9"</f>
        <v>25.966804740131074</v>
      </c>
      <c r="F141" s="16">
        <f>C141/power!$C$9/"1e9"</f>
        <v>26.761723094258276</v>
      </c>
      <c r="G141" s="16">
        <f>D141/power!$D$9/"1e9"</f>
        <v>26.173429419357966</v>
      </c>
      <c r="H141" s="25">
        <f t="shared" si="6"/>
        <v>26.300652417915774</v>
      </c>
      <c r="I141" s="29">
        <v>0.90825013523281495</v>
      </c>
      <c r="J141" s="10">
        <v>0.92793173021507103</v>
      </c>
      <c r="K141" s="10">
        <v>0.89878882714012198</v>
      </c>
      <c r="L141" s="10">
        <v>0.92883589705375402</v>
      </c>
      <c r="M141" s="10">
        <v>0.90198125901511395</v>
      </c>
      <c r="N141" s="10">
        <v>0.93639051525397299</v>
      </c>
      <c r="O141" s="13">
        <f t="shared" si="7"/>
        <v>0.91714506960549602</v>
      </c>
      <c r="P141" s="33">
        <f t="shared" si="8"/>
        <v>5.1617978356043377</v>
      </c>
    </row>
    <row r="142" spans="1:16" x14ac:dyDescent="0.3">
      <c r="A142" s="17" t="s">
        <v>140</v>
      </c>
      <c r="B142" s="19">
        <v>5520.8609999999999</v>
      </c>
      <c r="C142" s="15">
        <v>1431.672</v>
      </c>
      <c r="D142" s="20">
        <v>352.352000000001</v>
      </c>
      <c r="E142" s="24">
        <f>B142/power!$B$9/"1e9"</f>
        <v>25.723799341003886</v>
      </c>
      <c r="F142" s="16">
        <f>C142/power!$C$9/"1e9"</f>
        <v>26.679485981542129</v>
      </c>
      <c r="G142" s="16">
        <f>D142/power!$D$9/"1e9"</f>
        <v>26.263770014152957</v>
      </c>
      <c r="H142" s="25">
        <f t="shared" si="6"/>
        <v>26.222351778899654</v>
      </c>
      <c r="I142" s="29">
        <v>0.88268337914185202</v>
      </c>
      <c r="J142" s="10">
        <v>0.90796013597296499</v>
      </c>
      <c r="K142" s="10">
        <v>0.85525971939114998</v>
      </c>
      <c r="L142" s="10">
        <v>0.85649800068536497</v>
      </c>
      <c r="M142" s="10">
        <v>0.82583403114133702</v>
      </c>
      <c r="N142" s="10">
        <v>0.82375534275655704</v>
      </c>
      <c r="O142" s="13">
        <f t="shared" si="7"/>
        <v>0.85918122659808149</v>
      </c>
      <c r="P142" s="33">
        <f t="shared" si="8"/>
        <v>5.4936294859360668</v>
      </c>
    </row>
    <row r="143" spans="1:16" x14ac:dyDescent="0.3">
      <c r="A143" s="17" t="s">
        <v>141</v>
      </c>
      <c r="B143" s="19">
        <v>5326.308</v>
      </c>
      <c r="C143" s="15">
        <v>1373.904</v>
      </c>
      <c r="D143" s="20">
        <v>337.06499999999897</v>
      </c>
      <c r="E143" s="24">
        <f>B143/power!$B$9/"1e9"</f>
        <v>24.817302630945377</v>
      </c>
      <c r="F143" s="16">
        <f>C143/power!$C$9/"1e9"</f>
        <v>25.602968073682142</v>
      </c>
      <c r="G143" s="16">
        <f>D143/power!$D$9/"1e9"</f>
        <v>25.124300812313866</v>
      </c>
      <c r="H143" s="25">
        <f t="shared" si="6"/>
        <v>25.181523838980464</v>
      </c>
      <c r="I143" s="29">
        <v>0.86811697998229498</v>
      </c>
      <c r="J143" s="10">
        <v>0.88065204620466098</v>
      </c>
      <c r="K143" s="10">
        <v>0.85100930379580297</v>
      </c>
      <c r="L143" s="10">
        <v>0.83138666945496298</v>
      </c>
      <c r="M143" s="10">
        <v>0.82044728729660099</v>
      </c>
      <c r="N143" s="10">
        <v>0.81327106238936597</v>
      </c>
      <c r="O143" s="13">
        <f t="shared" si="7"/>
        <v>0.84450570541439107</v>
      </c>
      <c r="P143" s="33">
        <f t="shared" si="8"/>
        <v>5.3672512357892739</v>
      </c>
    </row>
    <row r="144" spans="1:16" x14ac:dyDescent="0.3">
      <c r="A144" s="46" t="s">
        <v>142</v>
      </c>
      <c r="B144" s="47">
        <v>10.998000000001401</v>
      </c>
      <c r="C144" s="48">
        <v>7.0039999999990004</v>
      </c>
      <c r="D144" s="49">
        <v>0</v>
      </c>
      <c r="E144" s="50">
        <f>B144/power!$B$9/"1e9"</f>
        <v>5.1243881190342733E-2</v>
      </c>
      <c r="F144" s="51">
        <f>C144/power!$C$9/"1e9"</f>
        <v>0.13052090130609134</v>
      </c>
      <c r="G144" s="51">
        <f>D144/power!$D$9/"1e9"</f>
        <v>0</v>
      </c>
      <c r="H144" s="52">
        <f t="shared" si="6"/>
        <v>6.0588260832144691E-2</v>
      </c>
      <c r="I144" s="53">
        <v>0.64078986217413003</v>
      </c>
      <c r="J144" s="54">
        <v>0.64474631984184605</v>
      </c>
      <c r="K144" s="54">
        <v>0.67120210472907205</v>
      </c>
      <c r="L144" s="54">
        <v>0.66697114970427995</v>
      </c>
      <c r="M144" s="54">
        <v>0.65134976333301098</v>
      </c>
      <c r="N144" s="54">
        <v>0.67010511581740895</v>
      </c>
      <c r="O144" s="55">
        <f t="shared" si="7"/>
        <v>0.65764347291218039</v>
      </c>
      <c r="P144" s="56">
        <f t="shared" si="8"/>
        <v>1.6583281670070466E-2</v>
      </c>
    </row>
    <row r="145" spans="1:16" x14ac:dyDescent="0.3">
      <c r="A145" s="17" t="s">
        <v>143</v>
      </c>
      <c r="B145" s="19">
        <v>5386.576</v>
      </c>
      <c r="C145" s="15">
        <v>1388.288</v>
      </c>
      <c r="D145" s="20">
        <v>341.15599999999898</v>
      </c>
      <c r="E145" s="24">
        <f>B145/power!$B$9/"1e9"</f>
        <v>25.098114254111334</v>
      </c>
      <c r="F145" s="16">
        <f>C145/power!$C$9/"1e9"</f>
        <v>25.871016709374189</v>
      </c>
      <c r="G145" s="16">
        <f>D145/power!$D$9/"1e9"</f>
        <v>25.429237588968743</v>
      </c>
      <c r="H145" s="25">
        <f t="shared" si="6"/>
        <v>25.466122850818092</v>
      </c>
      <c r="I145" s="29">
        <v>0.80887604547970204</v>
      </c>
      <c r="J145" s="10">
        <v>0.78007998981108695</v>
      </c>
      <c r="K145" s="10">
        <v>0.73811527476527705</v>
      </c>
      <c r="L145" s="10">
        <v>0.772813694385455</v>
      </c>
      <c r="M145" s="10">
        <v>0.75969936554293804</v>
      </c>
      <c r="N145" s="10">
        <v>0.77829961182888596</v>
      </c>
      <c r="O145" s="13">
        <f t="shared" si="7"/>
        <v>0.77327806817312916</v>
      </c>
      <c r="P145" s="33">
        <f t="shared" si="8"/>
        <v>5.9278832567652318</v>
      </c>
    </row>
    <row r="146" spans="1:16" x14ac:dyDescent="0.3">
      <c r="A146" s="17" t="s">
        <v>144</v>
      </c>
      <c r="B146" s="19">
        <v>5268.0159999999996</v>
      </c>
      <c r="C146" s="15">
        <v>1381.9549999999999</v>
      </c>
      <c r="D146" s="20">
        <v>335.29999999999899</v>
      </c>
      <c r="E146" s="24">
        <f>B146/power!$B$9/"1e9"</f>
        <v>24.545697946243877</v>
      </c>
      <c r="F146" s="16">
        <f>C146/power!$C$9/"1e9"</f>
        <v>25.753000023484468</v>
      </c>
      <c r="G146" s="16">
        <f>D146/power!$D$9/"1e9"</f>
        <v>24.992740457682757</v>
      </c>
      <c r="H146" s="25">
        <f t="shared" si="6"/>
        <v>25.097146142470365</v>
      </c>
      <c r="I146" s="29">
        <v>1.0500662675830099</v>
      </c>
      <c r="J146" s="10">
        <v>1.06394230669006</v>
      </c>
      <c r="K146" s="10">
        <v>1.0226182311861101</v>
      </c>
      <c r="L146" s="10">
        <v>1.05650235376285</v>
      </c>
      <c r="M146" s="10">
        <v>1.03999613314423</v>
      </c>
      <c r="N146" s="10">
        <v>1.0196333516500999</v>
      </c>
      <c r="O146" s="13">
        <f t="shared" si="7"/>
        <v>1.0422573096644208</v>
      </c>
      <c r="P146" s="33">
        <f t="shared" si="8"/>
        <v>4.3343292138667522</v>
      </c>
    </row>
    <row r="147" spans="1:16" x14ac:dyDescent="0.3">
      <c r="A147" s="17" t="s">
        <v>145</v>
      </c>
      <c r="B147" s="19">
        <v>5370.27</v>
      </c>
      <c r="C147" s="15">
        <v>1394.068</v>
      </c>
      <c r="D147" s="20">
        <v>343</v>
      </c>
      <c r="E147" s="24">
        <f>B147/power!$B$9/"1e9"</f>
        <v>25.022138374252304</v>
      </c>
      <c r="F147" s="16">
        <f>C147/power!$C$9/"1e9"</f>
        <v>25.978728132782138</v>
      </c>
      <c r="G147" s="16">
        <f>D147/power!$D$9/"1e9"</f>
        <v>25.56668648071939</v>
      </c>
      <c r="H147" s="25">
        <f t="shared" si="6"/>
        <v>25.522517662584608</v>
      </c>
      <c r="I147" s="29">
        <v>0.82866364838114004</v>
      </c>
      <c r="J147" s="10">
        <v>0.85176245756680902</v>
      </c>
      <c r="K147" s="10">
        <v>0.81422141085201005</v>
      </c>
      <c r="L147" s="10">
        <v>0.79289184021403003</v>
      </c>
      <c r="M147" s="10">
        <v>0.79890073837444997</v>
      </c>
      <c r="N147" s="10">
        <v>0.79039088697659499</v>
      </c>
      <c r="O147" s="13">
        <f t="shared" si="7"/>
        <v>0.81309868675613528</v>
      </c>
      <c r="P147" s="33">
        <f t="shared" si="8"/>
        <v>5.6500560806379445</v>
      </c>
    </row>
    <row r="148" spans="1:16" x14ac:dyDescent="0.3">
      <c r="A148" s="35" t="s">
        <v>146</v>
      </c>
      <c r="B148" s="36">
        <v>6</v>
      </c>
      <c r="C148" s="37">
        <v>12.9989999999998</v>
      </c>
      <c r="D148" s="38">
        <v>2.0020000000004101</v>
      </c>
      <c r="E148" s="39">
        <f>B148/power!$B$9/"1e9"</f>
        <v>2.795629088398047E-2</v>
      </c>
      <c r="F148" s="40">
        <f>C148/power!$C$9/"1e9"</f>
        <v>0.24223889150172723</v>
      </c>
      <c r="G148" s="40">
        <f>D148/power!$D$9/"1e9"</f>
        <v>0.14922596598953561</v>
      </c>
      <c r="H148" s="41">
        <f t="shared" si="6"/>
        <v>0.13980704945841446</v>
      </c>
      <c r="I148" s="42">
        <v>0.83391185775061005</v>
      </c>
      <c r="J148" s="43">
        <v>0.85678704852402998</v>
      </c>
      <c r="K148" s="43">
        <v>0.77926656919609505</v>
      </c>
      <c r="L148" s="43">
        <v>0.83793973127844601</v>
      </c>
      <c r="M148" s="43">
        <v>0.83423962520879102</v>
      </c>
      <c r="N148" s="43">
        <v>0.80555771129060905</v>
      </c>
      <c r="O148" s="44">
        <f t="shared" si="7"/>
        <v>0.82500216066641385</v>
      </c>
      <c r="P148" s="45">
        <f t="shared" si="8"/>
        <v>3.0503276357708928E-2</v>
      </c>
    </row>
    <row r="149" spans="1:16" x14ac:dyDescent="0.3">
      <c r="A149" s="35" t="s">
        <v>147</v>
      </c>
      <c r="B149" s="36">
        <v>5.0079999999998099</v>
      </c>
      <c r="C149" s="37">
        <v>12.996000000001001</v>
      </c>
      <c r="D149" s="38">
        <v>1.0010000000002</v>
      </c>
      <c r="E149" s="39">
        <f>B149/power!$B$9/"1e9"</f>
        <v>2.3334184124494818E-2</v>
      </c>
      <c r="F149" s="40">
        <f>C149/power!$C$9/"1e9"</f>
        <v>0.24218298591866586</v>
      </c>
      <c r="G149" s="40">
        <f>D149/power!$D$9/"1e9"</f>
        <v>7.4612982994767416E-2</v>
      </c>
      <c r="H149" s="41">
        <f t="shared" si="6"/>
        <v>0.11337671767930936</v>
      </c>
      <c r="I149" s="42">
        <v>0.63413745457303194</v>
      </c>
      <c r="J149" s="43">
        <v>0.66764952997733196</v>
      </c>
      <c r="K149" s="43">
        <v>0.65270094762634201</v>
      </c>
      <c r="L149" s="43">
        <v>0.616301597717413</v>
      </c>
      <c r="M149" s="43">
        <v>0.62623510511369496</v>
      </c>
      <c r="N149" s="43">
        <v>0.64209560957151501</v>
      </c>
      <c r="O149" s="44">
        <f t="shared" si="7"/>
        <v>0.64007676248770518</v>
      </c>
      <c r="P149" s="45">
        <f t="shared" si="8"/>
        <v>3.1883377710759629E-2</v>
      </c>
    </row>
    <row r="150" spans="1:16" x14ac:dyDescent="0.3">
      <c r="A150" s="17" t="s">
        <v>148</v>
      </c>
      <c r="B150" s="19">
        <v>5129.4390000000003</v>
      </c>
      <c r="C150" s="15">
        <v>1370.943</v>
      </c>
      <c r="D150" s="20">
        <v>334.04800000000103</v>
      </c>
      <c r="E150" s="24">
        <f>B150/power!$B$9/"1e9"</f>
        <v>23.900014792605653</v>
      </c>
      <c r="F150" s="16">
        <f>C150/power!$C$9/"1e9"</f>
        <v>25.547789263178515</v>
      </c>
      <c r="G150" s="16">
        <f>D150/power!$D$9/"1e9"</f>
        <v>24.899418325106055</v>
      </c>
      <c r="H150" s="25">
        <f t="shared" si="6"/>
        <v>24.782407460296742</v>
      </c>
      <c r="I150" s="29">
        <v>0.87632341092744903</v>
      </c>
      <c r="J150" s="10">
        <v>0.92778162012599297</v>
      </c>
      <c r="K150" s="10">
        <v>0.791330749202803</v>
      </c>
      <c r="L150" s="10">
        <v>0.81138504547006696</v>
      </c>
      <c r="M150" s="10">
        <v>0.81301058179710295</v>
      </c>
      <c r="N150" s="10">
        <v>0.82681964214632697</v>
      </c>
      <c r="O150" s="13">
        <f t="shared" si="7"/>
        <v>0.84240612024748374</v>
      </c>
      <c r="P150" s="33">
        <f t="shared" si="8"/>
        <v>5.2953477374344109</v>
      </c>
    </row>
    <row r="151" spans="1:16" x14ac:dyDescent="0.3">
      <c r="A151" s="46" t="s">
        <v>149</v>
      </c>
      <c r="B151" s="47">
        <v>10</v>
      </c>
      <c r="C151" s="48">
        <v>14.0139999999992</v>
      </c>
      <c r="D151" s="49">
        <v>3.0030000000006098</v>
      </c>
      <c r="E151" s="50">
        <f>B151/power!$B$9/"1e9"</f>
        <v>4.6593818139967456E-2</v>
      </c>
      <c r="F151" s="51">
        <f>C151/power!$C$9/"1e9"</f>
        <v>0.26115361377837248</v>
      </c>
      <c r="G151" s="51">
        <f>D151/power!$D$9/"1e9"</f>
        <v>0.22383894898430301</v>
      </c>
      <c r="H151" s="52">
        <f t="shared" si="6"/>
        <v>0.17719546030088096</v>
      </c>
      <c r="I151" s="53">
        <v>0.64781687540531596</v>
      </c>
      <c r="J151" s="54">
        <v>0.62384960479138896</v>
      </c>
      <c r="K151" s="54">
        <v>0.64621537835917897</v>
      </c>
      <c r="L151" s="54">
        <v>0.687572951210491</v>
      </c>
      <c r="M151" s="54">
        <v>0.63513967922138204</v>
      </c>
      <c r="N151" s="54">
        <v>0.64829436320814304</v>
      </c>
      <c r="O151" s="55">
        <f t="shared" si="7"/>
        <v>0.64844607915274033</v>
      </c>
      <c r="P151" s="56">
        <f t="shared" si="8"/>
        <v>4.9187101101502255E-2</v>
      </c>
    </row>
    <row r="152" spans="1:16" x14ac:dyDescent="0.3">
      <c r="A152" s="46" t="s">
        <v>150</v>
      </c>
      <c r="B152" s="47">
        <v>17.003999999998999</v>
      </c>
      <c r="C152" s="48">
        <v>17.0059999999994</v>
      </c>
      <c r="D152" s="49">
        <v>3.0030000000006098</v>
      </c>
      <c r="E152" s="50">
        <f>B152/power!$B$9/"1e9"</f>
        <v>7.9228128365196007E-2</v>
      </c>
      <c r="F152" s="51">
        <f>C152/power!$C$9/"1e9"</f>
        <v>0.31691011530719981</v>
      </c>
      <c r="G152" s="51">
        <f>D152/power!$D$9/"1e9"</f>
        <v>0.22383894898430301</v>
      </c>
      <c r="H152" s="52">
        <f t="shared" si="6"/>
        <v>0.2066590642188996</v>
      </c>
      <c r="I152" s="53">
        <v>0.72790123409100904</v>
      </c>
      <c r="J152" s="54">
        <v>0.72677438074617495</v>
      </c>
      <c r="K152" s="54">
        <v>0.77249457779764297</v>
      </c>
      <c r="L152" s="54">
        <v>0.79381128700469505</v>
      </c>
      <c r="M152" s="54">
        <v>0.74033957580484699</v>
      </c>
      <c r="N152" s="54">
        <v>0.76505607415062105</v>
      </c>
      <c r="O152" s="55">
        <f t="shared" si="7"/>
        <v>0.75480007543948024</v>
      </c>
      <c r="P152" s="56">
        <f t="shared" si="8"/>
        <v>4.9282760786348793E-2</v>
      </c>
    </row>
    <row r="153" spans="1:16" x14ac:dyDescent="0.3">
      <c r="A153" s="46" t="s">
        <v>151</v>
      </c>
      <c r="B153" s="47">
        <v>21.989999999999799</v>
      </c>
      <c r="C153" s="48">
        <v>16.0159999999996</v>
      </c>
      <c r="D153" s="49">
        <v>4.0040000000008202</v>
      </c>
      <c r="E153" s="50">
        <f>B153/power!$B$9/"1e9"</f>
        <v>0.1024598060897875</v>
      </c>
      <c r="F153" s="51">
        <f>C153/power!$C$9/"1e9"</f>
        <v>0.29846127288957808</v>
      </c>
      <c r="G153" s="51">
        <f>D153/power!$D$9/"1e9"</f>
        <v>0.29845193197907122</v>
      </c>
      <c r="H153" s="52">
        <f t="shared" si="6"/>
        <v>0.23312433698614562</v>
      </c>
      <c r="I153" s="53">
        <v>0.68982109620569199</v>
      </c>
      <c r="J153" s="54">
        <v>0.67849822039216001</v>
      </c>
      <c r="K153" s="54">
        <v>0.71771666059930495</v>
      </c>
      <c r="L153" s="54">
        <v>0.67653324904185796</v>
      </c>
      <c r="M153" s="54">
        <v>0.703325321016676</v>
      </c>
      <c r="N153" s="54">
        <v>0.68640126685649405</v>
      </c>
      <c r="O153" s="55">
        <f t="shared" si="7"/>
        <v>0.69219946885900252</v>
      </c>
      <c r="P153" s="56">
        <f t="shared" si="8"/>
        <v>6.0621804184096725E-2</v>
      </c>
    </row>
    <row r="154" spans="1:16" x14ac:dyDescent="0.3">
      <c r="A154" s="17" t="s">
        <v>152</v>
      </c>
      <c r="B154" s="19">
        <v>5122.53</v>
      </c>
      <c r="C154" s="15">
        <v>1371.6959999999999</v>
      </c>
      <c r="D154" s="20">
        <v>335.82</v>
      </c>
      <c r="E154" s="24">
        <f>B154/power!$B$9/"1e9"</f>
        <v>23.867823123652748</v>
      </c>
      <c r="F154" s="16">
        <f>C154/power!$C$9/"1e9"</f>
        <v>25.561821564532526</v>
      </c>
      <c r="G154" s="16">
        <f>D154/power!$D$9/"1e9"</f>
        <v>25.031500448848938</v>
      </c>
      <c r="H154" s="25">
        <f t="shared" si="6"/>
        <v>24.820381712344737</v>
      </c>
      <c r="I154" s="29">
        <v>0.88881399067018796</v>
      </c>
      <c r="J154" s="10">
        <v>0.89155202268975398</v>
      </c>
      <c r="K154" s="10">
        <v>0.79598832810306297</v>
      </c>
      <c r="L154" s="10">
        <v>0.79634945261979395</v>
      </c>
      <c r="M154" s="10">
        <v>0.79341167420107295</v>
      </c>
      <c r="N154" s="10">
        <v>0.796537984237218</v>
      </c>
      <c r="O154" s="13">
        <f t="shared" si="7"/>
        <v>0.82831153895828458</v>
      </c>
      <c r="P154" s="33">
        <f t="shared" si="8"/>
        <v>5.3937057472853258</v>
      </c>
    </row>
    <row r="155" spans="1:16" x14ac:dyDescent="0.3">
      <c r="A155" s="17" t="s">
        <v>153</v>
      </c>
      <c r="B155" s="19">
        <v>5368.7920000000004</v>
      </c>
      <c r="C155" s="15">
        <v>1407.0219999999999</v>
      </c>
      <c r="D155" s="20">
        <v>345.858</v>
      </c>
      <c r="E155" s="24">
        <f>B155/power!$B$9/"1e9"</f>
        <v>25.015251807931218</v>
      </c>
      <c r="F155" s="16">
        <f>C155/power!$C$9/"1e9"</f>
        <v>26.220128440537614</v>
      </c>
      <c r="G155" s="16">
        <f>D155/power!$D$9/"1e9"</f>
        <v>25.779717355243871</v>
      </c>
      <c r="H155" s="25">
        <f t="shared" si="6"/>
        <v>25.671699201237569</v>
      </c>
      <c r="I155" s="29">
        <v>0.85927025823537095</v>
      </c>
      <c r="J155" s="10">
        <v>0.92057139084168105</v>
      </c>
      <c r="K155" s="10">
        <v>0.84256145599480103</v>
      </c>
      <c r="L155" s="10">
        <v>0.85494853362532697</v>
      </c>
      <c r="M155" s="10">
        <v>0.83872724366311002</v>
      </c>
      <c r="N155" s="10">
        <v>0.86079305520452298</v>
      </c>
      <c r="O155" s="13">
        <f t="shared" si="7"/>
        <v>0.86323731168890228</v>
      </c>
      <c r="P155" s="33">
        <f t="shared" si="8"/>
        <v>5.3529959764853938</v>
      </c>
    </row>
    <row r="156" spans="1:16" x14ac:dyDescent="0.3">
      <c r="A156" s="17" t="s">
        <v>154</v>
      </c>
      <c r="B156" s="19">
        <v>5070.4160000000002</v>
      </c>
      <c r="C156" s="15">
        <v>1387.865</v>
      </c>
      <c r="D156" s="20">
        <v>339.85</v>
      </c>
      <c r="E156" s="24">
        <f>B156/power!$B$9/"1e9"</f>
        <v>23.625004099798122</v>
      </c>
      <c r="F156" s="16">
        <f>C156/power!$C$9/"1e9"</f>
        <v>25.863134022159382</v>
      </c>
      <c r="G156" s="16">
        <f>D156/power!$D$9/"1e9"</f>
        <v>25.331890380386255</v>
      </c>
      <c r="H156" s="25">
        <f t="shared" si="6"/>
        <v>24.940009500781255</v>
      </c>
      <c r="I156" s="29">
        <v>0.78427142208568901</v>
      </c>
      <c r="J156" s="10">
        <v>0.87436771903741894</v>
      </c>
      <c r="K156" s="10">
        <v>0.80087171620285802</v>
      </c>
      <c r="L156" s="10">
        <v>0.79540282773738002</v>
      </c>
      <c r="M156" s="10">
        <v>0.76814553018702403</v>
      </c>
      <c r="N156" s="10">
        <v>0.79672738567316603</v>
      </c>
      <c r="O156" s="13">
        <f t="shared" si="7"/>
        <v>0.803998737396318</v>
      </c>
      <c r="P156" s="33">
        <f t="shared" si="8"/>
        <v>5.5835929850817001</v>
      </c>
    </row>
    <row r="157" spans="1:16" x14ac:dyDescent="0.3">
      <c r="A157" s="17" t="s">
        <v>155</v>
      </c>
      <c r="B157" s="19">
        <v>5450.2139999999999</v>
      </c>
      <c r="C157" s="15">
        <v>1428.1890000000001</v>
      </c>
      <c r="D157" s="20">
        <v>351.82</v>
      </c>
      <c r="E157" s="24">
        <f>B157/power!$B$9/"1e9"</f>
        <v>25.394627993990458</v>
      </c>
      <c r="F157" s="16">
        <f>C157/power!$C$9/"1e9"</f>
        <v>26.614579599581941</v>
      </c>
      <c r="G157" s="16">
        <f>D157/power!$D$9/"1e9"</f>
        <v>26.224115561652177</v>
      </c>
      <c r="H157" s="25">
        <f t="shared" si="6"/>
        <v>26.077774385074861</v>
      </c>
      <c r="I157" s="29">
        <v>0.83306982590766199</v>
      </c>
      <c r="J157" s="10">
        <v>0.83807445203646902</v>
      </c>
      <c r="K157" s="10">
        <v>0.74695628305462203</v>
      </c>
      <c r="L157" s="10">
        <v>0.78498019183057799</v>
      </c>
      <c r="M157" s="10">
        <v>0.77562997755305396</v>
      </c>
      <c r="N157" s="10">
        <v>0.77803530533177301</v>
      </c>
      <c r="O157" s="13">
        <f t="shared" si="7"/>
        <v>0.79345788701279474</v>
      </c>
      <c r="P157" s="33">
        <f t="shared" si="8"/>
        <v>5.9158771576213249</v>
      </c>
    </row>
    <row r="158" spans="1:16" x14ac:dyDescent="0.3">
      <c r="A158" s="17" t="s">
        <v>156</v>
      </c>
      <c r="B158" s="19">
        <v>5187.6719999999996</v>
      </c>
      <c r="C158" s="15">
        <v>1388.288</v>
      </c>
      <c r="D158" s="20">
        <v>338.099999999999</v>
      </c>
      <c r="E158" s="24">
        <f>B158/power!$B$9/"1e9"</f>
        <v>24.171344573780125</v>
      </c>
      <c r="F158" s="16">
        <f>C158/power!$C$9/"1e9"</f>
        <v>25.871016709374189</v>
      </c>
      <c r="G158" s="16">
        <f>D158/power!$D$9/"1e9"</f>
        <v>25.201448102423324</v>
      </c>
      <c r="H158" s="25">
        <f t="shared" si="6"/>
        <v>25.081269795192544</v>
      </c>
      <c r="I158" s="29">
        <v>0.925666217930598</v>
      </c>
      <c r="J158" s="10">
        <v>0.92119106683891705</v>
      </c>
      <c r="K158" s="10">
        <v>0.83125370005615196</v>
      </c>
      <c r="L158" s="10">
        <v>0.83852593641008499</v>
      </c>
      <c r="M158" s="10">
        <v>0.86050649957238101</v>
      </c>
      <c r="N158" s="10">
        <v>0.88468489581103904</v>
      </c>
      <c r="O158" s="13">
        <f t="shared" si="7"/>
        <v>0.87775264066950298</v>
      </c>
      <c r="P158" s="33">
        <f t="shared" si="8"/>
        <v>5.1433950226468577</v>
      </c>
    </row>
    <row r="159" spans="1:16" x14ac:dyDescent="0.3">
      <c r="A159" s="17" t="s">
        <v>157</v>
      </c>
      <c r="B159" s="19">
        <v>5306.1120000000001</v>
      </c>
      <c r="C159" s="15">
        <v>1399.9960000000001</v>
      </c>
      <c r="D159" s="20">
        <v>341.792000000001</v>
      </c>
      <c r="E159" s="24">
        <f>B159/power!$B$9/"1e9"</f>
        <v>24.723201755829898</v>
      </c>
      <c r="F159" s="16">
        <f>C159/power!$C$9/"1e9"</f>
        <v>26.089197564955558</v>
      </c>
      <c r="G159" s="16">
        <f>D159/power!$D$9/"1e9"</f>
        <v>25.476644039702819</v>
      </c>
      <c r="H159" s="25">
        <f t="shared" si="6"/>
        <v>25.429681120162758</v>
      </c>
      <c r="I159" s="29">
        <v>0.94590709346167001</v>
      </c>
      <c r="J159" s="10">
        <v>0.96608632711919795</v>
      </c>
      <c r="K159" s="10">
        <v>0.96670744958477695</v>
      </c>
      <c r="L159" s="10">
        <v>0.93792227717168997</v>
      </c>
      <c r="M159" s="10">
        <v>0.93457040941135905</v>
      </c>
      <c r="N159" s="10">
        <v>0.92909700737607004</v>
      </c>
      <c r="O159" s="13">
        <f t="shared" si="7"/>
        <v>0.94683046804130355</v>
      </c>
      <c r="P159" s="33">
        <f t="shared" si="8"/>
        <v>4.8343845663293745</v>
      </c>
    </row>
    <row r="160" spans="1:16" x14ac:dyDescent="0.3">
      <c r="A160" s="17" t="s">
        <v>158</v>
      </c>
      <c r="B160" s="19">
        <v>5171.57</v>
      </c>
      <c r="C160" s="15">
        <v>1397.0319999999999</v>
      </c>
      <c r="D160" s="20">
        <v>340.82100000000003</v>
      </c>
      <c r="E160" s="24">
        <f>B160/power!$B$9/"1e9"</f>
        <v>24.096319207811149</v>
      </c>
      <c r="F160" s="16">
        <f>C160/power!$C$9/"1e9"</f>
        <v>26.033962848868846</v>
      </c>
      <c r="G160" s="16">
        <f>D160/power!$D$9/"1e9"</f>
        <v>25.404267210044502</v>
      </c>
      <c r="H160" s="25">
        <f t="shared" si="6"/>
        <v>25.178183088908167</v>
      </c>
      <c r="I160" s="29">
        <v>0.92177824735257996</v>
      </c>
      <c r="J160" s="10">
        <v>0.93926476106263102</v>
      </c>
      <c r="K160" s="10">
        <v>0.87105413135676402</v>
      </c>
      <c r="L160" s="10">
        <v>0.85878281299560399</v>
      </c>
      <c r="M160" s="10">
        <v>0.84352570621115597</v>
      </c>
      <c r="N160" s="10">
        <v>0.86718312839185097</v>
      </c>
      <c r="O160" s="13">
        <f t="shared" si="7"/>
        <v>0.8842773738598908</v>
      </c>
      <c r="P160" s="33">
        <f t="shared" si="8"/>
        <v>5.1251712301773233</v>
      </c>
    </row>
    <row r="161" spans="1:16" x14ac:dyDescent="0.3">
      <c r="A161" s="17" t="s">
        <v>159</v>
      </c>
      <c r="B161" s="19">
        <v>5456.5240000000003</v>
      </c>
      <c r="C161" s="15">
        <v>1451.877</v>
      </c>
      <c r="D161" s="20">
        <v>353.67399999999901</v>
      </c>
      <c r="E161" s="24">
        <f>B161/power!$B$9/"1e9"</f>
        <v>25.424028693236778</v>
      </c>
      <c r="F161" s="16">
        <f>C161/power!$C$9/"1e9"</f>
        <v>27.056010083610939</v>
      </c>
      <c r="G161" s="16">
        <f>D161/power!$D$9/"1e9"</f>
        <v>26.36230983784818</v>
      </c>
      <c r="H161" s="25">
        <f t="shared" si="6"/>
        <v>26.280782871565304</v>
      </c>
      <c r="I161" s="29">
        <v>0.81936303747405204</v>
      </c>
      <c r="J161" s="10">
        <v>0.86165634521607903</v>
      </c>
      <c r="K161" s="10">
        <v>0.78627428692515899</v>
      </c>
      <c r="L161" s="10">
        <v>0.77226368048053295</v>
      </c>
      <c r="M161" s="10">
        <v>0.77214142226187199</v>
      </c>
      <c r="N161" s="10">
        <v>0.80597061324928398</v>
      </c>
      <c r="O161" s="13">
        <f t="shared" si="7"/>
        <v>0.80355635524137892</v>
      </c>
      <c r="P161" s="33">
        <f t="shared" si="8"/>
        <v>5.8870057912251292</v>
      </c>
    </row>
    <row r="162" spans="1:16" x14ac:dyDescent="0.3">
      <c r="A162" s="17" t="s">
        <v>160</v>
      </c>
      <c r="B162" s="19">
        <v>5287.9179999999997</v>
      </c>
      <c r="C162" s="15">
        <v>1434.05</v>
      </c>
      <c r="D162" s="20">
        <v>345.11200000000099</v>
      </c>
      <c r="E162" s="24">
        <f>B162/power!$B$9/"1e9"</f>
        <v>24.63842896310604</v>
      </c>
      <c r="F162" s="16">
        <f>C162/power!$C$9/"1e9"</f>
        <v>26.723800473733149</v>
      </c>
      <c r="G162" s="16">
        <f>D162/power!$D$9/"1e9"</f>
        <v>25.724111675609493</v>
      </c>
      <c r="H162" s="25">
        <f t="shared" si="6"/>
        <v>25.695447037482893</v>
      </c>
      <c r="I162" s="29">
        <v>0.90116263942039498</v>
      </c>
      <c r="J162" s="10">
        <v>0.89681843733276201</v>
      </c>
      <c r="K162" s="10">
        <v>0.88256246781137704</v>
      </c>
      <c r="L162" s="10">
        <v>0.86418783964916002</v>
      </c>
      <c r="M162" s="10">
        <v>0.82571636819890004</v>
      </c>
      <c r="N162" s="10">
        <v>0.83527385119381004</v>
      </c>
      <c r="O162" s="13">
        <f t="shared" si="7"/>
        <v>0.86810180578217333</v>
      </c>
      <c r="P162" s="33">
        <f t="shared" si="8"/>
        <v>5.3279240245094988</v>
      </c>
    </row>
    <row r="163" spans="1:16" x14ac:dyDescent="0.3">
      <c r="A163" s="17" t="s">
        <v>161</v>
      </c>
      <c r="B163" s="19">
        <v>4658.6400000000003</v>
      </c>
      <c r="C163" s="15">
        <v>1234.098</v>
      </c>
      <c r="D163" s="20">
        <v>299.18199999999899</v>
      </c>
      <c r="E163" s="24">
        <f>B163/power!$B$9/"1e9"</f>
        <v>21.706382493957801</v>
      </c>
      <c r="F163" s="16">
        <f>C163/power!$C$9/"1e9"</f>
        <v>22.997656090814917</v>
      </c>
      <c r="G163" s="16">
        <f>D163/power!$D$9/"1e9"</f>
        <v>22.300560917418551</v>
      </c>
      <c r="H163" s="25">
        <f t="shared" si="6"/>
        <v>22.334866500730424</v>
      </c>
      <c r="I163" s="29">
        <v>0.83836398770582898</v>
      </c>
      <c r="J163" s="10">
        <v>0.82727301710793799</v>
      </c>
      <c r="K163" s="10">
        <v>0.809268225925313</v>
      </c>
      <c r="L163" s="10">
        <v>0.82690322124876503</v>
      </c>
      <c r="M163" s="10">
        <v>0.78887042402657304</v>
      </c>
      <c r="N163" s="10">
        <v>0.832325139268138</v>
      </c>
      <c r="O163" s="13">
        <f t="shared" si="7"/>
        <v>0.82067050867795155</v>
      </c>
      <c r="P163" s="33">
        <f t="shared" si="8"/>
        <v>4.8987698809938802</v>
      </c>
    </row>
    <row r="164" spans="1:16" x14ac:dyDescent="0.3">
      <c r="A164" s="17" t="s">
        <v>162</v>
      </c>
      <c r="B164" s="19">
        <v>5120.8040000000001</v>
      </c>
      <c r="C164" s="15">
        <v>1391.8050000000001</v>
      </c>
      <c r="D164" s="20">
        <v>339.08</v>
      </c>
      <c r="E164" s="24">
        <f>B164/power!$B$9/"1e9"</f>
        <v>23.859781030641791</v>
      </c>
      <c r="F164" s="16">
        <f>C164/power!$C$9/"1e9"</f>
        <v>25.936556687942662</v>
      </c>
      <c r="G164" s="16">
        <f>D164/power!$D$9/"1e9"</f>
        <v>25.274495778082596</v>
      </c>
      <c r="H164" s="25">
        <f t="shared" si="6"/>
        <v>25.023611165555682</v>
      </c>
      <c r="I164" s="29">
        <v>0.74634308672972804</v>
      </c>
      <c r="J164" s="10">
        <v>0.78038831675432296</v>
      </c>
      <c r="K164" s="10">
        <v>0.738318435886957</v>
      </c>
      <c r="L164" s="10">
        <v>0.74466591608549604</v>
      </c>
      <c r="M164" s="10">
        <v>0.744829600562954</v>
      </c>
      <c r="N164" s="10">
        <v>0.78504131077497996</v>
      </c>
      <c r="O164" s="13">
        <f t="shared" si="7"/>
        <v>0.75682850995497275</v>
      </c>
      <c r="P164" s="33">
        <f t="shared" si="8"/>
        <v>5.9514803559236968</v>
      </c>
    </row>
    <row r="165" spans="1:16" x14ac:dyDescent="0.3">
      <c r="A165" s="17" t="s">
        <v>163</v>
      </c>
      <c r="B165" s="19">
        <v>4726.7430000000004</v>
      </c>
      <c r="C165" s="15">
        <v>1264.0519999999999</v>
      </c>
      <c r="D165" s="20">
        <v>305.91599999999897</v>
      </c>
      <c r="E165" s="24">
        <f>B165/power!$B$9/"1e9"</f>
        <v>22.023700373636423</v>
      </c>
      <c r="F165" s="16">
        <f>C165/power!$C$9/"1e9"</f>
        <v>23.555854702711436</v>
      </c>
      <c r="G165" s="16">
        <f>D165/power!$D$9/"1e9"</f>
        <v>22.80250280301961</v>
      </c>
      <c r="H165" s="25">
        <f t="shared" si="6"/>
        <v>22.794019293122489</v>
      </c>
      <c r="I165" s="29">
        <v>0.75993649991541401</v>
      </c>
      <c r="J165" s="10">
        <v>0.75792611417510802</v>
      </c>
      <c r="K165" s="10">
        <v>0.75293734805176904</v>
      </c>
      <c r="L165" s="10">
        <v>0.76687716036990305</v>
      </c>
      <c r="M165" s="10">
        <v>0.72079252584031095</v>
      </c>
      <c r="N165" s="10">
        <v>0.78115702665161302</v>
      </c>
      <c r="O165" s="13">
        <f t="shared" si="7"/>
        <v>0.75682658441183981</v>
      </c>
      <c r="P165" s="33">
        <f t="shared" si="8"/>
        <v>5.4212200750725392</v>
      </c>
    </row>
    <row r="166" spans="1:16" x14ac:dyDescent="0.3">
      <c r="A166" s="35" t="s">
        <v>164</v>
      </c>
      <c r="B166" s="36">
        <v>222.870000000001</v>
      </c>
      <c r="C166" s="37">
        <v>49.005000000000997</v>
      </c>
      <c r="D166" s="38">
        <v>11.991</v>
      </c>
      <c r="E166" s="39">
        <f>B166/power!$B$9/"1e9"</f>
        <v>1.0384364248854594</v>
      </c>
      <c r="F166" s="40">
        <f>C166/power!$C$9/"1e9"</f>
        <v>0.9132176996724799</v>
      </c>
      <c r="G166" s="40">
        <f>D166/power!$D$9/"1e9"</f>
        <v>0.89379048860147581</v>
      </c>
      <c r="H166" s="41">
        <f t="shared" si="6"/>
        <v>0.94848153771980515</v>
      </c>
      <c r="I166" s="42">
        <v>0.62046287549523804</v>
      </c>
      <c r="J166" s="43">
        <v>0.61568613653851101</v>
      </c>
      <c r="K166" s="43">
        <v>0.612098278322182</v>
      </c>
      <c r="L166" s="43">
        <v>0.61710232273945997</v>
      </c>
      <c r="M166" s="43">
        <v>0.61531050860713499</v>
      </c>
      <c r="N166" s="43">
        <v>0.58026818856622397</v>
      </c>
      <c r="O166" s="44">
        <f t="shared" si="7"/>
        <v>0.61030612131853568</v>
      </c>
      <c r="P166" s="45">
        <f t="shared" si="8"/>
        <v>0.27973941408406411</v>
      </c>
    </row>
    <row r="167" spans="1:16" x14ac:dyDescent="0.3">
      <c r="A167" s="35" t="s">
        <v>165</v>
      </c>
      <c r="B167" s="36">
        <v>224.99400000000099</v>
      </c>
      <c r="C167" s="37">
        <v>51.040000000000902</v>
      </c>
      <c r="D167" s="38">
        <v>13.0149999999994</v>
      </c>
      <c r="E167" s="39">
        <f>B167/power!$B$9/"1e9"</f>
        <v>1.0483329518583884</v>
      </c>
      <c r="F167" s="40">
        <f>C167/power!$C$9/"1e9"</f>
        <v>0.9511403201975972</v>
      </c>
      <c r="G167" s="40">
        <f>D167/power!$D$9/"1e9"</f>
        <v>0.97011785582083832</v>
      </c>
      <c r="H167" s="41">
        <f t="shared" si="6"/>
        <v>0.98986370929227474</v>
      </c>
      <c r="I167" s="42">
        <v>0.67658358357751802</v>
      </c>
      <c r="J167" s="43">
        <v>0.67911879656726004</v>
      </c>
      <c r="K167" s="43">
        <v>0.64768086188414498</v>
      </c>
      <c r="L167" s="43">
        <v>0.66327822155384797</v>
      </c>
      <c r="M167" s="43">
        <v>0.63716918472954798</v>
      </c>
      <c r="N167" s="43">
        <v>0.65145987492089197</v>
      </c>
      <c r="O167" s="44">
        <f t="shared" si="7"/>
        <v>0.65939122454693577</v>
      </c>
      <c r="P167" s="45">
        <f t="shared" si="8"/>
        <v>0.27021206992105917</v>
      </c>
    </row>
    <row r="168" spans="1:16" x14ac:dyDescent="0.3">
      <c r="A168" s="17" t="s">
        <v>166</v>
      </c>
      <c r="B168" s="19">
        <v>5056.5839999999998</v>
      </c>
      <c r="C168" s="15">
        <v>1383.2</v>
      </c>
      <c r="D168" s="20">
        <v>334.18</v>
      </c>
      <c r="E168" s="24">
        <f>B168/power!$B$9/"1e9"</f>
        <v>23.560555530546917</v>
      </c>
      <c r="F168" s="16">
        <f>C168/power!$C$9/"1e9"</f>
        <v>25.776200840464206</v>
      </c>
      <c r="G168" s="16">
        <f>D168/power!$D$9/"1e9"</f>
        <v>24.909257399786611</v>
      </c>
      <c r="H168" s="25">
        <f t="shared" si="6"/>
        <v>24.748671256932578</v>
      </c>
      <c r="I168" s="29">
        <v>0.74331473976092699</v>
      </c>
      <c r="J168" s="10">
        <v>0.72259248629232398</v>
      </c>
      <c r="K168" s="10">
        <v>0.71557196313577298</v>
      </c>
      <c r="L168" s="10">
        <v>0.72948182024708197</v>
      </c>
      <c r="M168" s="10">
        <v>0.75349463287978302</v>
      </c>
      <c r="N168" s="10">
        <v>0.73951303778118205</v>
      </c>
      <c r="O168" s="13">
        <f t="shared" si="7"/>
        <v>0.73410686766482303</v>
      </c>
      <c r="P168" s="33">
        <f t="shared" si="8"/>
        <v>6.0682729211052813</v>
      </c>
    </row>
    <row r="169" spans="1:16" x14ac:dyDescent="0.3">
      <c r="A169" s="17" t="s">
        <v>167</v>
      </c>
      <c r="B169" s="19">
        <v>4685.2889999999998</v>
      </c>
      <c r="C169" s="15">
        <v>1263.942</v>
      </c>
      <c r="D169" s="20">
        <v>304.15799999999899</v>
      </c>
      <c r="E169" s="24">
        <f>B169/power!$B$9/"1e9"</f>
        <v>21.830550359918995</v>
      </c>
      <c r="F169" s="16">
        <f>C169/power!$C$9/"1e9"</f>
        <v>23.553804831331703</v>
      </c>
      <c r="G169" s="16">
        <f>D169/power!$D$9/"1e9"</f>
        <v>22.671464217500358</v>
      </c>
      <c r="H169" s="25">
        <f t="shared" si="6"/>
        <v>22.685273136250355</v>
      </c>
      <c r="I169" s="29">
        <v>0.69618894529451103</v>
      </c>
      <c r="J169" s="10">
        <v>0.72601068232764898</v>
      </c>
      <c r="K169" s="10">
        <v>0.70101164031390895</v>
      </c>
      <c r="L169" s="10">
        <v>0.71855867770794601</v>
      </c>
      <c r="M169" s="10">
        <v>0.74354867227425403</v>
      </c>
      <c r="N169" s="10">
        <v>0.68847713549881995</v>
      </c>
      <c r="O169" s="13">
        <f t="shared" si="7"/>
        <v>0.71255173446267484</v>
      </c>
      <c r="P169" s="33">
        <f t="shared" si="8"/>
        <v>5.7306002736829482</v>
      </c>
    </row>
    <row r="170" spans="1:16" x14ac:dyDescent="0.3">
      <c r="A170" s="17" t="s">
        <v>168</v>
      </c>
      <c r="B170" s="19">
        <v>5003.1030000000001</v>
      </c>
      <c r="C170" s="15">
        <v>1370.943</v>
      </c>
      <c r="D170" s="20">
        <v>331.11100000000101</v>
      </c>
      <c r="E170" s="24">
        <f>B170/power!$B$9/"1e9"</f>
        <v>23.311367131752558</v>
      </c>
      <c r="F170" s="16">
        <f>C170/power!$C$9/"1e9"</f>
        <v>25.547789263178515</v>
      </c>
      <c r="G170" s="16">
        <f>D170/power!$D$9/"1e9"</f>
        <v>24.680498913462113</v>
      </c>
      <c r="H170" s="25">
        <f t="shared" si="6"/>
        <v>24.513218436131066</v>
      </c>
      <c r="I170" s="29">
        <v>0.73327846015984399</v>
      </c>
      <c r="J170" s="10">
        <v>0.74685754622063605</v>
      </c>
      <c r="K170" s="10">
        <v>0.733427443517773</v>
      </c>
      <c r="L170" s="10">
        <v>0.73137387792731501</v>
      </c>
      <c r="M170" s="10">
        <v>0.738464438249954</v>
      </c>
      <c r="N170" s="10">
        <v>0.77045087972929205</v>
      </c>
      <c r="O170" s="13">
        <f t="shared" si="7"/>
        <v>0.74243308826856758</v>
      </c>
      <c r="P170" s="33">
        <f t="shared" si="8"/>
        <v>5.9431339850352396</v>
      </c>
    </row>
    <row r="171" spans="1:16" x14ac:dyDescent="0.3">
      <c r="A171" s="17" t="s">
        <v>169</v>
      </c>
      <c r="B171" s="19">
        <v>4769.1840000000002</v>
      </c>
      <c r="C171" s="15">
        <v>1290.009</v>
      </c>
      <c r="D171" s="20">
        <v>311.04000000000099</v>
      </c>
      <c r="E171" s="24">
        <f>B171/power!$B$9/"1e9"</f>
        <v>22.221449197204254</v>
      </c>
      <c r="F171" s="16">
        <f>C171/power!$C$9/"1e9"</f>
        <v>24.039568442746091</v>
      </c>
      <c r="G171" s="16">
        <f>D171/power!$D$9/"1e9"</f>
        <v>23.184437792895</v>
      </c>
      <c r="H171" s="25">
        <f t="shared" si="6"/>
        <v>23.148485144281782</v>
      </c>
      <c r="I171" s="29">
        <v>0.72185702844080002</v>
      </c>
      <c r="J171" s="10">
        <v>0.71899134020228705</v>
      </c>
      <c r="K171" s="10">
        <v>0.75693318717800095</v>
      </c>
      <c r="L171" s="10">
        <v>0.74252163548213401</v>
      </c>
      <c r="M171" s="10">
        <v>0.70592767922653998</v>
      </c>
      <c r="N171" s="10">
        <v>0.72454748442325101</v>
      </c>
      <c r="O171" s="13">
        <f t="shared" si="7"/>
        <v>0.72865347174176953</v>
      </c>
      <c r="P171" s="33">
        <f t="shared" si="8"/>
        <v>5.7183935678102191</v>
      </c>
    </row>
    <row r="172" spans="1:16" x14ac:dyDescent="0.3">
      <c r="A172" s="17" t="s">
        <v>170</v>
      </c>
      <c r="B172" s="19">
        <v>5062.3230000000003</v>
      </c>
      <c r="C172" s="15">
        <v>1381.633</v>
      </c>
      <c r="D172" s="20">
        <v>335.11100000000101</v>
      </c>
      <c r="E172" s="24">
        <f>B172/power!$B$9/"1e9"</f>
        <v>23.587295722777448</v>
      </c>
      <c r="F172" s="16">
        <f>C172/power!$C$9/"1e9"</f>
        <v>25.746999490900151</v>
      </c>
      <c r="G172" s="16">
        <f>D172/power!$D$9/"1e9"</f>
        <v>24.978652691662923</v>
      </c>
      <c r="H172" s="25">
        <f t="shared" si="6"/>
        <v>24.770982635113509</v>
      </c>
      <c r="I172" s="29">
        <v>0.81780523819273798</v>
      </c>
      <c r="J172" s="10">
        <v>0.84965401921462502</v>
      </c>
      <c r="K172" s="10">
        <v>0.81433104280095803</v>
      </c>
      <c r="L172" s="10">
        <v>0.80165672027031998</v>
      </c>
      <c r="M172" s="10">
        <v>0.81872814086359902</v>
      </c>
      <c r="N172" s="10">
        <v>0.84240701908992999</v>
      </c>
      <c r="O172" s="13">
        <f t="shared" si="7"/>
        <v>0.82426444571921775</v>
      </c>
      <c r="P172" s="33">
        <f t="shared" si="8"/>
        <v>5.4094009482962644</v>
      </c>
    </row>
    <row r="173" spans="1:16" x14ac:dyDescent="0.3">
      <c r="A173" s="17" t="s">
        <v>171</v>
      </c>
      <c r="B173" s="19">
        <v>4874.7929999999997</v>
      </c>
      <c r="C173" s="15">
        <v>1309.749</v>
      </c>
      <c r="D173" s="20">
        <v>317.81400000000002</v>
      </c>
      <c r="E173" s="24">
        <f>B173/power!$B$9/"1e9"</f>
        <v>22.713521851198635</v>
      </c>
      <c r="F173" s="16">
        <f>C173/power!$C$9/"1e9"</f>
        <v>24.40742717943693</v>
      </c>
      <c r="G173" s="16">
        <f>D173/power!$D$9/"1e9"</f>
        <v>23.689361216278002</v>
      </c>
      <c r="H173" s="25">
        <f t="shared" si="6"/>
        <v>23.603436748971188</v>
      </c>
      <c r="I173" s="29">
        <v>0.76322102077787002</v>
      </c>
      <c r="J173" s="10">
        <v>0.78038520143257495</v>
      </c>
      <c r="K173" s="10">
        <v>0.78381786208164805</v>
      </c>
      <c r="L173" s="10">
        <v>0.80715631747476402</v>
      </c>
      <c r="M173" s="10">
        <v>0.79168202114823705</v>
      </c>
      <c r="N173" s="10">
        <v>0.77729557581547803</v>
      </c>
      <c r="O173" s="13">
        <f t="shared" si="7"/>
        <v>0.78404166404189635</v>
      </c>
      <c r="P173" s="33">
        <f t="shared" si="8"/>
        <v>5.418868422007459</v>
      </c>
    </row>
    <row r="174" spans="1:16" x14ac:dyDescent="0.3">
      <c r="A174" s="72" t="s">
        <v>172</v>
      </c>
      <c r="B174" s="73">
        <v>235.03700000000001</v>
      </c>
      <c r="C174" s="74">
        <v>11.020000000000399</v>
      </c>
      <c r="D174" s="75">
        <v>3.0059999999993998</v>
      </c>
      <c r="E174" s="76">
        <f>B174/power!$B$9/"1e9"</f>
        <v>1.0951271234163529</v>
      </c>
      <c r="F174" s="77">
        <f>C174/power!$C$9/"1e9"</f>
        <v>0.20535984186084866</v>
      </c>
      <c r="G174" s="77">
        <f>D174/power!$D$9/"1e9"</f>
        <v>0.22406256431786339</v>
      </c>
      <c r="H174" s="78">
        <f t="shared" si="6"/>
        <v>0.50818317653168832</v>
      </c>
      <c r="I174" s="79">
        <v>1.70326317056096</v>
      </c>
      <c r="J174" s="80">
        <v>1.8506852874891</v>
      </c>
      <c r="K174" s="80">
        <v>1.7495794125416799</v>
      </c>
      <c r="L174" s="80">
        <v>1.81168497508162</v>
      </c>
      <c r="M174" s="80">
        <v>1.7136306947534901</v>
      </c>
      <c r="N174" s="80">
        <v>1.83988524969887</v>
      </c>
      <c r="O174" s="81">
        <f t="shared" si="7"/>
        <v>1.7790952720088267</v>
      </c>
      <c r="P174" s="82">
        <f t="shared" si="8"/>
        <v>5.1415443127123359E-2</v>
      </c>
    </row>
    <row r="175" spans="1:16" x14ac:dyDescent="0.3">
      <c r="A175" s="17" t="s">
        <v>173</v>
      </c>
      <c r="B175" s="19">
        <v>4795.7520000000004</v>
      </c>
      <c r="C175" s="15">
        <v>1283.0999999999999</v>
      </c>
      <c r="D175" s="20">
        <v>312.97500000000002</v>
      </c>
      <c r="E175" s="24">
        <f>B175/power!$B$9/"1e9"</f>
        <v>22.345239653238522</v>
      </c>
      <c r="F175" s="16">
        <f>C175/power!$C$9/"1e9"</f>
        <v>23.910817884904297</v>
      </c>
      <c r="G175" s="16">
        <f>D175/power!$D$9/"1e9"</f>
        <v>23.328669683099566</v>
      </c>
      <c r="H175" s="25">
        <f t="shared" si="6"/>
        <v>23.194909073747464</v>
      </c>
      <c r="I175" s="29">
        <v>0.71095679582466198</v>
      </c>
      <c r="J175" s="10">
        <v>0.69336351487266101</v>
      </c>
      <c r="K175" s="10">
        <v>0.71411190235935096</v>
      </c>
      <c r="L175" s="10">
        <v>0.68153938253778401</v>
      </c>
      <c r="M175" s="10">
        <v>0.69750242778030103</v>
      </c>
      <c r="N175" s="10">
        <v>0.70456193590305005</v>
      </c>
      <c r="O175" s="13">
        <f t="shared" si="7"/>
        <v>0.70042623054465725</v>
      </c>
      <c r="P175" s="33">
        <f t="shared" si="8"/>
        <v>5.9607756694491068</v>
      </c>
    </row>
    <row r="176" spans="1:16" x14ac:dyDescent="0.3">
      <c r="A176" s="17" t="s">
        <v>174</v>
      </c>
      <c r="B176" s="19">
        <v>5069.4279999999999</v>
      </c>
      <c r="C176" s="15">
        <v>1372.9169999999999</v>
      </c>
      <c r="D176" s="20">
        <v>335.05600000000101</v>
      </c>
      <c r="E176" s="24">
        <f>B176/power!$B$9/"1e9"</f>
        <v>23.620400630565893</v>
      </c>
      <c r="F176" s="16">
        <f>C176/power!$C$9/"1e9"</f>
        <v>25.584575136847597</v>
      </c>
      <c r="G176" s="16">
        <f>D176/power!$D$9/"1e9"</f>
        <v>24.974553077212658</v>
      </c>
      <c r="H176" s="25">
        <f t="shared" si="6"/>
        <v>24.726509614875383</v>
      </c>
      <c r="I176" s="29">
        <v>0.72821302627177498</v>
      </c>
      <c r="J176" s="10">
        <v>0.69270138379323598</v>
      </c>
      <c r="K176" s="10">
        <v>0.68318142103375001</v>
      </c>
      <c r="L176" s="10">
        <v>0.71339094580259499</v>
      </c>
      <c r="M176" s="10">
        <v>0.69439835574147202</v>
      </c>
      <c r="N176" s="10">
        <v>0.66861649913384902</v>
      </c>
      <c r="O176" s="13">
        <f t="shared" si="7"/>
        <v>0.69702104388488395</v>
      </c>
      <c r="P176" s="33">
        <f t="shared" si="8"/>
        <v>6.3854194499938695</v>
      </c>
    </row>
    <row r="177" spans="1:16" x14ac:dyDescent="0.3">
      <c r="A177" s="17" t="s">
        <v>175</v>
      </c>
      <c r="B177" s="19">
        <v>4930.0649999999996</v>
      </c>
      <c r="C177" s="15">
        <v>1316.31</v>
      </c>
      <c r="D177" s="20">
        <v>322.70400000000001</v>
      </c>
      <c r="E177" s="24">
        <f>B177/power!$B$9/"1e9"</f>
        <v>22.971055202821866</v>
      </c>
      <c r="F177" s="16">
        <f>C177/power!$C$9/"1e9"</f>
        <v>24.529692689641006</v>
      </c>
      <c r="G177" s="16">
        <f>D177/power!$D$9/"1e9"</f>
        <v>24.053854210128488</v>
      </c>
      <c r="H177" s="25">
        <f t="shared" si="6"/>
        <v>23.851534034197119</v>
      </c>
      <c r="I177" s="29">
        <v>0.69630236017977598</v>
      </c>
      <c r="J177" s="10">
        <v>0.70984181446203298</v>
      </c>
      <c r="K177" s="10">
        <v>0.69833647110165697</v>
      </c>
      <c r="L177" s="10">
        <v>0.70321749554466895</v>
      </c>
      <c r="M177" s="10">
        <v>0.68937562642516903</v>
      </c>
      <c r="N177" s="10">
        <v>0.71629187967008701</v>
      </c>
      <c r="O177" s="13">
        <f t="shared" si="7"/>
        <v>0.70228363957068773</v>
      </c>
      <c r="P177" s="33">
        <f t="shared" si="8"/>
        <v>6.1133079061616753</v>
      </c>
    </row>
    <row r="178" spans="1:16" x14ac:dyDescent="0.3">
      <c r="A178" s="17" t="s">
        <v>176</v>
      </c>
      <c r="B178" s="19">
        <v>5213.3339999999998</v>
      </c>
      <c r="C178" s="15">
        <v>1398.02</v>
      </c>
      <c r="D178" s="20">
        <v>343.904</v>
      </c>
      <c r="E178" s="24">
        <f>B178/power!$B$9/"1e9"</f>
        <v>24.290913629890909</v>
      </c>
      <c r="F178" s="16">
        <f>C178/power!$C$9/"1e9"</f>
        <v>26.052374420897753</v>
      </c>
      <c r="G178" s="16">
        <f>D178/power!$D$9/"1e9"</f>
        <v>25.634069234592772</v>
      </c>
      <c r="H178" s="25">
        <f t="shared" si="6"/>
        <v>25.32578576179381</v>
      </c>
      <c r="I178" s="29">
        <v>0.71390629709539899</v>
      </c>
      <c r="J178" s="10">
        <v>0.71934184317594096</v>
      </c>
      <c r="K178" s="10">
        <v>0.73311858123851603</v>
      </c>
      <c r="L178" s="10">
        <v>0.74629297199809097</v>
      </c>
      <c r="M178" s="10">
        <v>0.73589293803387001</v>
      </c>
      <c r="N178" s="10">
        <v>0.72947747472430002</v>
      </c>
      <c r="O178" s="13">
        <f t="shared" si="7"/>
        <v>0.72974958547040936</v>
      </c>
      <c r="P178" s="33">
        <f t="shared" si="8"/>
        <v>6.2468571793491403</v>
      </c>
    </row>
    <row r="179" spans="1:16" x14ac:dyDescent="0.3">
      <c r="A179" s="17" t="s">
        <v>177</v>
      </c>
      <c r="B179" s="19">
        <v>4896.5280000000002</v>
      </c>
      <c r="C179" s="15">
        <v>1306.8</v>
      </c>
      <c r="D179" s="20">
        <v>318.719999999999</v>
      </c>
      <c r="E179" s="24">
        <f>B179/power!$B$9/"1e9"</f>
        <v>22.814793514925856</v>
      </c>
      <c r="F179" s="16">
        <f>C179/power!$C$9/"1e9"</f>
        <v>24.352471991265631</v>
      </c>
      <c r="G179" s="16">
        <f>D179/power!$D$9/"1e9"</f>
        <v>23.756893047040407</v>
      </c>
      <c r="H179" s="25">
        <f t="shared" si="6"/>
        <v>23.641386184410631</v>
      </c>
      <c r="I179" s="29">
        <v>0.763545739230164</v>
      </c>
      <c r="J179" s="10">
        <v>0.72327129231213605</v>
      </c>
      <c r="K179" s="10">
        <v>0.76904352684531596</v>
      </c>
      <c r="L179" s="10">
        <v>0.72682499589773697</v>
      </c>
      <c r="M179" s="10">
        <v>0.75104318194109598</v>
      </c>
      <c r="N179" s="10">
        <v>0.76172190704845599</v>
      </c>
      <c r="O179" s="13">
        <f t="shared" si="7"/>
        <v>0.74945670364622297</v>
      </c>
      <c r="P179" s="33">
        <f t="shared" si="8"/>
        <v>5.6780458330554557</v>
      </c>
    </row>
    <row r="180" spans="1:16" x14ac:dyDescent="0.3">
      <c r="A180" s="17" t="s">
        <v>178</v>
      </c>
      <c r="B180" s="19">
        <v>5181.0720000000001</v>
      </c>
      <c r="C180" s="15">
        <v>1383.2</v>
      </c>
      <c r="D180" s="20">
        <v>339.849999999999</v>
      </c>
      <c r="E180" s="24">
        <f>B180/power!$B$9/"1e9"</f>
        <v>24.140592653807747</v>
      </c>
      <c r="F180" s="16">
        <f>C180/power!$C$9/"1e9"</f>
        <v>25.776200840464206</v>
      </c>
      <c r="G180" s="16">
        <f>D180/power!$D$9/"1e9"</f>
        <v>25.331890380386181</v>
      </c>
      <c r="H180" s="25">
        <f t="shared" si="6"/>
        <v>25.082894624886048</v>
      </c>
      <c r="I180" s="29">
        <v>0.70683848280778505</v>
      </c>
      <c r="J180" s="10">
        <v>0.69165332784573497</v>
      </c>
      <c r="K180" s="10">
        <v>0.69633640417405296</v>
      </c>
      <c r="L180" s="10">
        <v>0.71389430728465797</v>
      </c>
      <c r="M180" s="10">
        <v>0.742021025338374</v>
      </c>
      <c r="N180" s="10">
        <v>0.71055905280837695</v>
      </c>
      <c r="O180" s="13">
        <f t="shared" si="7"/>
        <v>0.71040174150754687</v>
      </c>
      <c r="P180" s="33">
        <f t="shared" si="8"/>
        <v>6.35544758505005</v>
      </c>
    </row>
    <row r="181" spans="1:16" x14ac:dyDescent="0.3">
      <c r="A181" s="17" t="s">
        <v>179</v>
      </c>
      <c r="B181" s="19">
        <v>4963.7120000000004</v>
      </c>
      <c r="C181" s="15">
        <v>1315.671</v>
      </c>
      <c r="D181" s="20">
        <v>323.67599999999999</v>
      </c>
      <c r="E181" s="24">
        <f>B181/power!$B$9/"1e9"</f>
        <v>23.127829422717415</v>
      </c>
      <c r="F181" s="16">
        <f>C181/power!$C$9/"1e9"</f>
        <v>24.517784800444176</v>
      </c>
      <c r="G181" s="16">
        <f>D181/power!$D$9/"1e9"</f>
        <v>24.126305578231282</v>
      </c>
      <c r="H181" s="25">
        <f t="shared" si="6"/>
        <v>23.923973267130958</v>
      </c>
      <c r="I181" s="29">
        <v>0.68589159970887503</v>
      </c>
      <c r="J181" s="10">
        <v>0.66898019072218395</v>
      </c>
      <c r="K181" s="10">
        <v>0.66337494950756004</v>
      </c>
      <c r="L181" s="10">
        <v>0.66421101462449705</v>
      </c>
      <c r="M181" s="10">
        <v>0.66045387802147404</v>
      </c>
      <c r="N181" s="10">
        <v>0.65837727962802794</v>
      </c>
      <c r="O181" s="13">
        <f t="shared" si="7"/>
        <v>0.66694381885290221</v>
      </c>
      <c r="P181" s="33">
        <f t="shared" si="8"/>
        <v>6.4567885125468889</v>
      </c>
    </row>
    <row r="182" spans="1:16" x14ac:dyDescent="0.3">
      <c r="A182" s="17" t="s">
        <v>180</v>
      </c>
      <c r="B182" s="19">
        <v>5155.6570000000002</v>
      </c>
      <c r="C182" s="15">
        <v>1400.9839999999999</v>
      </c>
      <c r="D182" s="20">
        <v>346.64700000000101</v>
      </c>
      <c r="E182" s="24">
        <f>B182/power!$B$9/"1e9"</f>
        <v>24.022174465005019</v>
      </c>
      <c r="F182" s="16">
        <f>C182/power!$C$9/"1e9"</f>
        <v>26.107609136984458</v>
      </c>
      <c r="G182" s="16">
        <f>D182/power!$D$9/"1e9"</f>
        <v>25.838528187994058</v>
      </c>
      <c r="H182" s="25">
        <f t="shared" si="6"/>
        <v>25.322770596661176</v>
      </c>
      <c r="I182" s="29">
        <v>0.68042020905063505</v>
      </c>
      <c r="J182" s="10">
        <v>0.68066956443093596</v>
      </c>
      <c r="K182" s="10">
        <v>0.69478607992628505</v>
      </c>
      <c r="L182" s="10">
        <v>0.68532044345402598</v>
      </c>
      <c r="M182" s="10">
        <v>0.68104734082771001</v>
      </c>
      <c r="N182" s="10">
        <v>0.712577688885352</v>
      </c>
      <c r="O182" s="13">
        <f t="shared" si="7"/>
        <v>0.68923471655744761</v>
      </c>
      <c r="P182" s="33">
        <f t="shared" si="8"/>
        <v>6.613274981512185</v>
      </c>
    </row>
    <row r="183" spans="1:16" x14ac:dyDescent="0.3">
      <c r="A183" s="17" t="s">
        <v>181</v>
      </c>
      <c r="B183" s="19">
        <v>5151.701</v>
      </c>
      <c r="C183" s="15">
        <v>1356.9079999999999</v>
      </c>
      <c r="D183" s="20">
        <v>336.08800000000002</v>
      </c>
      <c r="E183" s="24">
        <f>B183/power!$B$9/"1e9"</f>
        <v>24.003741950548847</v>
      </c>
      <c r="F183" s="16">
        <f>C183/power!$C$9/"1e9"</f>
        <v>25.286244310318537</v>
      </c>
      <c r="G183" s="16">
        <f>D183/power!$D$9/"1e9"</f>
        <v>25.051476751988396</v>
      </c>
      <c r="H183" s="25">
        <f t="shared" si="6"/>
        <v>24.780487670951924</v>
      </c>
      <c r="I183" s="29">
        <v>0.83658784224906002</v>
      </c>
      <c r="J183" s="10">
        <v>0.82969548333938503</v>
      </c>
      <c r="K183" s="10">
        <v>0.83471365043791101</v>
      </c>
      <c r="L183" s="10">
        <v>0.83638913678042803</v>
      </c>
      <c r="M183" s="10">
        <v>0.85703160849251703</v>
      </c>
      <c r="N183" s="10">
        <v>0.81699114245123705</v>
      </c>
      <c r="O183" s="13">
        <f t="shared" si="7"/>
        <v>0.83531881977516587</v>
      </c>
      <c r="P183" s="33">
        <f t="shared" si="8"/>
        <v>5.3398626670136915</v>
      </c>
    </row>
    <row r="184" spans="1:16" x14ac:dyDescent="0.3">
      <c r="A184" s="17" t="s">
        <v>182</v>
      </c>
      <c r="B184" s="19">
        <v>5388.0720000000001</v>
      </c>
      <c r="C184" s="15">
        <v>1421.8119999999999</v>
      </c>
      <c r="D184" s="20">
        <v>352.94999999999902</v>
      </c>
      <c r="E184" s="24">
        <f>B184/power!$B$9/"1e9"</f>
        <v>25.105084689305073</v>
      </c>
      <c r="F184" s="16">
        <f>C184/power!$C$9/"1e9"</f>
        <v>26.495742965140323</v>
      </c>
      <c r="G184" s="16">
        <f>D184/power!$D$9/"1e9"</f>
        <v>26.308344003993831</v>
      </c>
      <c r="H184" s="25">
        <f t="shared" si="6"/>
        <v>25.969723886146408</v>
      </c>
      <c r="I184" s="29">
        <v>0.72542550646543602</v>
      </c>
      <c r="J184" s="10">
        <v>0.72021470466966198</v>
      </c>
      <c r="K184" s="10">
        <v>0.74097424481220797</v>
      </c>
      <c r="L184" s="10">
        <v>0.73992774466079603</v>
      </c>
      <c r="M184" s="10">
        <v>0.71752068392141799</v>
      </c>
      <c r="N184" s="10">
        <v>0.71616388757466098</v>
      </c>
      <c r="O184" s="13">
        <f t="shared" si="7"/>
        <v>0.72677528975238603</v>
      </c>
      <c r="P184" s="33">
        <f t="shared" si="8"/>
        <v>6.431905934912816</v>
      </c>
    </row>
    <row r="185" spans="1:16" x14ac:dyDescent="0.3">
      <c r="A185" s="17" t="s">
        <v>183</v>
      </c>
      <c r="B185" s="19">
        <v>5145.7669999999998</v>
      </c>
      <c r="C185" s="15">
        <v>1351.203</v>
      </c>
      <c r="D185" s="20">
        <v>338.099999999999</v>
      </c>
      <c r="E185" s="24">
        <f>B185/power!$B$9/"1e9"</f>
        <v>23.976093178864591</v>
      </c>
      <c r="F185" s="16">
        <f>C185/power!$C$9/"1e9"</f>
        <v>25.179930526487677</v>
      </c>
      <c r="G185" s="16">
        <f>D185/power!$D$9/"1e9"</f>
        <v>25.201448102423324</v>
      </c>
      <c r="H185" s="25">
        <f t="shared" si="6"/>
        <v>24.785823935925198</v>
      </c>
      <c r="I185" s="29">
        <v>0.72765495408731995</v>
      </c>
      <c r="J185" s="10">
        <v>0.69670293078472501</v>
      </c>
      <c r="K185" s="10">
        <v>0.72387845014581698</v>
      </c>
      <c r="L185" s="10">
        <v>0.70055384192297299</v>
      </c>
      <c r="M185" s="10">
        <v>0.70538559318291605</v>
      </c>
      <c r="N185" s="10">
        <v>0.71693799002871805</v>
      </c>
      <c r="O185" s="13">
        <f t="shared" si="7"/>
        <v>0.71194818615388311</v>
      </c>
      <c r="P185" s="33">
        <f t="shared" si="8"/>
        <v>6.2665351148211528</v>
      </c>
    </row>
    <row r="186" spans="1:16" x14ac:dyDescent="0.3">
      <c r="A186" s="17" t="s">
        <v>184</v>
      </c>
      <c r="B186" s="19">
        <v>5428.6210000000001</v>
      </c>
      <c r="C186" s="15">
        <v>1429.7</v>
      </c>
      <c r="D186" s="20">
        <v>356.24</v>
      </c>
      <c r="E186" s="24">
        <f>B186/power!$B$9/"1e9"</f>
        <v>25.294017962480826</v>
      </c>
      <c r="F186" s="16">
        <f>C186/power!$C$9/"1e9"</f>
        <v>26.642737378261767</v>
      </c>
      <c r="G186" s="16">
        <f>D186/power!$D$9/"1e9"</f>
        <v>26.553575486564071</v>
      </c>
      <c r="H186" s="25">
        <f t="shared" si="6"/>
        <v>26.16344360910222</v>
      </c>
      <c r="I186" s="29">
        <v>0.79697069417920596</v>
      </c>
      <c r="J186" s="10">
        <v>0.78139140965728204</v>
      </c>
      <c r="K186" s="10">
        <v>0.77736998383385003</v>
      </c>
      <c r="L186" s="10">
        <v>0.77213619865493699</v>
      </c>
      <c r="M186" s="10">
        <v>0.79014548081652503</v>
      </c>
      <c r="N186" s="10">
        <v>0.76995024519059196</v>
      </c>
      <c r="O186" s="13">
        <f t="shared" si="7"/>
        <v>0.781386213131258</v>
      </c>
      <c r="P186" s="33">
        <f t="shared" si="8"/>
        <v>6.0270065820156802</v>
      </c>
    </row>
    <row r="187" spans="1:16" x14ac:dyDescent="0.3">
      <c r="A187" s="17" t="s">
        <v>185</v>
      </c>
      <c r="B187" s="19">
        <v>5259.5020000000004</v>
      </c>
      <c r="C187" s="15">
        <v>1372.9169999999999</v>
      </c>
      <c r="D187" s="20">
        <v>345.94000000000102</v>
      </c>
      <c r="E187" s="24">
        <f>B187/power!$B$9/"1e9"</f>
        <v>24.506027969479511</v>
      </c>
      <c r="F187" s="16">
        <f>C187/power!$C$9/"1e9"</f>
        <v>25.584575136847597</v>
      </c>
      <c r="G187" s="16">
        <f>D187/power!$D$9/"1e9"</f>
        <v>25.785829507697063</v>
      </c>
      <c r="H187" s="25">
        <f t="shared" si="6"/>
        <v>25.292144204674724</v>
      </c>
      <c r="I187" s="29">
        <v>0.70169842960683404</v>
      </c>
      <c r="J187" s="10">
        <v>0.6824505223981</v>
      </c>
      <c r="K187" s="10">
        <v>0.697778572165908</v>
      </c>
      <c r="L187" s="10">
        <v>0.68087611989618302</v>
      </c>
      <c r="M187" s="10">
        <v>0.67163155856108703</v>
      </c>
      <c r="N187" s="10">
        <v>0.696329892366921</v>
      </c>
      <c r="O187" s="13">
        <f t="shared" si="7"/>
        <v>0.68854567719600535</v>
      </c>
      <c r="P187" s="33">
        <f t="shared" si="8"/>
        <v>6.6118866294842569</v>
      </c>
    </row>
    <row r="188" spans="1:16" x14ac:dyDescent="0.3">
      <c r="A188" s="17" t="s">
        <v>186</v>
      </c>
      <c r="B188" s="19">
        <v>5569.0590000000002</v>
      </c>
      <c r="C188" s="15">
        <v>1460.76</v>
      </c>
      <c r="D188" s="20">
        <v>366.06700000000097</v>
      </c>
      <c r="E188" s="24">
        <f>B188/power!$B$9/"1e9"</f>
        <v>25.948372225674905</v>
      </c>
      <c r="F188" s="16">
        <f>C188/power!$C$9/"1e9"</f>
        <v>27.221546515121815</v>
      </c>
      <c r="G188" s="16">
        <f>D188/power!$D$9/"1e9"</f>
        <v>27.286064781158981</v>
      </c>
      <c r="H188" s="25">
        <f t="shared" si="6"/>
        <v>26.818661173985234</v>
      </c>
      <c r="I188" s="29">
        <v>0.74601584205398597</v>
      </c>
      <c r="J188" s="10">
        <v>0.69816598582711498</v>
      </c>
      <c r="K188" s="10">
        <v>0.72260469231881097</v>
      </c>
      <c r="L188" s="10">
        <v>0.70333602222236002</v>
      </c>
      <c r="M188" s="10">
        <v>0.72954849693882295</v>
      </c>
      <c r="N188" s="10">
        <v>0.71309370714840703</v>
      </c>
      <c r="O188" s="13">
        <f t="shared" si="7"/>
        <v>0.7189759066939766</v>
      </c>
      <c r="P188" s="33">
        <f t="shared" si="8"/>
        <v>6.714215269764316</v>
      </c>
    </row>
    <row r="189" spans="1:16" x14ac:dyDescent="0.3">
      <c r="A189" s="17" t="s">
        <v>187</v>
      </c>
      <c r="B189" s="19">
        <v>5375.2150000000001</v>
      </c>
      <c r="C189" s="15">
        <v>1397.0319999999999</v>
      </c>
      <c r="D189" s="20">
        <v>351.02100000000098</v>
      </c>
      <c r="E189" s="24">
        <f>B189/power!$B$9/"1e9"</f>
        <v>25.045179017322518</v>
      </c>
      <c r="F189" s="16">
        <f>C189/power!$C$9/"1e9"</f>
        <v>26.033962848868846</v>
      </c>
      <c r="G189" s="16">
        <f>D189/power!$D$9/"1e9"</f>
        <v>26.164559344456638</v>
      </c>
      <c r="H189" s="25">
        <f t="shared" si="6"/>
        <v>25.747900403549334</v>
      </c>
      <c r="I189" s="29">
        <v>0.84531657786120495</v>
      </c>
      <c r="J189" s="10">
        <v>0.84967519836170502</v>
      </c>
      <c r="K189" s="10">
        <v>0.86586684566377903</v>
      </c>
      <c r="L189" s="10">
        <v>0.89829182365800198</v>
      </c>
      <c r="M189" s="10">
        <v>0.910316907466724</v>
      </c>
      <c r="N189" s="10">
        <v>0.87703979935099596</v>
      </c>
      <c r="O189" s="13">
        <f t="shared" si="7"/>
        <v>0.87474161290196217</v>
      </c>
      <c r="P189" s="33">
        <f t="shared" si="8"/>
        <v>5.2982755184853785</v>
      </c>
    </row>
    <row r="190" spans="1:16" x14ac:dyDescent="0.3">
      <c r="A190" s="17" t="s">
        <v>188</v>
      </c>
      <c r="B190" s="19">
        <v>5865.759</v>
      </c>
      <c r="C190" s="15">
        <v>1521.825</v>
      </c>
      <c r="D190" s="20">
        <v>384.93799999999999</v>
      </c>
      <c r="E190" s="24">
        <f>B190/power!$B$9/"1e9"</f>
        <v>27.330810809887737</v>
      </c>
      <c r="F190" s="16">
        <f>C190/power!$C$9/"1e9"</f>
        <v>28.359504658790804</v>
      </c>
      <c r="G190" s="16">
        <f>D190/power!$D$9/"1e9"</f>
        <v>28.692679768265773</v>
      </c>
      <c r="H190" s="25">
        <f t="shared" si="6"/>
        <v>28.127665078981437</v>
      </c>
      <c r="I190" s="29">
        <v>0.81399543217811499</v>
      </c>
      <c r="J190" s="10">
        <v>0.81710880049361201</v>
      </c>
      <c r="K190" s="10">
        <v>0.81641290571650305</v>
      </c>
      <c r="L190" s="10">
        <v>0.81695829112854201</v>
      </c>
      <c r="M190" s="10">
        <v>0.824665014923329</v>
      </c>
      <c r="N190" s="10">
        <v>0.81262371223988605</v>
      </c>
      <c r="O190" s="13">
        <f t="shared" si="7"/>
        <v>0.81696959572639594</v>
      </c>
      <c r="P190" s="33">
        <f t="shared" si="8"/>
        <v>6.1972682223442952</v>
      </c>
    </row>
    <row r="191" spans="1:16" x14ac:dyDescent="0.3">
      <c r="A191" s="17" t="s">
        <v>189</v>
      </c>
      <c r="B191" s="19">
        <v>5743.98</v>
      </c>
      <c r="C191" s="15">
        <v>1489.383</v>
      </c>
      <c r="D191" s="20">
        <v>373.835000000001</v>
      </c>
      <c r="E191" s="24">
        <f>B191/power!$B$9/"1e9"</f>
        <v>26.763395951961026</v>
      </c>
      <c r="F191" s="16">
        <f>C191/power!$C$9/"1e9"</f>
        <v>27.75494168332353</v>
      </c>
      <c r="G191" s="16">
        <f>D191/power!$D$9/"1e9"</f>
        <v>27.865079418424955</v>
      </c>
      <c r="H191" s="25">
        <f t="shared" si="6"/>
        <v>27.461139017903168</v>
      </c>
      <c r="I191" s="29">
        <v>1.1204013809976601</v>
      </c>
      <c r="J191" s="10">
        <v>1.1534585338432599</v>
      </c>
      <c r="K191" s="10">
        <v>1.11555412898243</v>
      </c>
      <c r="L191" s="10">
        <v>1.14024983042188</v>
      </c>
      <c r="M191" s="10">
        <v>1.15916157441067</v>
      </c>
      <c r="N191" s="10">
        <v>1.14292873749956</v>
      </c>
      <c r="O191" s="13">
        <f t="shared" si="7"/>
        <v>1.1387374725909349</v>
      </c>
      <c r="P191" s="33">
        <f t="shared" si="8"/>
        <v>4.3407766427286347</v>
      </c>
    </row>
    <row r="192" spans="1:16" x14ac:dyDescent="0.3">
      <c r="A192" s="72" t="s">
        <v>190</v>
      </c>
      <c r="B192" s="73">
        <v>406.91500000000099</v>
      </c>
      <c r="C192" s="74">
        <v>141.95999999999901</v>
      </c>
      <c r="D192" s="75">
        <v>38.955000000001696</v>
      </c>
      <c r="E192" s="76">
        <f>B192/power!$B$9/"1e9"</f>
        <v>1.8959723508424902</v>
      </c>
      <c r="F192" s="77">
        <f>C192/power!$C$9/"1e9"</f>
        <v>2.6454521915213078</v>
      </c>
      <c r="G192" s="77">
        <f>D192/power!$D$9/"1e9"</f>
        <v>2.9036451074532574</v>
      </c>
      <c r="H192" s="78">
        <f t="shared" si="6"/>
        <v>2.481689883272352</v>
      </c>
      <c r="I192" s="79">
        <v>1.3470661914400599</v>
      </c>
      <c r="J192" s="80">
        <v>1.42421413995235</v>
      </c>
      <c r="K192" s="80">
        <v>1.5460341803483599</v>
      </c>
      <c r="L192" s="80">
        <v>1.3768158371597901</v>
      </c>
      <c r="M192" s="80">
        <v>1.4054675142928299</v>
      </c>
      <c r="N192" s="80">
        <v>1.3659630757074499</v>
      </c>
      <c r="O192" s="81">
        <f t="shared" si="7"/>
        <v>1.4124453284256764</v>
      </c>
      <c r="P192" s="82">
        <f t="shared" si="8"/>
        <v>0.31626298731641783</v>
      </c>
    </row>
    <row r="193" spans="1:16" x14ac:dyDescent="0.3">
      <c r="A193" s="17" t="s">
        <v>191</v>
      </c>
      <c r="B193" s="19">
        <v>5860.8</v>
      </c>
      <c r="C193" s="15">
        <v>1625.9159999999999</v>
      </c>
      <c r="D193" s="20">
        <v>425.97199999999998</v>
      </c>
      <c r="E193" s="24">
        <f>B193/power!$B$9/"1e9"</f>
        <v>27.307704935472128</v>
      </c>
      <c r="F193" s="16">
        <f>C193/power!$C$9/"1e9"</f>
        <v>30.299260675046412</v>
      </c>
      <c r="G193" s="16">
        <f>D193/power!$D$9/"1e9"</f>
        <v>31.751290301938777</v>
      </c>
      <c r="H193" s="25">
        <f t="shared" si="6"/>
        <v>29.78608530415244</v>
      </c>
      <c r="I193" s="29">
        <v>0.715752419202493</v>
      </c>
      <c r="J193" s="10">
        <v>0.70202822360639605</v>
      </c>
      <c r="K193" s="10">
        <v>0.70664733792011003</v>
      </c>
      <c r="L193" s="10">
        <v>0.71397878800853898</v>
      </c>
      <c r="M193" s="10">
        <v>0.68588963747771503</v>
      </c>
      <c r="N193" s="10">
        <v>0.70148299107153</v>
      </c>
      <c r="O193" s="13">
        <f t="shared" si="7"/>
        <v>0.70436547140101746</v>
      </c>
      <c r="P193" s="33">
        <f t="shared" si="8"/>
        <v>7.6118088867745897</v>
      </c>
    </row>
    <row r="194" spans="1:16" ht="15" thickBot="1" x14ac:dyDescent="0.35">
      <c r="A194" s="18" t="s">
        <v>192</v>
      </c>
      <c r="B194" s="21">
        <v>5355.9</v>
      </c>
      <c r="C194" s="22">
        <v>1488.482</v>
      </c>
      <c r="D194" s="23">
        <v>386.70500000000197</v>
      </c>
      <c r="E194" s="26">
        <f>B194/power!$B$9/"1e9"</f>
        <v>24.955183057585167</v>
      </c>
      <c r="F194" s="27">
        <f>C194/power!$C$9/"1e9"</f>
        <v>27.738151373204051</v>
      </c>
      <c r="G194" s="27">
        <f>D194/power!$D$9/"1e9"</f>
        <v>28.824389199786129</v>
      </c>
      <c r="H194" s="28">
        <f t="shared" si="6"/>
        <v>27.172574543525116</v>
      </c>
      <c r="I194" s="30">
        <v>0.69572084568380799</v>
      </c>
      <c r="J194" s="31">
        <v>0.69134179281463204</v>
      </c>
      <c r="K194" s="31">
        <v>0.69280643164289601</v>
      </c>
      <c r="L194" s="31">
        <v>0.72198651533372205</v>
      </c>
      <c r="M194" s="31">
        <v>0.70032975551088406</v>
      </c>
      <c r="N194" s="31">
        <v>0.67697657839185699</v>
      </c>
      <c r="O194" s="32">
        <f t="shared" si="7"/>
        <v>0.69665693419905006</v>
      </c>
      <c r="P194" s="34">
        <f t="shared" si="8"/>
        <v>7.0207632734723306</v>
      </c>
    </row>
    <row r="195" spans="1:16" x14ac:dyDescent="0.3">
      <c r="A195" s="84" t="s">
        <v>193</v>
      </c>
      <c r="B195" s="85">
        <v>1970.0519999999999</v>
      </c>
      <c r="C195" s="86">
        <v>497.33199999999999</v>
      </c>
      <c r="D195" s="87">
        <v>123.9</v>
      </c>
      <c r="E195" s="88">
        <f>B195/power!$B$9/"1e9"</f>
        <v>9.1792244614279159</v>
      </c>
      <c r="F195" s="89">
        <f>C195/power!$C$9/"1e9"</f>
        <v>9.2678784820631464</v>
      </c>
      <c r="G195" s="89">
        <f>D195/power!$D$9/"1e9"</f>
        <v>9.2353132797700663</v>
      </c>
      <c r="H195" s="90">
        <f t="shared" si="6"/>
        <v>9.2274720744203762</v>
      </c>
      <c r="I195" s="91">
        <v>0.97893545550005601</v>
      </c>
      <c r="J195" s="92">
        <v>1.01559785491079</v>
      </c>
      <c r="K195" s="92">
        <v>0.98282728640042205</v>
      </c>
      <c r="L195" s="92">
        <v>0.98096151123552899</v>
      </c>
      <c r="M195" s="92">
        <v>0.92766220433739199</v>
      </c>
      <c r="N195" s="92">
        <v>0.96110732458536297</v>
      </c>
      <c r="O195" s="93">
        <f t="shared" si="7"/>
        <v>0.97487375636377949</v>
      </c>
      <c r="P195" s="94">
        <f t="shared" si="8"/>
        <v>1.7037539092147607</v>
      </c>
    </row>
    <row r="196" spans="1:16" x14ac:dyDescent="0.3">
      <c r="A196" s="95" t="s">
        <v>194</v>
      </c>
      <c r="B196" s="96">
        <v>2280.634</v>
      </c>
      <c r="C196" s="97">
        <v>564.88300000000197</v>
      </c>
      <c r="D196" s="98">
        <v>141.97999999999999</v>
      </c>
      <c r="E196" s="99">
        <f>B196/power!$B$9/"1e9"</f>
        <v>10.626344583982654</v>
      </c>
      <c r="F196" s="100">
        <f>C196/power!$C$9/"1e9"</f>
        <v>10.526704496359164</v>
      </c>
      <c r="G196" s="100">
        <f>D196/power!$D$9/"1e9"</f>
        <v>10.582968357237723</v>
      </c>
      <c r="H196" s="101">
        <f t="shared" ref="H196:H259" si="9">AVERAGE(E196:G196)</f>
        <v>10.57867247919318</v>
      </c>
      <c r="I196" s="102">
        <v>0.85875837724799997</v>
      </c>
      <c r="J196" s="103">
        <v>0.84191322826501303</v>
      </c>
      <c r="K196" s="103">
        <v>0.889198876961799</v>
      </c>
      <c r="L196" s="103">
        <v>0.855188363702303</v>
      </c>
      <c r="M196" s="103">
        <v>0.88238916626811204</v>
      </c>
      <c r="N196" s="103">
        <v>0.87351156079637404</v>
      </c>
      <c r="O196" s="104">
        <f t="shared" ref="O196:O259" si="10">SQRT((I196^2+J196^2+K196^2+L196^2+M196^2+N196^2)/6)</f>
        <v>0.86698122838342861</v>
      </c>
      <c r="P196" s="105">
        <f t="shared" ref="P196:P259" si="11">H196*"1e9"/O196*"180e-4"/"1e8"</f>
        <v>2.1963117353823991</v>
      </c>
    </row>
    <row r="197" spans="1:16" x14ac:dyDescent="0.3">
      <c r="A197" s="35" t="s">
        <v>195</v>
      </c>
      <c r="B197" s="36">
        <v>33.005000000000997</v>
      </c>
      <c r="C197" s="37">
        <v>1.0010000000002</v>
      </c>
      <c r="D197" s="38">
        <v>0.99600000000100397</v>
      </c>
      <c r="E197" s="39">
        <f>B197/power!$B$9/"1e9"</f>
        <v>0.15378289677096724</v>
      </c>
      <c r="F197" s="40">
        <f>C197/power!$C$9/"1e9"</f>
        <v>1.8653829555602821E-2</v>
      </c>
      <c r="G197" s="40">
        <f>D197/power!$D$9/"1e9"</f>
        <v>7.4240290772076334E-2</v>
      </c>
      <c r="H197" s="41">
        <f t="shared" si="9"/>
        <v>8.222567236621546E-2</v>
      </c>
      <c r="I197" s="42">
        <v>0.73570282470343096</v>
      </c>
      <c r="J197" s="43">
        <v>0.75460946346276903</v>
      </c>
      <c r="K197" s="43">
        <v>0.74131539777925903</v>
      </c>
      <c r="L197" s="43">
        <v>0.74931578673764998</v>
      </c>
      <c r="M197" s="43">
        <v>0.71254471103477801</v>
      </c>
      <c r="N197" s="43">
        <v>0.75743880286700205</v>
      </c>
      <c r="O197" s="44">
        <f t="shared" si="10"/>
        <v>0.74197374854452591</v>
      </c>
      <c r="P197" s="45">
        <f t="shared" si="11"/>
        <v>1.9947634340099021E-2</v>
      </c>
    </row>
    <row r="198" spans="1:16" x14ac:dyDescent="0.3">
      <c r="A198" s="35" t="s">
        <v>196</v>
      </c>
      <c r="B198" s="36">
        <v>32.021000000000598</v>
      </c>
      <c r="C198" s="37">
        <v>0</v>
      </c>
      <c r="D198" s="38">
        <v>1</v>
      </c>
      <c r="E198" s="39">
        <f>B198/power!$B$9/"1e9"</f>
        <v>0.14919806506599256</v>
      </c>
      <c r="F198" s="40">
        <f>C198/power!$C$9/"1e9"</f>
        <v>0</v>
      </c>
      <c r="G198" s="40">
        <f>D198/power!$D$9/"1e9"</f>
        <v>7.453844455020231E-2</v>
      </c>
      <c r="H198" s="41">
        <f t="shared" si="9"/>
        <v>7.4578836538731624E-2</v>
      </c>
      <c r="I198" s="42">
        <v>0.71791148821260897</v>
      </c>
      <c r="J198" s="43">
        <v>0.69977119316979697</v>
      </c>
      <c r="K198" s="43">
        <v>0.71157077089826803</v>
      </c>
      <c r="L198" s="43">
        <v>0.69200471488862503</v>
      </c>
      <c r="M198" s="43">
        <v>0.68237938124448405</v>
      </c>
      <c r="N198" s="43">
        <v>0.70050358051378503</v>
      </c>
      <c r="O198" s="44">
        <f t="shared" si="10"/>
        <v>0.70078848465888821</v>
      </c>
      <c r="P198" s="45">
        <f t="shared" si="11"/>
        <v>1.9155837846716289E-2</v>
      </c>
    </row>
    <row r="199" spans="1:16" x14ac:dyDescent="0.3">
      <c r="A199" s="17" t="s">
        <v>197</v>
      </c>
      <c r="B199" s="19">
        <v>5486.58</v>
      </c>
      <c r="C199" s="15">
        <v>1395.9</v>
      </c>
      <c r="D199" s="20">
        <v>352.22599999999898</v>
      </c>
      <c r="E199" s="24">
        <f>B199/power!$B$9/"1e9"</f>
        <v>25.564071073038264</v>
      </c>
      <c r="F199" s="16">
        <f>C199/power!$C$9/"1e9"</f>
        <v>26.012867808851929</v>
      </c>
      <c r="G199" s="16">
        <f>D199/power!$D$9/"1e9"</f>
        <v>26.254378170139482</v>
      </c>
      <c r="H199" s="25">
        <f t="shared" si="9"/>
        <v>25.943772350676557</v>
      </c>
      <c r="I199" s="29">
        <v>0.84503636374635505</v>
      </c>
      <c r="J199" s="10">
        <v>0.89238391163842701</v>
      </c>
      <c r="K199" s="10">
        <v>0.86036696533097501</v>
      </c>
      <c r="L199" s="10">
        <v>0.85705909338169795</v>
      </c>
      <c r="M199" s="10">
        <v>0.83028822514300005</v>
      </c>
      <c r="N199" s="10">
        <v>0.83033115131240598</v>
      </c>
      <c r="O199" s="13">
        <f t="shared" si="10"/>
        <v>0.85284284054730253</v>
      </c>
      <c r="P199" s="33">
        <f t="shared" si="11"/>
        <v>5.4756618700403656</v>
      </c>
    </row>
    <row r="200" spans="1:16" x14ac:dyDescent="0.3">
      <c r="A200" s="17" t="s">
        <v>198</v>
      </c>
      <c r="B200" s="19">
        <v>5420.7089999999998</v>
      </c>
      <c r="C200" s="15">
        <v>1379.826</v>
      </c>
      <c r="D200" s="20">
        <v>346.74400000000099</v>
      </c>
      <c r="E200" s="24">
        <f>B200/power!$B$9/"1e9"</f>
        <v>25.257152933568484</v>
      </c>
      <c r="F200" s="16">
        <f>C200/power!$C$9/"1e9"</f>
        <v>25.713325694689392</v>
      </c>
      <c r="G200" s="16">
        <f>D200/power!$D$9/"1e9"</f>
        <v>25.845758417115427</v>
      </c>
      <c r="H200" s="25">
        <f t="shared" si="9"/>
        <v>25.605412348457765</v>
      </c>
      <c r="I200" s="29">
        <v>0.77271070240985695</v>
      </c>
      <c r="J200" s="10">
        <v>0.75223248141186905</v>
      </c>
      <c r="K200" s="10">
        <v>0.74575481349636397</v>
      </c>
      <c r="L200" s="10">
        <v>0.75341052615985604</v>
      </c>
      <c r="M200" s="10">
        <v>0.73556165690330899</v>
      </c>
      <c r="N200" s="10">
        <v>0.74829899875549999</v>
      </c>
      <c r="O200" s="13">
        <f t="shared" si="10"/>
        <v>0.75141150966432113</v>
      </c>
      <c r="P200" s="33">
        <f t="shared" si="11"/>
        <v>6.1337551573855569</v>
      </c>
    </row>
    <row r="201" spans="1:16" x14ac:dyDescent="0.3">
      <c r="A201" s="17" t="s">
        <v>199</v>
      </c>
      <c r="B201" s="19">
        <v>5444.4449999999997</v>
      </c>
      <c r="C201" s="15">
        <v>1384.1880000000001</v>
      </c>
      <c r="D201" s="20">
        <v>343.99500000000103</v>
      </c>
      <c r="E201" s="24">
        <f>B201/power!$B$9/"1e9"</f>
        <v>25.367748020305513</v>
      </c>
      <c r="F201" s="16">
        <f>C201/power!$C$9/"1e9"</f>
        <v>25.794612412493112</v>
      </c>
      <c r="G201" s="16">
        <f>D201/power!$D$9/"1e9"</f>
        <v>25.640852233046921</v>
      </c>
      <c r="H201" s="25">
        <f t="shared" si="9"/>
        <v>25.60107088861518</v>
      </c>
      <c r="I201" s="29">
        <v>0.78512961336432097</v>
      </c>
      <c r="J201" s="10">
        <v>0.83685782020076604</v>
      </c>
      <c r="K201" s="10">
        <v>0.79297519710950504</v>
      </c>
      <c r="L201" s="10">
        <v>0.78320797056434199</v>
      </c>
      <c r="M201" s="10">
        <v>0.82502443934275604</v>
      </c>
      <c r="N201" s="10">
        <v>0.79938681972149706</v>
      </c>
      <c r="O201" s="13">
        <f t="shared" si="10"/>
        <v>0.80401788148196041</v>
      </c>
      <c r="P201" s="33">
        <f t="shared" si="11"/>
        <v>5.7314555634719744</v>
      </c>
    </row>
    <row r="202" spans="1:16" x14ac:dyDescent="0.3">
      <c r="A202" s="17" t="s">
        <v>200</v>
      </c>
      <c r="B202" s="19">
        <v>5515.29</v>
      </c>
      <c r="C202" s="15">
        <v>1411.41</v>
      </c>
      <c r="D202" s="20">
        <v>351.98799999999898</v>
      </c>
      <c r="E202" s="24">
        <f>B202/power!$B$9/"1e9"</f>
        <v>25.697841924918109</v>
      </c>
      <c r="F202" s="16">
        <f>C202/power!$C$9/"1e9"</f>
        <v>26.301899673394729</v>
      </c>
      <c r="G202" s="16">
        <f>D202/power!$D$9/"1e9"</f>
        <v>26.236638020336532</v>
      </c>
      <c r="H202" s="25">
        <f t="shared" si="9"/>
        <v>26.078793206216456</v>
      </c>
      <c r="I202" s="29">
        <v>0.85136961753021301</v>
      </c>
      <c r="J202" s="10">
        <v>0.82932417479745102</v>
      </c>
      <c r="K202" s="10">
        <v>0.85350418331601996</v>
      </c>
      <c r="L202" s="10">
        <v>0.85958129758945601</v>
      </c>
      <c r="M202" s="10">
        <v>0.80861395945971604</v>
      </c>
      <c r="N202" s="10">
        <v>0.85720816875946804</v>
      </c>
      <c r="O202" s="13">
        <f t="shared" si="10"/>
        <v>0.84346710968098937</v>
      </c>
      <c r="P202" s="33">
        <f t="shared" si="11"/>
        <v>5.5653418174116656</v>
      </c>
    </row>
    <row r="203" spans="1:16" x14ac:dyDescent="0.3">
      <c r="A203" s="35" t="s">
        <v>201</v>
      </c>
      <c r="B203" s="36">
        <v>37.995999999999199</v>
      </c>
      <c r="C203" s="37">
        <v>1.0010000000002</v>
      </c>
      <c r="D203" s="38">
        <v>0</v>
      </c>
      <c r="E203" s="39">
        <f>B203/power!$B$9/"1e9"</f>
        <v>0.17703787140461663</v>
      </c>
      <c r="F203" s="40">
        <f>C203/power!$C$9/"1e9"</f>
        <v>1.8653829555602821E-2</v>
      </c>
      <c r="G203" s="40">
        <f>D203/power!$D$9/"1e9"</f>
        <v>0</v>
      </c>
      <c r="H203" s="41">
        <f t="shared" si="9"/>
        <v>6.5230566986739819E-2</v>
      </c>
      <c r="I203" s="42">
        <v>0.68423163756023297</v>
      </c>
      <c r="J203" s="43">
        <v>0.70646630236729302</v>
      </c>
      <c r="K203" s="43">
        <v>0.67461157773956804</v>
      </c>
      <c r="L203" s="43">
        <v>0.69085702009265204</v>
      </c>
      <c r="M203" s="43">
        <v>0.660009490484738</v>
      </c>
      <c r="N203" s="43">
        <v>0.69205488367387002</v>
      </c>
      <c r="O203" s="44">
        <f t="shared" si="10"/>
        <v>0.68486060172821783</v>
      </c>
      <c r="P203" s="45">
        <f t="shared" si="11"/>
        <v>1.7144367814390205E-2</v>
      </c>
    </row>
    <row r="204" spans="1:16" x14ac:dyDescent="0.3">
      <c r="A204" s="35" t="s">
        <v>202</v>
      </c>
      <c r="B204" s="36">
        <v>33.005000000000997</v>
      </c>
      <c r="C204" s="37">
        <v>0.99899999999979605</v>
      </c>
      <c r="D204" s="38">
        <v>1.9979999999995901</v>
      </c>
      <c r="E204" s="39">
        <f>B204/power!$B$9/"1e9"</f>
        <v>0.15378289677096724</v>
      </c>
      <c r="F204" s="40">
        <f>C204/power!$C$9/"1e9"</f>
        <v>1.8616559166872822E-2</v>
      </c>
      <c r="G204" s="40">
        <f>D204/power!$D$9/"1e9"</f>
        <v>0.14892781221127366</v>
      </c>
      <c r="H204" s="41">
        <f t="shared" si="9"/>
        <v>0.10710908938303791</v>
      </c>
      <c r="I204" s="42">
        <v>0.69466846548541505</v>
      </c>
      <c r="J204" s="43">
        <v>0.71168430244620895</v>
      </c>
      <c r="K204" s="43">
        <v>0.69773633756619702</v>
      </c>
      <c r="L204" s="43">
        <v>0.70092416492677001</v>
      </c>
      <c r="M204" s="43">
        <v>0.66702538684447299</v>
      </c>
      <c r="N204" s="43">
        <v>0.697544702884065</v>
      </c>
      <c r="O204" s="44">
        <f t="shared" si="10"/>
        <v>0.69506366425954413</v>
      </c>
      <c r="P204" s="45">
        <f t="shared" si="11"/>
        <v>2.7737942695487534E-2</v>
      </c>
    </row>
    <row r="205" spans="1:16" x14ac:dyDescent="0.3">
      <c r="A205" s="17" t="s">
        <v>203</v>
      </c>
      <c r="B205" s="19">
        <v>5420.7089999999998</v>
      </c>
      <c r="C205" s="15">
        <v>1398.02</v>
      </c>
      <c r="D205" s="20">
        <v>346.99900000000002</v>
      </c>
      <c r="E205" s="24">
        <f>B205/power!$B$9/"1e9"</f>
        <v>25.257152933568484</v>
      </c>
      <c r="F205" s="16">
        <f>C205/power!$C$9/"1e9"</f>
        <v>26.052374420897753</v>
      </c>
      <c r="G205" s="16">
        <f>D205/power!$D$9/"1e9"</f>
        <v>25.864765720475649</v>
      </c>
      <c r="H205" s="25">
        <f t="shared" si="9"/>
        <v>25.724764358313962</v>
      </c>
      <c r="I205" s="29">
        <v>0.68335260732991399</v>
      </c>
      <c r="J205" s="10">
        <v>0.72818748653281795</v>
      </c>
      <c r="K205" s="10">
        <v>0.68850974421010203</v>
      </c>
      <c r="L205" s="10">
        <v>0.71145946169829699</v>
      </c>
      <c r="M205" s="10">
        <v>0.71112245689572595</v>
      </c>
      <c r="N205" s="10">
        <v>0.69857815210275997</v>
      </c>
      <c r="O205" s="13">
        <f t="shared" si="10"/>
        <v>0.70369910926671231</v>
      </c>
      <c r="P205" s="33">
        <f t="shared" si="11"/>
        <v>6.5801668973571221</v>
      </c>
    </row>
    <row r="206" spans="1:16" x14ac:dyDescent="0.3">
      <c r="A206" s="17" t="s">
        <v>204</v>
      </c>
      <c r="B206" s="19">
        <v>5311.4880000000003</v>
      </c>
      <c r="C206" s="15">
        <v>1429.105</v>
      </c>
      <c r="D206" s="20">
        <v>350.27999999999901</v>
      </c>
      <c r="E206" s="24">
        <f>B206/power!$B$9/"1e9"</f>
        <v>24.748250592461947</v>
      </c>
      <c r="F206" s="16">
        <f>C206/power!$C$9/"1e9"</f>
        <v>26.631649437616833</v>
      </c>
      <c r="G206" s="16">
        <f>D206/power!$D$9/"1e9"</f>
        <v>26.109326357044793</v>
      </c>
      <c r="H206" s="25">
        <f t="shared" si="9"/>
        <v>25.829742129041193</v>
      </c>
      <c r="I206" s="29">
        <v>0.74622176920330396</v>
      </c>
      <c r="J206" s="10">
        <v>0.76304201423926599</v>
      </c>
      <c r="K206" s="10">
        <v>0.75523521389357595</v>
      </c>
      <c r="L206" s="10">
        <v>0.72915961106112204</v>
      </c>
      <c r="M206" s="10">
        <v>0.71519066454885005</v>
      </c>
      <c r="N206" s="10">
        <v>0.73923026361602295</v>
      </c>
      <c r="O206" s="13">
        <f t="shared" si="10"/>
        <v>0.74151793418843981</v>
      </c>
      <c r="P206" s="33">
        <f t="shared" si="11"/>
        <v>6.2700487322885001</v>
      </c>
    </row>
    <row r="207" spans="1:16" x14ac:dyDescent="0.3">
      <c r="A207" s="17" t="s">
        <v>205</v>
      </c>
      <c r="B207" s="19">
        <v>5479.06</v>
      </c>
      <c r="C207" s="15">
        <v>1423.7080000000001</v>
      </c>
      <c r="D207" s="20">
        <v>351.13999999999902</v>
      </c>
      <c r="E207" s="24">
        <f>B207/power!$B$9/"1e9"</f>
        <v>25.52903252179701</v>
      </c>
      <c r="F207" s="16">
        <f>C207/power!$C$9/"1e9"</f>
        <v>26.531075293649231</v>
      </c>
      <c r="G207" s="16">
        <f>D207/power!$D$9/"1e9"</f>
        <v>26.173429419357966</v>
      </c>
      <c r="H207" s="25">
        <f t="shared" si="9"/>
        <v>26.077845744934734</v>
      </c>
      <c r="I207" s="29">
        <v>0.82870609238864901</v>
      </c>
      <c r="J207" s="10">
        <v>0.82103208514303305</v>
      </c>
      <c r="K207" s="10">
        <v>0.84018374633938497</v>
      </c>
      <c r="L207" s="10">
        <v>0.81659716003119798</v>
      </c>
      <c r="M207" s="10">
        <v>0.83628406913072395</v>
      </c>
      <c r="N207" s="10">
        <v>0.88169701869643902</v>
      </c>
      <c r="O207" s="13">
        <f t="shared" si="10"/>
        <v>0.83769005792121709</v>
      </c>
      <c r="P207" s="33">
        <f t="shared" si="11"/>
        <v>5.6035190936093366</v>
      </c>
    </row>
    <row r="208" spans="1:16" x14ac:dyDescent="0.3">
      <c r="A208" s="17" t="s">
        <v>206</v>
      </c>
      <c r="B208" s="19">
        <v>5484.3879999999999</v>
      </c>
      <c r="C208" s="15">
        <v>1439.085</v>
      </c>
      <c r="D208" s="20">
        <v>357.94799999999901</v>
      </c>
      <c r="E208" s="24">
        <f>B208/power!$B$9/"1e9"</f>
        <v>25.553857708101983</v>
      </c>
      <c r="F208" s="16">
        <f>C208/power!$C$9/"1e9"</f>
        <v>26.817628677341986</v>
      </c>
      <c r="G208" s="16">
        <f>D208/power!$D$9/"1e9"</f>
        <v>26.680887149855742</v>
      </c>
      <c r="H208" s="25">
        <f t="shared" si="9"/>
        <v>26.350791178433241</v>
      </c>
      <c r="I208" s="29">
        <v>0.79658385980711999</v>
      </c>
      <c r="J208" s="10">
        <v>0.80457569472044199</v>
      </c>
      <c r="K208" s="10">
        <v>0.80274540858882804</v>
      </c>
      <c r="L208" s="10">
        <v>0.77492782939747695</v>
      </c>
      <c r="M208" s="10">
        <v>0.78540836807890302</v>
      </c>
      <c r="N208" s="10">
        <v>0.76293583519575503</v>
      </c>
      <c r="O208" s="13">
        <f t="shared" si="10"/>
        <v>0.78800789117235692</v>
      </c>
      <c r="P208" s="33">
        <f t="shared" si="11"/>
        <v>6.0191559821328484</v>
      </c>
    </row>
    <row r="209" spans="1:16" x14ac:dyDescent="0.3">
      <c r="A209" s="17" t="s">
        <v>207</v>
      </c>
      <c r="B209" s="19">
        <v>5349.5010000000002</v>
      </c>
      <c r="C209" s="15">
        <v>1407.0219999999999</v>
      </c>
      <c r="D209" s="20">
        <v>347.039999999999</v>
      </c>
      <c r="E209" s="24">
        <f>B209/power!$B$9/"1e9"</f>
        <v>24.925367673357407</v>
      </c>
      <c r="F209" s="16">
        <f>C209/power!$C$9/"1e9"</f>
        <v>26.220128440537614</v>
      </c>
      <c r="G209" s="16">
        <f>D209/power!$D$9/"1e9"</f>
        <v>25.867821796702135</v>
      </c>
      <c r="H209" s="25">
        <f t="shared" si="9"/>
        <v>25.671105970199051</v>
      </c>
      <c r="I209" s="29">
        <v>0.74872023026119605</v>
      </c>
      <c r="J209" s="10">
        <v>0.74031846404759205</v>
      </c>
      <c r="K209" s="10">
        <v>0.74033665384059399</v>
      </c>
      <c r="L209" s="10">
        <v>0.75577445259214904</v>
      </c>
      <c r="M209" s="10">
        <v>0.79490340807066795</v>
      </c>
      <c r="N209" s="10">
        <v>0.77628966048589998</v>
      </c>
      <c r="O209" s="13">
        <f t="shared" si="10"/>
        <v>0.75965385327383272</v>
      </c>
      <c r="P209" s="33">
        <f t="shared" si="11"/>
        <v>6.0827692174822259</v>
      </c>
    </row>
    <row r="210" spans="1:16" x14ac:dyDescent="0.3">
      <c r="A210" s="17" t="s">
        <v>208</v>
      </c>
      <c r="B210" s="19">
        <v>5282.2489999999998</v>
      </c>
      <c r="C210" s="15">
        <v>1391.104</v>
      </c>
      <c r="D210" s="20">
        <v>340.82100000000003</v>
      </c>
      <c r="E210" s="24">
        <f>B210/power!$B$9/"1e9"</f>
        <v>24.612014927602495</v>
      </c>
      <c r="F210" s="16">
        <f>C210/power!$C$9/"1e9"</f>
        <v>25.923493416695433</v>
      </c>
      <c r="G210" s="16">
        <f>D210/power!$D$9/"1e9"</f>
        <v>25.404267210044502</v>
      </c>
      <c r="H210" s="25">
        <f t="shared" si="9"/>
        <v>25.313258518114139</v>
      </c>
      <c r="I210" s="29">
        <v>0.80416484038827196</v>
      </c>
      <c r="J210" s="10">
        <v>0.79944521165984805</v>
      </c>
      <c r="K210" s="10">
        <v>0.79737828024662805</v>
      </c>
      <c r="L210" s="10">
        <v>0.78990042382213199</v>
      </c>
      <c r="M210" s="10">
        <v>0.80534113809885</v>
      </c>
      <c r="N210" s="10">
        <v>0.80844403552506205</v>
      </c>
      <c r="O210" s="13">
        <f t="shared" si="10"/>
        <v>0.80080216508369551</v>
      </c>
      <c r="P210" s="33">
        <f t="shared" si="11"/>
        <v>5.6897779900287055</v>
      </c>
    </row>
    <row r="211" spans="1:16" x14ac:dyDescent="0.3">
      <c r="A211" s="17" t="s">
        <v>209</v>
      </c>
      <c r="B211" s="19">
        <v>5291.15</v>
      </c>
      <c r="C211" s="15">
        <v>1388.14</v>
      </c>
      <c r="D211" s="20">
        <v>338.95199999999897</v>
      </c>
      <c r="E211" s="24">
        <f>B211/power!$B$9/"1e9"</f>
        <v>24.653488085128881</v>
      </c>
      <c r="F211" s="16">
        <f>C211/power!$C$9/"1e9"</f>
        <v>25.868258700608724</v>
      </c>
      <c r="G211" s="16">
        <f>D211/power!$D$9/"1e9"</f>
        <v>25.264954857180097</v>
      </c>
      <c r="H211" s="25">
        <f t="shared" si="9"/>
        <v>25.26223388097257</v>
      </c>
      <c r="I211" s="29">
        <v>0.76687209429935399</v>
      </c>
      <c r="J211" s="10">
        <v>0.78972889149934999</v>
      </c>
      <c r="K211" s="10">
        <v>0.78590502253127004</v>
      </c>
      <c r="L211" s="10">
        <v>0.75029437480800398</v>
      </c>
      <c r="M211" s="10">
        <v>0.76780617017320096</v>
      </c>
      <c r="N211" s="10">
        <v>0.78065202598288996</v>
      </c>
      <c r="O211" s="13">
        <f t="shared" si="10"/>
        <v>0.77365978580375883</v>
      </c>
      <c r="P211" s="33">
        <f t="shared" si="11"/>
        <v>5.8775215954270541</v>
      </c>
    </row>
    <row r="212" spans="1:16" x14ac:dyDescent="0.3">
      <c r="A212" s="35" t="s">
        <v>210</v>
      </c>
      <c r="B212" s="36">
        <v>25.016999999999801</v>
      </c>
      <c r="C212" s="37">
        <v>3</v>
      </c>
      <c r="D212" s="38">
        <v>1</v>
      </c>
      <c r="E212" s="39">
        <f>B212/power!$B$9/"1e9"</f>
        <v>0.11656375484075565</v>
      </c>
      <c r="F212" s="40">
        <f>C212/power!$C$9/"1e9"</f>
        <v>5.5905583083713579E-2</v>
      </c>
      <c r="G212" s="40">
        <f>D212/power!$D$9/"1e9"</f>
        <v>7.453844455020231E-2</v>
      </c>
      <c r="H212" s="41">
        <f t="shared" si="9"/>
        <v>8.2335927491557173E-2</v>
      </c>
      <c r="I212" s="42">
        <v>0.60694858247862804</v>
      </c>
      <c r="J212" s="43">
        <v>0.60598828613579503</v>
      </c>
      <c r="K212" s="43">
        <v>0.60087092315743995</v>
      </c>
      <c r="L212" s="43">
        <v>0.60653138262228501</v>
      </c>
      <c r="M212" s="43">
        <v>0.60244378386282904</v>
      </c>
      <c r="N212" s="43">
        <v>0.61441271141706899</v>
      </c>
      <c r="O212" s="44">
        <f t="shared" si="10"/>
        <v>0.60621449198753441</v>
      </c>
      <c r="P212" s="45">
        <f t="shared" si="11"/>
        <v>2.4447562940783412E-2</v>
      </c>
    </row>
    <row r="213" spans="1:16" x14ac:dyDescent="0.3">
      <c r="A213" s="35" t="s">
        <v>211</v>
      </c>
      <c r="B213" s="36">
        <v>26.009999999998399</v>
      </c>
      <c r="C213" s="37">
        <v>0</v>
      </c>
      <c r="D213" s="38">
        <v>1.0010000000002</v>
      </c>
      <c r="E213" s="39">
        <f>B213/power!$B$9/"1e9"</f>
        <v>0.12119052098204788</v>
      </c>
      <c r="F213" s="40">
        <f>C213/power!$C$9/"1e9"</f>
        <v>0</v>
      </c>
      <c r="G213" s="40">
        <f>D213/power!$D$9/"1e9"</f>
        <v>7.4612982994767416E-2</v>
      </c>
      <c r="H213" s="41">
        <f t="shared" si="9"/>
        <v>6.5267834658938428E-2</v>
      </c>
      <c r="I213" s="42">
        <v>0.61854102766303198</v>
      </c>
      <c r="J213" s="43">
        <v>0.62881672706549396</v>
      </c>
      <c r="K213" s="43">
        <v>0.63535371693612297</v>
      </c>
      <c r="L213" s="43">
        <v>0.62120867812669101</v>
      </c>
      <c r="M213" s="43">
        <v>0.62955271365806398</v>
      </c>
      <c r="N213" s="43">
        <v>0.61420909418431402</v>
      </c>
      <c r="O213" s="44">
        <f t="shared" si="10"/>
        <v>0.62465556871996875</v>
      </c>
      <c r="P213" s="45">
        <f t="shared" si="11"/>
        <v>1.8807501008408688E-2</v>
      </c>
    </row>
    <row r="214" spans="1:16" x14ac:dyDescent="0.3">
      <c r="A214" s="17" t="s">
        <v>212</v>
      </c>
      <c r="B214" s="19">
        <v>5096.1040000000003</v>
      </c>
      <c r="C214" s="15">
        <v>1340.585</v>
      </c>
      <c r="D214" s="20">
        <v>328.27200000000101</v>
      </c>
      <c r="E214" s="24">
        <f>B214/power!$B$9/"1e9"</f>
        <v>23.74469429983607</v>
      </c>
      <c r="F214" s="16">
        <f>C214/power!$C$9/"1e9"</f>
        <v>24.982062032760055</v>
      </c>
      <c r="G214" s="16">
        <f>D214/power!$D$9/"1e9"</f>
        <v>24.468884269384088</v>
      </c>
      <c r="H214" s="25">
        <f t="shared" si="9"/>
        <v>24.39854686732674</v>
      </c>
      <c r="I214" s="29">
        <v>0.70725708925632402</v>
      </c>
      <c r="J214" s="10">
        <v>0.69960625445340496</v>
      </c>
      <c r="K214" s="10">
        <v>0.70858299799260305</v>
      </c>
      <c r="L214" s="10">
        <v>0.729815569826472</v>
      </c>
      <c r="M214" s="10">
        <v>0.71766257182085003</v>
      </c>
      <c r="N214" s="10">
        <v>0.68430664195048996</v>
      </c>
      <c r="O214" s="13">
        <f t="shared" si="10"/>
        <v>0.70801333318295712</v>
      </c>
      <c r="P214" s="33">
        <f t="shared" si="11"/>
        <v>6.2029035758058919</v>
      </c>
    </row>
    <row r="215" spans="1:16" x14ac:dyDescent="0.3">
      <c r="A215" s="17" t="s">
        <v>213</v>
      </c>
      <c r="B215" s="19">
        <v>5114.634</v>
      </c>
      <c r="C215" s="15">
        <v>1343.0619999999999</v>
      </c>
      <c r="D215" s="20">
        <v>330.26</v>
      </c>
      <c r="E215" s="24">
        <f>B215/power!$B$9/"1e9"</f>
        <v>23.831032644849429</v>
      </c>
      <c r="F215" s="16">
        <f>C215/power!$C$9/"1e9"</f>
        <v>25.028221409192842</v>
      </c>
      <c r="G215" s="16">
        <f>D215/power!$D$9/"1e9"</f>
        <v>24.617066697149813</v>
      </c>
      <c r="H215" s="25">
        <f t="shared" si="9"/>
        <v>24.492106917064024</v>
      </c>
      <c r="I215" s="29">
        <v>0.76177510303228602</v>
      </c>
      <c r="J215" s="10">
        <v>0.79319156933335999</v>
      </c>
      <c r="K215" s="10">
        <v>0.79539193609320702</v>
      </c>
      <c r="L215" s="10">
        <v>0.78543806659388604</v>
      </c>
      <c r="M215" s="10">
        <v>0.767906493273251</v>
      </c>
      <c r="N215" s="10">
        <v>0.776878845707487</v>
      </c>
      <c r="O215" s="13">
        <f t="shared" si="10"/>
        <v>0.78019619167630194</v>
      </c>
      <c r="P215" s="33">
        <f t="shared" si="11"/>
        <v>5.6506033893851839</v>
      </c>
    </row>
    <row r="216" spans="1:16" x14ac:dyDescent="0.3">
      <c r="A216" s="17" t="s">
        <v>214</v>
      </c>
      <c r="B216" s="19">
        <v>5129.4390000000003</v>
      </c>
      <c r="C216" s="15">
        <v>1347.096</v>
      </c>
      <c r="D216" s="20">
        <v>331.11099999999902</v>
      </c>
      <c r="E216" s="24">
        <f>B216/power!$B$9/"1e9"</f>
        <v>23.900014792605653</v>
      </c>
      <c r="F216" s="16">
        <f>C216/power!$C$9/"1e9"</f>
        <v>25.103395783246075</v>
      </c>
      <c r="G216" s="16">
        <f>D216/power!$D$9/"1e9"</f>
        <v>24.680498913461964</v>
      </c>
      <c r="H216" s="25">
        <f t="shared" si="9"/>
        <v>24.561303163104565</v>
      </c>
      <c r="I216" s="29">
        <v>0.82150978365622596</v>
      </c>
      <c r="J216" s="10">
        <v>0.82784539640402999</v>
      </c>
      <c r="K216" s="10">
        <v>0.79642107557849096</v>
      </c>
      <c r="L216" s="10">
        <v>0.78337060371859901</v>
      </c>
      <c r="M216" s="10">
        <v>0.81296969051738699</v>
      </c>
      <c r="N216" s="10">
        <v>0.80265375969076302</v>
      </c>
      <c r="O216" s="13">
        <f t="shared" si="10"/>
        <v>0.80760294834280422</v>
      </c>
      <c r="P216" s="33">
        <f t="shared" si="11"/>
        <v>5.4742674954700874</v>
      </c>
    </row>
    <row r="217" spans="1:16" x14ac:dyDescent="0.3">
      <c r="A217" s="17" t="s">
        <v>215</v>
      </c>
      <c r="B217" s="19">
        <v>5161.0230000000001</v>
      </c>
      <c r="C217" s="15">
        <v>1363.23</v>
      </c>
      <c r="D217" s="20">
        <v>333.053</v>
      </c>
      <c r="E217" s="24">
        <f>B217/power!$B$9/"1e9"</f>
        <v>24.047176707818927</v>
      </c>
      <c r="F217" s="16">
        <f>C217/power!$C$9/"1e9"</f>
        <v>25.404056009070288</v>
      </c>
      <c r="G217" s="16">
        <f>D217/power!$D$9/"1e9"</f>
        <v>24.825252572778531</v>
      </c>
      <c r="H217" s="25">
        <f t="shared" si="9"/>
        <v>24.758828429889249</v>
      </c>
      <c r="I217" s="29">
        <v>0.80891904718539698</v>
      </c>
      <c r="J217" s="10">
        <v>0.83296228097374203</v>
      </c>
      <c r="K217" s="10">
        <v>0.83916661165895801</v>
      </c>
      <c r="L217" s="10">
        <v>0.83033042739128804</v>
      </c>
      <c r="M217" s="10">
        <v>0.83532342756532196</v>
      </c>
      <c r="N217" s="10">
        <v>0.79739070101710896</v>
      </c>
      <c r="O217" s="13">
        <f t="shared" si="10"/>
        <v>0.82415841579024507</v>
      </c>
      <c r="P217" s="33">
        <f t="shared" si="11"/>
        <v>5.4074423460286569</v>
      </c>
    </row>
    <row r="218" spans="1:16" x14ac:dyDescent="0.3">
      <c r="A218" s="17" t="s">
        <v>216</v>
      </c>
      <c r="B218" s="19">
        <v>5177.8019999999997</v>
      </c>
      <c r="C218" s="15">
        <v>1367.76</v>
      </c>
      <c r="D218" s="20">
        <v>339.08</v>
      </c>
      <c r="E218" s="24">
        <f>B218/power!$B$9/"1e9"</f>
        <v>24.125356475275975</v>
      </c>
      <c r="F218" s="16">
        <f>C218/power!$C$9/"1e9"</f>
        <v>25.488473439526697</v>
      </c>
      <c r="G218" s="16">
        <f>D218/power!$D$9/"1e9"</f>
        <v>25.274495778082596</v>
      </c>
      <c r="H218" s="25">
        <f t="shared" si="9"/>
        <v>24.962775230961757</v>
      </c>
      <c r="I218" s="29">
        <v>0.73994394686185805</v>
      </c>
      <c r="J218" s="10">
        <v>0.792973785899456</v>
      </c>
      <c r="K218" s="10">
        <v>0.74855125563139602</v>
      </c>
      <c r="L218" s="10">
        <v>0.74195501834879496</v>
      </c>
      <c r="M218" s="10">
        <v>0.75080635554064201</v>
      </c>
      <c r="N218" s="10">
        <v>0.71375768414993002</v>
      </c>
      <c r="O218" s="13">
        <f t="shared" si="10"/>
        <v>0.74836609984516855</v>
      </c>
      <c r="P218" s="33">
        <f t="shared" si="11"/>
        <v>6.0041462895002153</v>
      </c>
    </row>
    <row r="219" spans="1:16" x14ac:dyDescent="0.3">
      <c r="A219" s="17" t="s">
        <v>217</v>
      </c>
      <c r="B219" s="19">
        <v>4992.2460000000001</v>
      </c>
      <c r="C219" s="15">
        <v>1322.2260000000001</v>
      </c>
      <c r="D219" s="20">
        <v>323.31200000000001</v>
      </c>
      <c r="E219" s="24">
        <f>B219/power!$B$9/"1e9"</f>
        <v>23.260780223397997</v>
      </c>
      <c r="F219" s="16">
        <f>C219/power!$C$9/"1e9"</f>
        <v>24.639938499482096</v>
      </c>
      <c r="G219" s="16">
        <f>D219/power!$D$9/"1e9"</f>
        <v>24.099173584415009</v>
      </c>
      <c r="H219" s="25">
        <f t="shared" si="9"/>
        <v>23.999964102431701</v>
      </c>
      <c r="I219" s="29">
        <v>0.879002239803654</v>
      </c>
      <c r="J219" s="10">
        <v>0.87902146924357005</v>
      </c>
      <c r="K219" s="10">
        <v>0.88418763253515098</v>
      </c>
      <c r="L219" s="10">
        <v>0.85664671966607497</v>
      </c>
      <c r="M219" s="10">
        <v>0.85963874392250395</v>
      </c>
      <c r="N219" s="10">
        <v>0.87251150889748497</v>
      </c>
      <c r="O219" s="13">
        <f t="shared" si="10"/>
        <v>0.87189545971453797</v>
      </c>
      <c r="P219" s="33">
        <f t="shared" si="11"/>
        <v>4.9547150295427498</v>
      </c>
    </row>
    <row r="220" spans="1:16" x14ac:dyDescent="0.3">
      <c r="A220" s="17" t="s">
        <v>218</v>
      </c>
      <c r="B220" s="19">
        <v>5002.116</v>
      </c>
      <c r="C220" s="15">
        <v>1325.184</v>
      </c>
      <c r="D220" s="20">
        <v>324.67499999999899</v>
      </c>
      <c r="E220" s="24">
        <f>B220/power!$B$9/"1e9"</f>
        <v>23.306768321902144</v>
      </c>
      <c r="F220" s="16">
        <f>C220/power!$C$9/"1e9"</f>
        <v>24.69506140440263</v>
      </c>
      <c r="G220" s="16">
        <f>D220/power!$D$9/"1e9"</f>
        <v>24.20076948433686</v>
      </c>
      <c r="H220" s="25">
        <f t="shared" si="9"/>
        <v>24.06753307021388</v>
      </c>
      <c r="I220" s="29">
        <v>0.747828303062404</v>
      </c>
      <c r="J220" s="10">
        <v>0.72335226046395995</v>
      </c>
      <c r="K220" s="10">
        <v>0.72571924340516203</v>
      </c>
      <c r="L220" s="10">
        <v>0.72625564990339297</v>
      </c>
      <c r="M220" s="10">
        <v>0.73367630502435499</v>
      </c>
      <c r="N220" s="10">
        <v>0.72935637513458695</v>
      </c>
      <c r="O220" s="13">
        <f t="shared" si="10"/>
        <v>0.73107717277867124</v>
      </c>
      <c r="P220" s="33">
        <f t="shared" si="11"/>
        <v>5.9257163456121598</v>
      </c>
    </row>
    <row r="221" spans="1:16" x14ac:dyDescent="0.3">
      <c r="A221" s="17" t="s">
        <v>219</v>
      </c>
      <c r="B221" s="19">
        <v>5208.7359999999999</v>
      </c>
      <c r="C221" s="15">
        <v>1384.1880000000001</v>
      </c>
      <c r="D221" s="20">
        <v>340.03200000000101</v>
      </c>
      <c r="E221" s="24">
        <f>B221/power!$B$9/"1e9"</f>
        <v>24.26948979231015</v>
      </c>
      <c r="F221" s="16">
        <f>C221/power!$C$9/"1e9"</f>
        <v>25.794612412493112</v>
      </c>
      <c r="G221" s="16">
        <f>D221/power!$D$9/"1e9"</f>
        <v>25.345456377294468</v>
      </c>
      <c r="H221" s="25">
        <f t="shared" si="9"/>
        <v>25.136519527365909</v>
      </c>
      <c r="I221" s="29">
        <v>0.757008084000797</v>
      </c>
      <c r="J221" s="10">
        <v>0.78084653888577005</v>
      </c>
      <c r="K221" s="10">
        <v>0.77621095286173103</v>
      </c>
      <c r="L221" s="10">
        <v>0.76196246900803999</v>
      </c>
      <c r="M221" s="10">
        <v>0.736348914811364</v>
      </c>
      <c r="N221" s="10">
        <v>0.76666741770783797</v>
      </c>
      <c r="O221" s="13">
        <f t="shared" si="10"/>
        <v>0.76331093028665442</v>
      </c>
      <c r="P221" s="33">
        <f t="shared" si="11"/>
        <v>5.9275628520434012</v>
      </c>
    </row>
    <row r="222" spans="1:16" x14ac:dyDescent="0.3">
      <c r="A222" s="17" t="s">
        <v>220</v>
      </c>
      <c r="B222" s="19">
        <v>5172.8670000000002</v>
      </c>
      <c r="C222" s="15">
        <v>1371.93</v>
      </c>
      <c r="D222" s="20">
        <v>334.02400000000102</v>
      </c>
      <c r="E222" s="24">
        <f>B222/power!$B$9/"1e9"</f>
        <v>24.102362426023902</v>
      </c>
      <c r="F222" s="16">
        <f>C222/power!$C$9/"1e9"</f>
        <v>25.566182200013056</v>
      </c>
      <c r="G222" s="16">
        <f>D222/power!$D$9/"1e9"</f>
        <v>24.897629402436852</v>
      </c>
      <c r="H222" s="25">
        <f t="shared" si="9"/>
        <v>24.855391342824603</v>
      </c>
      <c r="I222" s="29">
        <v>0.74863262170755196</v>
      </c>
      <c r="J222" s="10">
        <v>0.79396436708082097</v>
      </c>
      <c r="K222" s="10">
        <v>0.78762883120683902</v>
      </c>
      <c r="L222" s="10">
        <v>0.75985080161052898</v>
      </c>
      <c r="M222" s="10">
        <v>0.74946453314198302</v>
      </c>
      <c r="N222" s="10">
        <v>0.74644506681872003</v>
      </c>
      <c r="O222" s="13">
        <f t="shared" si="10"/>
        <v>0.76457395098522241</v>
      </c>
      <c r="P222" s="33">
        <f t="shared" si="11"/>
        <v>5.8515862801018974</v>
      </c>
    </row>
    <row r="223" spans="1:16" x14ac:dyDescent="0.3">
      <c r="A223" s="17" t="s">
        <v>221</v>
      </c>
      <c r="B223" s="19">
        <v>5126.4780000000001</v>
      </c>
      <c r="C223" s="15">
        <v>1364.0340000000001</v>
      </c>
      <c r="D223" s="20">
        <v>335.05600000000101</v>
      </c>
      <c r="E223" s="24">
        <f>B223/power!$B$9/"1e9"</f>
        <v>23.886218363054407</v>
      </c>
      <c r="F223" s="16">
        <f>C223/power!$C$9/"1e9"</f>
        <v>25.419038705336725</v>
      </c>
      <c r="G223" s="16">
        <f>D223/power!$D$9/"1e9"</f>
        <v>24.974553077212658</v>
      </c>
      <c r="H223" s="25">
        <f t="shared" si="9"/>
        <v>24.759936715201263</v>
      </c>
      <c r="I223" s="29">
        <v>0.73295069832742599</v>
      </c>
      <c r="J223" s="10">
        <v>0.74161799248197902</v>
      </c>
      <c r="K223" s="10">
        <v>0.73713317295920799</v>
      </c>
      <c r="L223" s="10">
        <v>0.71562100967739894</v>
      </c>
      <c r="M223" s="10">
        <v>0.73065108216834396</v>
      </c>
      <c r="N223" s="10">
        <v>0.74965464601109</v>
      </c>
      <c r="O223" s="13">
        <f t="shared" si="10"/>
        <v>0.73467972719183972</v>
      </c>
      <c r="P223" s="33">
        <f t="shared" si="11"/>
        <v>6.0663013334686307</v>
      </c>
    </row>
    <row r="224" spans="1:16" x14ac:dyDescent="0.3">
      <c r="A224" s="17" t="s">
        <v>222</v>
      </c>
      <c r="B224" s="19">
        <v>5094.8940000000002</v>
      </c>
      <c r="C224" s="15">
        <v>1357.92</v>
      </c>
      <c r="D224" s="20">
        <v>332.08199999999903</v>
      </c>
      <c r="E224" s="24">
        <f>B224/power!$B$9/"1e9"</f>
        <v>23.739056447841136</v>
      </c>
      <c r="F224" s="16">
        <f>C224/power!$C$9/"1e9"</f>
        <v>25.305103127012117</v>
      </c>
      <c r="G224" s="16">
        <f>D224/power!$D$9/"1e9"</f>
        <v>24.75287574312021</v>
      </c>
      <c r="H224" s="25">
        <f t="shared" si="9"/>
        <v>24.599011772657821</v>
      </c>
      <c r="I224" s="29">
        <v>0.78859187326991798</v>
      </c>
      <c r="J224" s="10">
        <v>0.79777455709890799</v>
      </c>
      <c r="K224" s="10">
        <v>0.75692525218595896</v>
      </c>
      <c r="L224" s="10">
        <v>0.78531710848849401</v>
      </c>
      <c r="M224" s="10">
        <v>0.83247279883062097</v>
      </c>
      <c r="N224" s="10">
        <v>0.76363911382780902</v>
      </c>
      <c r="O224" s="13">
        <f t="shared" si="10"/>
        <v>0.78783837616859731</v>
      </c>
      <c r="P224" s="33">
        <f t="shared" si="11"/>
        <v>5.6202163451490144</v>
      </c>
    </row>
    <row r="225" spans="1:16" x14ac:dyDescent="0.3">
      <c r="A225" s="17" t="s">
        <v>223</v>
      </c>
      <c r="B225" s="19">
        <v>5166.2520000000004</v>
      </c>
      <c r="C225" s="15">
        <v>1376.865</v>
      </c>
      <c r="D225" s="20">
        <v>335.12400000000002</v>
      </c>
      <c r="E225" s="24">
        <f>B225/power!$B$9/"1e9"</f>
        <v>24.071540615324317</v>
      </c>
      <c r="F225" s="16">
        <f>C225/power!$C$9/"1e9"</f>
        <v>25.658146884185765</v>
      </c>
      <c r="G225" s="16">
        <f>D225/power!$D$9/"1e9"</f>
        <v>24.979621691442002</v>
      </c>
      <c r="H225" s="25">
        <f t="shared" si="9"/>
        <v>24.903103063650693</v>
      </c>
      <c r="I225" s="29">
        <v>0.72714793414085499</v>
      </c>
      <c r="J225" s="10">
        <v>0.72638437223496999</v>
      </c>
      <c r="K225" s="10">
        <v>0.70113222159217403</v>
      </c>
      <c r="L225" s="10">
        <v>0.71792690619728206</v>
      </c>
      <c r="M225" s="10">
        <v>0.69708929618882098</v>
      </c>
      <c r="N225" s="10">
        <v>0.71907867382155299</v>
      </c>
      <c r="O225" s="13">
        <f t="shared" si="10"/>
        <v>0.71488827042590741</v>
      </c>
      <c r="P225" s="33">
        <f t="shared" si="11"/>
        <v>6.2702924875051593</v>
      </c>
    </row>
    <row r="226" spans="1:16" x14ac:dyDescent="0.3">
      <c r="A226" s="17" t="s">
        <v>224</v>
      </c>
      <c r="B226" s="19">
        <v>5183.7240000000002</v>
      </c>
      <c r="C226" s="15">
        <v>1385.1759999999999</v>
      </c>
      <c r="D226" s="20">
        <v>338.04199999999901</v>
      </c>
      <c r="E226" s="24">
        <f>B226/power!$B$9/"1e9"</f>
        <v>24.152949334378466</v>
      </c>
      <c r="F226" s="16">
        <f>C226/power!$C$9/"1e9"</f>
        <v>25.813023984522012</v>
      </c>
      <c r="G226" s="16">
        <f>D226/power!$D$9/"1e9"</f>
        <v>25.197124872639417</v>
      </c>
      <c r="H226" s="25">
        <f t="shared" si="9"/>
        <v>25.054366063846633</v>
      </c>
      <c r="I226" s="29">
        <v>0.75143902974653598</v>
      </c>
      <c r="J226" s="10">
        <v>0.78939364505350496</v>
      </c>
      <c r="K226" s="10">
        <v>0.72986026452992703</v>
      </c>
      <c r="L226" s="10">
        <v>0.78115463809909702</v>
      </c>
      <c r="M226" s="10">
        <v>0.76106490821446104</v>
      </c>
      <c r="N226" s="10">
        <v>0.77395435531297097</v>
      </c>
      <c r="O226" s="13">
        <f t="shared" si="10"/>
        <v>0.76473597352987377</v>
      </c>
      <c r="P226" s="33">
        <f t="shared" si="11"/>
        <v>5.8971802655968855</v>
      </c>
    </row>
    <row r="227" spans="1:16" x14ac:dyDescent="0.3">
      <c r="A227" s="17" t="s">
        <v>225</v>
      </c>
      <c r="B227" s="19">
        <v>4942.8959999999997</v>
      </c>
      <c r="C227" s="15">
        <v>1324.271</v>
      </c>
      <c r="D227" s="20">
        <v>322.72500000000002</v>
      </c>
      <c r="E227" s="24">
        <f>B227/power!$B$9/"1e9"</f>
        <v>23.030839730877254</v>
      </c>
      <c r="F227" s="16">
        <f>C227/power!$C$9/"1e9"</f>
        <v>24.678047471950819</v>
      </c>
      <c r="G227" s="16">
        <f>D227/power!$D$9/"1e9"</f>
        <v>24.055419517464042</v>
      </c>
      <c r="H227" s="25">
        <f t="shared" si="9"/>
        <v>23.921435573430703</v>
      </c>
      <c r="I227" s="29">
        <v>0.76897830943009005</v>
      </c>
      <c r="J227" s="10">
        <v>0.73094972785053403</v>
      </c>
      <c r="K227" s="10">
        <v>0.76181110965439702</v>
      </c>
      <c r="L227" s="10">
        <v>0.72452526171144405</v>
      </c>
      <c r="M227" s="10">
        <v>0.71282596207983095</v>
      </c>
      <c r="N227" s="10">
        <v>0.73031969977535105</v>
      </c>
      <c r="O227" s="13">
        <f t="shared" si="10"/>
        <v>0.73851155291850668</v>
      </c>
      <c r="P227" s="33">
        <f t="shared" si="11"/>
        <v>5.8304550364869776</v>
      </c>
    </row>
    <row r="228" spans="1:16" x14ac:dyDescent="0.3">
      <c r="A228" s="17" t="s">
        <v>226</v>
      </c>
      <c r="B228" s="19">
        <v>5172.8670000000002</v>
      </c>
      <c r="C228" s="15">
        <v>1387.722</v>
      </c>
      <c r="D228" s="20">
        <v>339.01899999999802</v>
      </c>
      <c r="E228" s="24">
        <f>B228/power!$B$9/"1e9"</f>
        <v>24.102362426023902</v>
      </c>
      <c r="F228" s="16">
        <f>C228/power!$C$9/"1e9"</f>
        <v>25.860469189365727</v>
      </c>
      <c r="G228" s="16">
        <f>D228/power!$D$9/"1e9"</f>
        <v>25.269948932964891</v>
      </c>
      <c r="H228" s="25">
        <f t="shared" si="9"/>
        <v>25.077593516118174</v>
      </c>
      <c r="I228" s="29">
        <v>0.720158858412698</v>
      </c>
      <c r="J228" s="10">
        <v>0.74729967768578898</v>
      </c>
      <c r="K228" s="10">
        <v>0.71278749979648204</v>
      </c>
      <c r="L228" s="10">
        <v>0.73701504798794304</v>
      </c>
      <c r="M228" s="10">
        <v>0.71641561897033601</v>
      </c>
      <c r="N228" s="10">
        <v>0.734994809567727</v>
      </c>
      <c r="O228" s="13">
        <f t="shared" si="10"/>
        <v>0.72821831658307246</v>
      </c>
      <c r="P228" s="33">
        <f t="shared" si="11"/>
        <v>6.1986450081090965</v>
      </c>
    </row>
    <row r="229" spans="1:16" x14ac:dyDescent="0.3">
      <c r="A229" s="17" t="s">
        <v>227</v>
      </c>
      <c r="B229" s="19">
        <v>5051.4660000000003</v>
      </c>
      <c r="C229" s="15">
        <v>1356.9359999999999</v>
      </c>
      <c r="D229" s="20">
        <v>331.24</v>
      </c>
      <c r="E229" s="24">
        <f>B229/power!$B$9/"1e9"</f>
        <v>23.536708814422887</v>
      </c>
      <c r="F229" s="16">
        <f>C229/power!$C$9/"1e9"</f>
        <v>25.286766095760655</v>
      </c>
      <c r="G229" s="16">
        <f>D229/power!$D$9/"1e9"</f>
        <v>24.690114372809013</v>
      </c>
      <c r="H229" s="25">
        <f t="shared" si="9"/>
        <v>24.504529760997517</v>
      </c>
      <c r="I229" s="29">
        <v>0.70648016591506502</v>
      </c>
      <c r="J229" s="10">
        <v>0.68811166551956404</v>
      </c>
      <c r="K229" s="10">
        <v>0.69086038093426005</v>
      </c>
      <c r="L229" s="10">
        <v>0.70175207566622</v>
      </c>
      <c r="M229" s="10">
        <v>0.68284868012519695</v>
      </c>
      <c r="N229" s="10">
        <v>0.68479910008634004</v>
      </c>
      <c r="O229" s="13">
        <f t="shared" si="10"/>
        <v>0.6925301507431223</v>
      </c>
      <c r="P229" s="33">
        <f t="shared" si="11"/>
        <v>6.3691311522632041</v>
      </c>
    </row>
    <row r="230" spans="1:16" x14ac:dyDescent="0.3">
      <c r="A230" s="35" t="s">
        <v>228</v>
      </c>
      <c r="B230" s="36">
        <v>141.97999999999999</v>
      </c>
      <c r="C230" s="37">
        <v>30.020000000000401</v>
      </c>
      <c r="D230" s="38">
        <v>6</v>
      </c>
      <c r="E230" s="39">
        <f>B230/power!$B$9/"1e9"</f>
        <v>0.6615390299512578</v>
      </c>
      <c r="F230" s="40">
        <f>C230/power!$C$9/"1e9"</f>
        <v>0.55942853472436793</v>
      </c>
      <c r="G230" s="40">
        <f>D230/power!$D$9/"1e9"</f>
        <v>0.44723066730121386</v>
      </c>
      <c r="H230" s="41">
        <f t="shared" si="9"/>
        <v>0.5560660773256132</v>
      </c>
      <c r="I230" s="42">
        <v>0.73824859087820804</v>
      </c>
      <c r="J230" s="43">
        <v>0.73366805687291303</v>
      </c>
      <c r="K230" s="43">
        <v>0.75122214528178399</v>
      </c>
      <c r="L230" s="43">
        <v>0.74452778805493602</v>
      </c>
      <c r="M230" s="43">
        <v>0.745300533137364</v>
      </c>
      <c r="N230" s="43">
        <v>0.72790688019017702</v>
      </c>
      <c r="O230" s="44">
        <f t="shared" si="10"/>
        <v>0.74018662616037956</v>
      </c>
      <c r="P230" s="45">
        <f t="shared" si="11"/>
        <v>0.13522521264376774</v>
      </c>
    </row>
    <row r="231" spans="1:16" x14ac:dyDescent="0.3">
      <c r="A231" s="35" t="s">
        <v>229</v>
      </c>
      <c r="B231" s="36">
        <v>144.054</v>
      </c>
      <c r="C231" s="37">
        <v>31.0079999999998</v>
      </c>
      <c r="D231" s="38">
        <v>8.0100000000002201</v>
      </c>
      <c r="E231" s="39">
        <f>B231/power!$B$9/"1e9"</f>
        <v>0.67120258783348719</v>
      </c>
      <c r="F231" s="40">
        <f>C231/power!$C$9/"1e9"</f>
        <v>0.57784010675325981</v>
      </c>
      <c r="G231" s="40">
        <f>D231/power!$D$9/"1e9"</f>
        <v>0.59705294084713689</v>
      </c>
      <c r="H231" s="41">
        <f t="shared" si="9"/>
        <v>0.61536521181129455</v>
      </c>
      <c r="I231" s="42">
        <v>0.74942943398133399</v>
      </c>
      <c r="J231" s="43">
        <v>0.74561047337974096</v>
      </c>
      <c r="K231" s="43">
        <v>0.75086067027419401</v>
      </c>
      <c r="L231" s="43">
        <v>0.75854830956403196</v>
      </c>
      <c r="M231" s="43">
        <v>0.75557023773642096</v>
      </c>
      <c r="N231" s="43">
        <v>0.76076934964591303</v>
      </c>
      <c r="O231" s="44">
        <f t="shared" si="10"/>
        <v>0.7534833692205759</v>
      </c>
      <c r="P231" s="45">
        <f t="shared" si="11"/>
        <v>0.14700488776628495</v>
      </c>
    </row>
    <row r="232" spans="1:16" x14ac:dyDescent="0.3">
      <c r="A232" s="17" t="s">
        <v>230</v>
      </c>
      <c r="B232" s="19">
        <v>5238.9960000000001</v>
      </c>
      <c r="C232" s="15">
        <v>1408.104</v>
      </c>
      <c r="D232" s="20">
        <v>344.79599999999999</v>
      </c>
      <c r="E232" s="24">
        <f>B232/power!$B$9/"1e9"</f>
        <v>24.410482686001693</v>
      </c>
      <c r="F232" s="16">
        <f>C232/power!$C$9/"1e9"</f>
        <v>26.240291720836474</v>
      </c>
      <c r="G232" s="16">
        <f>D232/power!$D$9/"1e9"</f>
        <v>25.700557527131554</v>
      </c>
      <c r="H232" s="25">
        <f t="shared" si="9"/>
        <v>25.450443977989906</v>
      </c>
      <c r="I232" s="29">
        <v>0.78985087646647401</v>
      </c>
      <c r="J232" s="10">
        <v>0.81009088337414703</v>
      </c>
      <c r="K232" s="10">
        <v>0.80730462163280903</v>
      </c>
      <c r="L232" s="10">
        <v>0.80777855393128195</v>
      </c>
      <c r="M232" s="10">
        <v>0.79804953153114699</v>
      </c>
      <c r="N232" s="10">
        <v>0.78609420767146498</v>
      </c>
      <c r="O232" s="13">
        <f t="shared" si="10"/>
        <v>0.79991517766922016</v>
      </c>
      <c r="P232" s="33">
        <f t="shared" si="11"/>
        <v>5.7269571123609122</v>
      </c>
    </row>
    <row r="233" spans="1:16" x14ac:dyDescent="0.3">
      <c r="A233" s="17" t="s">
        <v>231</v>
      </c>
      <c r="B233" s="19">
        <v>4880.7150000000001</v>
      </c>
      <c r="C233" s="15">
        <v>1314.684</v>
      </c>
      <c r="D233" s="20">
        <v>319.78800000000001</v>
      </c>
      <c r="E233" s="24">
        <f>B233/power!$B$9/"1e9"</f>
        <v>22.741114710301126</v>
      </c>
      <c r="F233" s="16">
        <f>C233/power!$C$9/"1e9"</f>
        <v>24.499391863609635</v>
      </c>
      <c r="G233" s="16">
        <f>D233/power!$D$9/"1e9"</f>
        <v>23.836500105820097</v>
      </c>
      <c r="H233" s="25">
        <f t="shared" si="9"/>
        <v>23.692335559910287</v>
      </c>
      <c r="I233" s="29">
        <v>0.67472930681670495</v>
      </c>
      <c r="J233" s="10">
        <v>0.67077578401359195</v>
      </c>
      <c r="K233" s="10">
        <v>0.663275877834137</v>
      </c>
      <c r="L233" s="10">
        <v>0.69101286562016395</v>
      </c>
      <c r="M233" s="10">
        <v>0.68545438076126097</v>
      </c>
      <c r="N233" s="10">
        <v>0.65241076433395095</v>
      </c>
      <c r="O233" s="13">
        <f t="shared" si="10"/>
        <v>0.67306772492189948</v>
      </c>
      <c r="P233" s="33">
        <f t="shared" si="11"/>
        <v>6.3360940405792059</v>
      </c>
    </row>
    <row r="234" spans="1:16" x14ac:dyDescent="0.3">
      <c r="A234" s="17" t="s">
        <v>232</v>
      </c>
      <c r="B234" s="19">
        <v>5093.1400000000003</v>
      </c>
      <c r="C234" s="15">
        <v>1368.18</v>
      </c>
      <c r="D234" s="20">
        <v>333.108</v>
      </c>
      <c r="E234" s="24">
        <f>B234/power!$B$9/"1e9"</f>
        <v>23.730883892139385</v>
      </c>
      <c r="F234" s="16">
        <f>C234/power!$C$9/"1e9"</f>
        <v>25.496300221158418</v>
      </c>
      <c r="G234" s="16">
        <f>D234/power!$D$9/"1e9"</f>
        <v>24.829352187228789</v>
      </c>
      <c r="H234" s="25">
        <f t="shared" si="9"/>
        <v>24.685512100175529</v>
      </c>
      <c r="I234" s="29">
        <v>0.68376755312333204</v>
      </c>
      <c r="J234" s="10">
        <v>0.67330591129470496</v>
      </c>
      <c r="K234" s="10">
        <v>0.692356573192764</v>
      </c>
      <c r="L234" s="10">
        <v>0.65526447541954003</v>
      </c>
      <c r="M234" s="10">
        <v>0.67371149409062303</v>
      </c>
      <c r="N234" s="10">
        <v>0.69391414071464896</v>
      </c>
      <c r="O234" s="13">
        <f t="shared" si="10"/>
        <v>0.6788485454591846</v>
      </c>
      <c r="P234" s="33">
        <f t="shared" si="11"/>
        <v>6.5454838310451269</v>
      </c>
    </row>
    <row r="235" spans="1:16" x14ac:dyDescent="0.3">
      <c r="A235" s="17" t="s">
        <v>233</v>
      </c>
      <c r="B235" s="19">
        <v>4901.4059999999999</v>
      </c>
      <c r="C235" s="15">
        <v>1323.212</v>
      </c>
      <c r="D235" s="20">
        <v>323.71799999999899</v>
      </c>
      <c r="E235" s="24">
        <f>B235/power!$B$9/"1e9"</f>
        <v>22.837521979414532</v>
      </c>
      <c r="F235" s="16">
        <f>C235/power!$C$9/"1e9"</f>
        <v>24.658312801122271</v>
      </c>
      <c r="G235" s="16">
        <f>D235/power!$D$9/"1e9"</f>
        <v>24.129436192902318</v>
      </c>
      <c r="H235" s="25">
        <f t="shared" si="9"/>
        <v>23.875090324479704</v>
      </c>
      <c r="I235" s="29">
        <v>0.71930163282847304</v>
      </c>
      <c r="J235" s="10">
        <v>0.72953913269641801</v>
      </c>
      <c r="K235" s="10">
        <v>0.72826663693804405</v>
      </c>
      <c r="L235" s="10">
        <v>0.74227949023448103</v>
      </c>
      <c r="M235" s="10">
        <v>0.70120135509246295</v>
      </c>
      <c r="N235" s="10">
        <v>0.72553069615652799</v>
      </c>
      <c r="O235" s="13">
        <f t="shared" si="10"/>
        <v>0.72445973578865897</v>
      </c>
      <c r="P235" s="33">
        <f t="shared" si="11"/>
        <v>5.9320291330311106</v>
      </c>
    </row>
    <row r="236" spans="1:16" x14ac:dyDescent="0.3">
      <c r="A236" s="17" t="s">
        <v>234</v>
      </c>
      <c r="B236" s="19">
        <v>5094.8940000000002</v>
      </c>
      <c r="C236" s="15">
        <v>1369.17</v>
      </c>
      <c r="D236" s="20">
        <v>336.18600000000202</v>
      </c>
      <c r="E236" s="24">
        <f>B236/power!$B$9/"1e9"</f>
        <v>23.739056447841136</v>
      </c>
      <c r="F236" s="16">
        <f>C236/power!$C$9/"1e9"</f>
        <v>25.514749063576041</v>
      </c>
      <c r="G236" s="16">
        <f>D236/power!$D$9/"1e9"</f>
        <v>25.058781519554461</v>
      </c>
      <c r="H236" s="25">
        <f t="shared" si="9"/>
        <v>24.770862343657214</v>
      </c>
      <c r="I236" s="29">
        <v>0.69748118076124099</v>
      </c>
      <c r="J236" s="10">
        <v>0.71470647500752205</v>
      </c>
      <c r="K236" s="10">
        <v>0.72552097820809702</v>
      </c>
      <c r="L236" s="10">
        <v>0.73948328121136897</v>
      </c>
      <c r="M236" s="10">
        <v>0.72034470186623401</v>
      </c>
      <c r="N236" s="10">
        <v>0.74065230750778199</v>
      </c>
      <c r="O236" s="13">
        <f t="shared" si="10"/>
        <v>0.72318322782776323</v>
      </c>
      <c r="P236" s="33">
        <f t="shared" si="11"/>
        <v>6.1654571763937769</v>
      </c>
    </row>
    <row r="237" spans="1:16" x14ac:dyDescent="0.3">
      <c r="A237" s="17" t="s">
        <v>235</v>
      </c>
      <c r="B237" s="19">
        <v>5018.8950000000004</v>
      </c>
      <c r="C237" s="15">
        <v>1349.9849999999999</v>
      </c>
      <c r="D237" s="20">
        <v>332.08199999999903</v>
      </c>
      <c r="E237" s="24">
        <f>B237/power!$B$9/"1e9"</f>
        <v>23.384948089359199</v>
      </c>
      <c r="F237" s="16">
        <f>C237/power!$C$9/"1e9"</f>
        <v>25.157232859755691</v>
      </c>
      <c r="G237" s="16">
        <f>D237/power!$D$9/"1e9"</f>
        <v>24.75287574312021</v>
      </c>
      <c r="H237" s="25">
        <f t="shared" si="9"/>
        <v>24.431685564078368</v>
      </c>
      <c r="I237" s="29">
        <v>0.66066050377031105</v>
      </c>
      <c r="J237" s="10">
        <v>0.64583973080509605</v>
      </c>
      <c r="K237" s="10">
        <v>0.65613888668435505</v>
      </c>
      <c r="L237" s="10">
        <v>0.663663265590549</v>
      </c>
      <c r="M237" s="10">
        <v>0.64970694626177505</v>
      </c>
      <c r="N237" s="10">
        <v>0.65042293216798097</v>
      </c>
      <c r="O237" s="13">
        <f t="shared" si="10"/>
        <v>0.65443583013067208</v>
      </c>
      <c r="P237" s="33">
        <f t="shared" si="11"/>
        <v>6.719838980478821</v>
      </c>
    </row>
    <row r="238" spans="1:16" x14ac:dyDescent="0.3">
      <c r="A238" s="17" t="s">
        <v>236</v>
      </c>
      <c r="B238" s="19">
        <v>5112.8999999999996</v>
      </c>
      <c r="C238" s="15">
        <v>1369.9559999999999</v>
      </c>
      <c r="D238" s="20">
        <v>338.151999999998</v>
      </c>
      <c r="E238" s="24">
        <f>B238/power!$B$9/"1e9"</f>
        <v>23.822953276783959</v>
      </c>
      <c r="F238" s="16">
        <f>C238/power!$C$9/"1e9"</f>
        <v>25.529396326343971</v>
      </c>
      <c r="G238" s="16">
        <f>D238/power!$D$9/"1e9"</f>
        <v>25.205324101539862</v>
      </c>
      <c r="H238" s="25">
        <f t="shared" si="9"/>
        <v>24.852557901555929</v>
      </c>
      <c r="I238" s="29">
        <v>0.68469533409289496</v>
      </c>
      <c r="J238" s="10">
        <v>0.67546667343682598</v>
      </c>
      <c r="K238" s="10">
        <v>0.65579191346232202</v>
      </c>
      <c r="L238" s="10">
        <v>0.70325485479077399</v>
      </c>
      <c r="M238" s="10">
        <v>0.70027151919697705</v>
      </c>
      <c r="N238" s="10">
        <v>0.676466182433203</v>
      </c>
      <c r="O238" s="13">
        <f t="shared" si="10"/>
        <v>0.68284698732292293</v>
      </c>
      <c r="P238" s="33">
        <f t="shared" si="11"/>
        <v>6.5511900987044083</v>
      </c>
    </row>
    <row r="239" spans="1:16" x14ac:dyDescent="0.3">
      <c r="A239" s="17" t="s">
        <v>237</v>
      </c>
      <c r="B239" s="19">
        <v>4978.5320000000002</v>
      </c>
      <c r="C239" s="15">
        <v>1334.1610000000001</v>
      </c>
      <c r="D239" s="20">
        <v>329.24900000000002</v>
      </c>
      <c r="E239" s="24">
        <f>B239/power!$B$9/"1e9"</f>
        <v>23.196881461200849</v>
      </c>
      <c r="F239" s="16">
        <f>C239/power!$C$9/"1e9"</f>
        <v>24.862349544183463</v>
      </c>
      <c r="G239" s="16">
        <f>D239/power!$D$9/"1e9"</f>
        <v>24.541708329709561</v>
      </c>
      <c r="H239" s="25">
        <f t="shared" si="9"/>
        <v>24.200313111697955</v>
      </c>
      <c r="I239" s="29">
        <v>0.76839330709720799</v>
      </c>
      <c r="J239" s="10">
        <v>0.75291834559882498</v>
      </c>
      <c r="K239" s="10">
        <v>0.74695818322933905</v>
      </c>
      <c r="L239" s="10">
        <v>0.72189342924066702</v>
      </c>
      <c r="M239" s="10">
        <v>0.74610128885618998</v>
      </c>
      <c r="N239" s="10">
        <v>0.74148495221931798</v>
      </c>
      <c r="O239" s="13">
        <f t="shared" si="10"/>
        <v>0.74642012609139152</v>
      </c>
      <c r="P239" s="33">
        <f t="shared" si="11"/>
        <v>5.8359310096794959</v>
      </c>
    </row>
    <row r="240" spans="1:16" x14ac:dyDescent="0.3">
      <c r="A240" s="17" t="s">
        <v>238</v>
      </c>
      <c r="B240" s="19">
        <v>4863.924</v>
      </c>
      <c r="C240" s="15">
        <v>1369.17</v>
      </c>
      <c r="D240" s="20">
        <v>339.08</v>
      </c>
      <c r="E240" s="24">
        <f>B240/power!$B$9/"1e9"</f>
        <v>22.662879030262307</v>
      </c>
      <c r="F240" s="16">
        <f>C240/power!$C$9/"1e9"</f>
        <v>25.514749063576041</v>
      </c>
      <c r="G240" s="16">
        <f>D240/power!$D$9/"1e9"</f>
        <v>25.274495778082596</v>
      </c>
      <c r="H240" s="25">
        <f t="shared" si="9"/>
        <v>24.484041290640317</v>
      </c>
      <c r="I240" s="29">
        <v>0.72427135878099302</v>
      </c>
      <c r="J240" s="10">
        <v>0.782053993339628</v>
      </c>
      <c r="K240" s="10">
        <v>0.73458722445215896</v>
      </c>
      <c r="L240" s="10">
        <v>0.75436626713039501</v>
      </c>
      <c r="M240" s="10">
        <v>0.71986466164876395</v>
      </c>
      <c r="N240" s="10">
        <v>0.72983111714292304</v>
      </c>
      <c r="O240" s="13">
        <f t="shared" si="10"/>
        <v>0.74113908901571623</v>
      </c>
      <c r="P240" s="33">
        <f t="shared" si="11"/>
        <v>5.9464242240524987</v>
      </c>
    </row>
    <row r="241" spans="1:16" x14ac:dyDescent="0.3">
      <c r="A241" s="17" t="s">
        <v>239</v>
      </c>
      <c r="B241" s="19">
        <v>5076.3440000000001</v>
      </c>
      <c r="C241" s="15">
        <v>1340.96</v>
      </c>
      <c r="D241" s="20">
        <v>332.18</v>
      </c>
      <c r="E241" s="24">
        <f>B241/power!$B$9/"1e9"</f>
        <v>23.652624915191495</v>
      </c>
      <c r="F241" s="16">
        <f>C241/power!$C$9/"1e9"</f>
        <v>24.989050230645518</v>
      </c>
      <c r="G241" s="16">
        <f>D241/power!$D$9/"1e9"</f>
        <v>24.760180510686205</v>
      </c>
      <c r="H241" s="25">
        <f t="shared" si="9"/>
        <v>24.467285218841074</v>
      </c>
      <c r="I241" s="29">
        <v>0.65965085513917898</v>
      </c>
      <c r="J241" s="10">
        <v>0.65794803802239199</v>
      </c>
      <c r="K241" s="10">
        <v>0.67035177971756699</v>
      </c>
      <c r="L241" s="10">
        <v>0.65044409041733398</v>
      </c>
      <c r="M241" s="10">
        <v>0.66330060696428095</v>
      </c>
      <c r="N241" s="10">
        <v>0.67958523345370103</v>
      </c>
      <c r="O241" s="13">
        <f t="shared" si="10"/>
        <v>0.66361229638499664</v>
      </c>
      <c r="P241" s="33">
        <f t="shared" si="11"/>
        <v>6.6365728353477254</v>
      </c>
    </row>
    <row r="242" spans="1:16" x14ac:dyDescent="0.3">
      <c r="A242" s="17" t="s">
        <v>240</v>
      </c>
      <c r="B242" s="19">
        <v>5147.4799999999996</v>
      </c>
      <c r="C242" s="15">
        <v>1371.3440000000001</v>
      </c>
      <c r="D242" s="20">
        <v>340.97300000000001</v>
      </c>
      <c r="E242" s="24">
        <f>B242/power!$B$9/"1e9"</f>
        <v>23.984074699911965</v>
      </c>
      <c r="F242" s="16">
        <f>C242/power!$C$9/"1e9"</f>
        <v>25.555261976117372</v>
      </c>
      <c r="G242" s="16">
        <f>D242/power!$D$9/"1e9"</f>
        <v>25.415597053616132</v>
      </c>
      <c r="H242" s="25">
        <f t="shared" si="9"/>
        <v>24.98497790988182</v>
      </c>
      <c r="I242" s="29">
        <v>0.73655185380836297</v>
      </c>
      <c r="J242" s="10">
        <v>0.73041544231103495</v>
      </c>
      <c r="K242" s="10">
        <v>0.74251619676438396</v>
      </c>
      <c r="L242" s="10">
        <v>0.71473741853513595</v>
      </c>
      <c r="M242" s="10">
        <v>0.68295396052630697</v>
      </c>
      <c r="N242" s="10">
        <v>0.70303232997828702</v>
      </c>
      <c r="O242" s="13">
        <f t="shared" si="10"/>
        <v>0.71866494288830962</v>
      </c>
      <c r="P242" s="33">
        <f t="shared" si="11"/>
        <v>6.2578480671453436</v>
      </c>
    </row>
    <row r="243" spans="1:16" x14ac:dyDescent="0.3">
      <c r="A243" s="17" t="s">
        <v>241</v>
      </c>
      <c r="B243" s="19">
        <v>5117.0860000000002</v>
      </c>
      <c r="C243" s="15">
        <v>1364.0340000000001</v>
      </c>
      <c r="D243" s="20">
        <v>339.84</v>
      </c>
      <c r="E243" s="24">
        <f>B243/power!$B$9/"1e9"</f>
        <v>23.842457449057349</v>
      </c>
      <c r="F243" s="16">
        <f>C243/power!$C$9/"1e9"</f>
        <v>25.419038705336725</v>
      </c>
      <c r="G243" s="16">
        <f>D243/power!$D$9/"1e9"</f>
        <v>25.33114499594075</v>
      </c>
      <c r="H243" s="25">
        <f t="shared" si="9"/>
        <v>24.864213716778277</v>
      </c>
      <c r="I243" s="29">
        <v>0.75862252883216497</v>
      </c>
      <c r="J243" s="10">
        <v>0.75777783954787004</v>
      </c>
      <c r="K243" s="10">
        <v>0.75389023864711402</v>
      </c>
      <c r="L243" s="10">
        <v>0.75915221973020497</v>
      </c>
      <c r="M243" s="10">
        <v>0.77379801275663096</v>
      </c>
      <c r="N243" s="10">
        <v>0.73209056435658604</v>
      </c>
      <c r="O243" s="13">
        <f t="shared" si="10"/>
        <v>0.75598919072699078</v>
      </c>
      <c r="P243" s="33">
        <f t="shared" si="11"/>
        <v>5.9201355309276389</v>
      </c>
    </row>
    <row r="244" spans="1:16" x14ac:dyDescent="0.3">
      <c r="A244" s="17" t="s">
        <v>242</v>
      </c>
      <c r="B244" s="19">
        <v>5257.1480000000001</v>
      </c>
      <c r="C244" s="15">
        <v>1396.0440000000001</v>
      </c>
      <c r="D244" s="20">
        <v>347.97600000000102</v>
      </c>
      <c r="E244" s="24">
        <f>B244/power!$B$9/"1e9"</f>
        <v>24.49505978468936</v>
      </c>
      <c r="F244" s="16">
        <f>C244/power!$C$9/"1e9"</f>
        <v>26.015551276839947</v>
      </c>
      <c r="G244" s="16">
        <f>D244/power!$D$9/"1e9"</f>
        <v>25.937589780801272</v>
      </c>
      <c r="H244" s="25">
        <f t="shared" si="9"/>
        <v>25.482733614110192</v>
      </c>
      <c r="I244" s="29">
        <v>0.99708273108963497</v>
      </c>
      <c r="J244" s="10">
        <v>0.99397883717403201</v>
      </c>
      <c r="K244" s="10">
        <v>0.99429521942993404</v>
      </c>
      <c r="L244" s="10">
        <v>1.00487510349875</v>
      </c>
      <c r="M244" s="10">
        <v>0.95704256391347597</v>
      </c>
      <c r="N244" s="10">
        <v>1.0002738994079801</v>
      </c>
      <c r="O244" s="13">
        <f t="shared" si="10"/>
        <v>0.99138314165771912</v>
      </c>
      <c r="P244" s="33">
        <f t="shared" si="11"/>
        <v>4.6267601876606097</v>
      </c>
    </row>
    <row r="245" spans="1:16" x14ac:dyDescent="0.3">
      <c r="A245" s="17" t="s">
        <v>243</v>
      </c>
      <c r="B245" s="19">
        <v>5191.2610000000004</v>
      </c>
      <c r="C245" s="15">
        <v>1381.633</v>
      </c>
      <c r="D245" s="20">
        <v>341.79199999999901</v>
      </c>
      <c r="E245" s="24">
        <f>B245/power!$B$9/"1e9"</f>
        <v>24.188067095110561</v>
      </c>
      <c r="F245" s="16">
        <f>C245/power!$C$9/"1e9"</f>
        <v>25.746999490900151</v>
      </c>
      <c r="G245" s="16">
        <f>D245/power!$D$9/"1e9"</f>
        <v>25.476644039702673</v>
      </c>
      <c r="H245" s="25">
        <f t="shared" si="9"/>
        <v>25.137236875237793</v>
      </c>
      <c r="I245" s="29">
        <v>0.78881133922301705</v>
      </c>
      <c r="J245" s="10">
        <v>0.78918819111501204</v>
      </c>
      <c r="K245" s="10">
        <v>0.796593743538202</v>
      </c>
      <c r="L245" s="10">
        <v>0.76629636214830499</v>
      </c>
      <c r="M245" s="10">
        <v>0.79711352205280495</v>
      </c>
      <c r="N245" s="10">
        <v>0.78773407288476904</v>
      </c>
      <c r="O245" s="13">
        <f t="shared" si="10"/>
        <v>0.7876894452967258</v>
      </c>
      <c r="P245" s="33">
        <f t="shared" si="11"/>
        <v>5.7442722694326935</v>
      </c>
    </row>
    <row r="246" spans="1:16" x14ac:dyDescent="0.3">
      <c r="A246" s="17" t="s">
        <v>244</v>
      </c>
      <c r="B246" s="19">
        <v>5313.8969999999999</v>
      </c>
      <c r="C246" s="15">
        <v>1402.96</v>
      </c>
      <c r="D246" s="20">
        <v>351</v>
      </c>
      <c r="E246" s="24">
        <f>B246/power!$B$9/"1e9"</f>
        <v>24.759475043251864</v>
      </c>
      <c r="F246" s="16">
        <f>C246/power!$C$9/"1e9"</f>
        <v>26.144432281042267</v>
      </c>
      <c r="G246" s="16">
        <f>D246/power!$D$9/"1e9"</f>
        <v>26.16299403712101</v>
      </c>
      <c r="H246" s="25">
        <f t="shared" si="9"/>
        <v>25.688967120471716</v>
      </c>
      <c r="I246" s="29">
        <v>0.71770755556273602</v>
      </c>
      <c r="J246" s="10">
        <v>0.70087560985939701</v>
      </c>
      <c r="K246" s="10">
        <v>0.69264351227927401</v>
      </c>
      <c r="L246" s="10">
        <v>0.69006821264027296</v>
      </c>
      <c r="M246" s="10">
        <v>0.70141171082249798</v>
      </c>
      <c r="N246" s="10">
        <v>0.68013041791492101</v>
      </c>
      <c r="O246" s="13">
        <f t="shared" si="10"/>
        <v>0.69723689212715434</v>
      </c>
      <c r="P246" s="33">
        <f t="shared" si="11"/>
        <v>6.6319125305859927</v>
      </c>
    </row>
    <row r="247" spans="1:16" x14ac:dyDescent="0.3">
      <c r="A247" s="17" t="s">
        <v>245</v>
      </c>
      <c r="B247" s="19">
        <v>5212.03</v>
      </c>
      <c r="C247" s="15">
        <v>1376.865</v>
      </c>
      <c r="D247" s="20">
        <v>345.858</v>
      </c>
      <c r="E247" s="24">
        <f>B247/power!$B$9/"1e9"</f>
        <v>24.284837796005455</v>
      </c>
      <c r="F247" s="16">
        <f>C247/power!$C$9/"1e9"</f>
        <v>25.658146884185765</v>
      </c>
      <c r="G247" s="16">
        <f>D247/power!$D$9/"1e9"</f>
        <v>25.779717355243871</v>
      </c>
      <c r="H247" s="25">
        <f t="shared" si="9"/>
        <v>25.240900678478365</v>
      </c>
      <c r="I247" s="29">
        <v>0.76343525886407704</v>
      </c>
      <c r="J247" s="10">
        <v>0.79501009567764003</v>
      </c>
      <c r="K247" s="10">
        <v>0.77300835683094904</v>
      </c>
      <c r="L247" s="10">
        <v>0.72760174144592604</v>
      </c>
      <c r="M247" s="10">
        <v>0.73219499546581301</v>
      </c>
      <c r="N247" s="10">
        <v>0.75442808552086105</v>
      </c>
      <c r="O247" s="13">
        <f t="shared" si="10"/>
        <v>0.75796788720452091</v>
      </c>
      <c r="P247" s="33">
        <f t="shared" si="11"/>
        <v>5.9941353701442219</v>
      </c>
    </row>
    <row r="248" spans="1:16" x14ac:dyDescent="0.3">
      <c r="A248" s="17" t="s">
        <v>246</v>
      </c>
      <c r="B248" s="19">
        <v>5361.8760000000002</v>
      </c>
      <c r="C248" s="15">
        <v>1412.84</v>
      </c>
      <c r="D248" s="20">
        <v>353.92500000000098</v>
      </c>
      <c r="E248" s="24">
        <f>B248/power!$B$9/"1e9"</f>
        <v>24.983027523305616</v>
      </c>
      <c r="F248" s="16">
        <f>C248/power!$C$9/"1e9"</f>
        <v>26.328548001331296</v>
      </c>
      <c r="G248" s="16">
        <f>D248/power!$D$9/"1e9"</f>
        <v>26.381018987430423</v>
      </c>
      <c r="H248" s="25">
        <f t="shared" si="9"/>
        <v>25.897531504022442</v>
      </c>
      <c r="I248" s="29">
        <v>0.70812843777213197</v>
      </c>
      <c r="J248" s="10">
        <v>0.74448368328077397</v>
      </c>
      <c r="K248" s="10">
        <v>0.73296735565530202</v>
      </c>
      <c r="L248" s="10">
        <v>0.73163387455918505</v>
      </c>
      <c r="M248" s="10">
        <v>0.73492560914651495</v>
      </c>
      <c r="N248" s="10">
        <v>0.72584224852344004</v>
      </c>
      <c r="O248" s="13">
        <f t="shared" si="10"/>
        <v>0.72974809930466866</v>
      </c>
      <c r="P248" s="33">
        <f t="shared" si="11"/>
        <v>6.3878969676875412</v>
      </c>
    </row>
    <row r="249" spans="1:16" x14ac:dyDescent="0.3">
      <c r="A249" s="17" t="s">
        <v>247</v>
      </c>
      <c r="B249" s="19">
        <v>5234.777</v>
      </c>
      <c r="C249" s="15">
        <v>1376.865</v>
      </c>
      <c r="D249" s="20">
        <v>345.77</v>
      </c>
      <c r="E249" s="24">
        <f>B249/power!$B$9/"1e9"</f>
        <v>24.390824754128442</v>
      </c>
      <c r="F249" s="16">
        <f>C249/power!$C$9/"1e9"</f>
        <v>25.658146884185765</v>
      </c>
      <c r="G249" s="16">
        <f>D249/power!$D$9/"1e9"</f>
        <v>25.77315797212345</v>
      </c>
      <c r="H249" s="25">
        <f t="shared" si="9"/>
        <v>25.27404320347922</v>
      </c>
      <c r="I249" s="29">
        <v>0.70344664452471795</v>
      </c>
      <c r="J249" s="10">
        <v>0.6882480010441</v>
      </c>
      <c r="K249" s="10">
        <v>0.70963021743370702</v>
      </c>
      <c r="L249" s="10">
        <v>0.70973909292858395</v>
      </c>
      <c r="M249" s="10">
        <v>0.69696062349477605</v>
      </c>
      <c r="N249" s="10">
        <v>0.70187602094882795</v>
      </c>
      <c r="O249" s="13">
        <f t="shared" si="10"/>
        <v>0.70168976735277755</v>
      </c>
      <c r="P249" s="33">
        <f t="shared" si="11"/>
        <v>6.4833890820287046</v>
      </c>
    </row>
    <row r="250" spans="1:16" x14ac:dyDescent="0.3">
      <c r="A250" s="17" t="s">
        <v>248</v>
      </c>
      <c r="B250" s="19">
        <v>5326.7539999999999</v>
      </c>
      <c r="C250" s="15">
        <v>1397.0319999999999</v>
      </c>
      <c r="D250" s="20">
        <v>349.808999999999</v>
      </c>
      <c r="E250" s="24">
        <f>B250/power!$B$9/"1e9"</f>
        <v>24.81938071523442</v>
      </c>
      <c r="F250" s="16">
        <f>C250/power!$C$9/"1e9"</f>
        <v>26.033962848868846</v>
      </c>
      <c r="G250" s="16">
        <f>D250/power!$D$9/"1e9"</f>
        <v>26.074218749661643</v>
      </c>
      <c r="H250" s="25">
        <f t="shared" si="9"/>
        <v>25.642520771254969</v>
      </c>
      <c r="I250" s="29">
        <v>0.85210083679996396</v>
      </c>
      <c r="J250" s="10">
        <v>0.89080107338025305</v>
      </c>
      <c r="K250" s="10">
        <v>0.87284960566360004</v>
      </c>
      <c r="L250" s="10">
        <v>0.86419142090751</v>
      </c>
      <c r="M250" s="10">
        <v>0.889848168866057</v>
      </c>
      <c r="N250" s="10">
        <v>0.86983129818665506</v>
      </c>
      <c r="O250" s="13">
        <f t="shared" si="10"/>
        <v>0.87337772330830699</v>
      </c>
      <c r="P250" s="33">
        <f t="shared" si="11"/>
        <v>5.2848310824119142</v>
      </c>
    </row>
    <row r="251" spans="1:16" x14ac:dyDescent="0.3">
      <c r="A251" s="17" t="s">
        <v>249</v>
      </c>
      <c r="B251" s="19">
        <v>5253.5680000000002</v>
      </c>
      <c r="C251" s="15">
        <v>1385.33</v>
      </c>
      <c r="D251" s="20">
        <v>349.05000000000098</v>
      </c>
      <c r="E251" s="24">
        <f>B251/power!$B$9/"1e9"</f>
        <v>24.478379197795253</v>
      </c>
      <c r="F251" s="16">
        <f>C251/power!$C$9/"1e9"</f>
        <v>25.815893804453644</v>
      </c>
      <c r="G251" s="16">
        <f>D251/power!$D$9/"1e9"</f>
        <v>26.017644070248188</v>
      </c>
      <c r="H251" s="25">
        <f t="shared" si="9"/>
        <v>25.437305690832364</v>
      </c>
      <c r="I251" s="29">
        <v>0.77241419857670002</v>
      </c>
      <c r="J251" s="10">
        <v>0.723316988455734</v>
      </c>
      <c r="K251" s="10">
        <v>0.72843923738892902</v>
      </c>
      <c r="L251" s="10">
        <v>0.72900281540567702</v>
      </c>
      <c r="M251" s="10">
        <v>0.76325365000793699</v>
      </c>
      <c r="N251" s="10">
        <v>0.77266169192791501</v>
      </c>
      <c r="O251" s="13">
        <f t="shared" si="10"/>
        <v>0.74849206317458394</v>
      </c>
      <c r="P251" s="33">
        <f t="shared" si="11"/>
        <v>6.1172526064339188</v>
      </c>
    </row>
    <row r="252" spans="1:16" x14ac:dyDescent="0.3">
      <c r="A252" s="17" t="s">
        <v>250</v>
      </c>
      <c r="B252" s="19">
        <v>5471.1480000000001</v>
      </c>
      <c r="C252" s="15">
        <v>1435.039</v>
      </c>
      <c r="D252" s="20">
        <v>361.25099999999998</v>
      </c>
      <c r="E252" s="24">
        <f>B252/power!$B$9/"1e9"</f>
        <v>25.492167492884665</v>
      </c>
      <c r="F252" s="16">
        <f>C252/power!$C$9/"1e9"</f>
        <v>26.742230680956418</v>
      </c>
      <c r="G252" s="16">
        <f>D252/power!$D$9/"1e9"</f>
        <v>26.927087632205133</v>
      </c>
      <c r="H252" s="25">
        <f t="shared" si="9"/>
        <v>26.38716193534874</v>
      </c>
      <c r="I252" s="29">
        <v>0.82677886022720504</v>
      </c>
      <c r="J252" s="10">
        <v>0.81648275103690704</v>
      </c>
      <c r="K252" s="10">
        <v>0.81993472747449103</v>
      </c>
      <c r="L252" s="10">
        <v>0.81118891747480804</v>
      </c>
      <c r="M252" s="10">
        <v>0.82665914765023896</v>
      </c>
      <c r="N252" s="10">
        <v>0.85516339416408305</v>
      </c>
      <c r="O252" s="13">
        <f t="shared" si="10"/>
        <v>0.82615551005082832</v>
      </c>
      <c r="P252" s="33">
        <f t="shared" si="11"/>
        <v>5.7491466080890188</v>
      </c>
    </row>
    <row r="253" spans="1:16" x14ac:dyDescent="0.3">
      <c r="A253" s="17" t="s">
        <v>251</v>
      </c>
      <c r="B253" s="19">
        <v>5491.53</v>
      </c>
      <c r="C253" s="15">
        <v>1438.9949999999999</v>
      </c>
      <c r="D253" s="20">
        <v>360.01</v>
      </c>
      <c r="E253" s="24">
        <f>B253/power!$B$9/"1e9"</f>
        <v>25.587135013017548</v>
      </c>
      <c r="F253" s="16">
        <f>C253/power!$C$9/"1e9"</f>
        <v>26.815951509849473</v>
      </c>
      <c r="G253" s="16">
        <f>D253/power!$D$9/"1e9"</f>
        <v>26.834585422518334</v>
      </c>
      <c r="H253" s="25">
        <f t="shared" si="9"/>
        <v>26.412557315128453</v>
      </c>
      <c r="I253" s="29">
        <v>0.72700897709812295</v>
      </c>
      <c r="J253" s="10">
        <v>0.71886777479122999</v>
      </c>
      <c r="K253" s="10">
        <v>0.69084657386030901</v>
      </c>
      <c r="L253" s="10">
        <v>0.69472686938617501</v>
      </c>
      <c r="M253" s="10">
        <v>0.72427286582560202</v>
      </c>
      <c r="N253" s="10">
        <v>0.72278007757680396</v>
      </c>
      <c r="O253" s="13">
        <f t="shared" si="10"/>
        <v>0.7132331978146369</v>
      </c>
      <c r="P253" s="33">
        <f t="shared" si="11"/>
        <v>6.6657866337269285</v>
      </c>
    </row>
    <row r="254" spans="1:16" x14ac:dyDescent="0.3">
      <c r="A254" s="17" t="s">
        <v>252</v>
      </c>
      <c r="B254" s="19">
        <v>5475.1040000000003</v>
      </c>
      <c r="C254" s="15">
        <v>1441.02</v>
      </c>
      <c r="D254" s="20">
        <v>361.81</v>
      </c>
      <c r="E254" s="24">
        <f>B254/power!$B$9/"1e9"</f>
        <v>25.510600007340841</v>
      </c>
      <c r="F254" s="16">
        <f>C254/power!$C$9/"1e9"</f>
        <v>26.853687778430981</v>
      </c>
      <c r="G254" s="16">
        <f>D254/power!$D$9/"1e9"</f>
        <v>26.968754622708698</v>
      </c>
      <c r="H254" s="25">
        <f t="shared" si="9"/>
        <v>26.444347469493508</v>
      </c>
      <c r="I254" s="29">
        <v>0.74229807134082204</v>
      </c>
      <c r="J254" s="10">
        <v>0.72367169972173995</v>
      </c>
      <c r="K254" s="10">
        <v>0.70777211963486097</v>
      </c>
      <c r="L254" s="10">
        <v>0.70676653655476995</v>
      </c>
      <c r="M254" s="10">
        <v>0.74168076611720402</v>
      </c>
      <c r="N254" s="10">
        <v>0.68566437056449603</v>
      </c>
      <c r="O254" s="13">
        <f t="shared" si="10"/>
        <v>0.71826103125422702</v>
      </c>
      <c r="P254" s="33">
        <f t="shared" si="11"/>
        <v>6.6270928497916035</v>
      </c>
    </row>
    <row r="255" spans="1:16" x14ac:dyDescent="0.3">
      <c r="A255" s="17" t="s">
        <v>253</v>
      </c>
      <c r="B255" s="19">
        <v>5478.66</v>
      </c>
      <c r="C255" s="15">
        <v>1420.896</v>
      </c>
      <c r="D255" s="20">
        <v>361.25099999999998</v>
      </c>
      <c r="E255" s="24">
        <f>B255/power!$B$9/"1e9"</f>
        <v>25.527168769071409</v>
      </c>
      <c r="F255" s="16">
        <f>C255/power!$C$9/"1e9"</f>
        <v>26.478673127105431</v>
      </c>
      <c r="G255" s="16">
        <f>D255/power!$D$9/"1e9"</f>
        <v>26.927087632205133</v>
      </c>
      <c r="H255" s="25">
        <f t="shared" si="9"/>
        <v>26.310976509460659</v>
      </c>
      <c r="I255" s="29">
        <v>0.85248183641461905</v>
      </c>
      <c r="J255" s="10">
        <v>0.892972323351098</v>
      </c>
      <c r="K255" s="10">
        <v>0.86325106241713301</v>
      </c>
      <c r="L255" s="10">
        <v>0.83138654562741898</v>
      </c>
      <c r="M255" s="10">
        <v>0.86358624352025404</v>
      </c>
      <c r="N255" s="10">
        <v>0.86891434822741398</v>
      </c>
      <c r="O255" s="13">
        <f t="shared" si="10"/>
        <v>0.86229579043923932</v>
      </c>
      <c r="P255" s="33">
        <f t="shared" si="11"/>
        <v>5.4922867816512131</v>
      </c>
    </row>
    <row r="256" spans="1:16" x14ac:dyDescent="0.3">
      <c r="A256" s="17" t="s">
        <v>254</v>
      </c>
      <c r="B256" s="19">
        <v>5486.9719999999998</v>
      </c>
      <c r="C256" s="15">
        <v>1435.098</v>
      </c>
      <c r="D256" s="20">
        <v>360.096</v>
      </c>
      <c r="E256" s="24">
        <f>B256/power!$B$9/"1e9"</f>
        <v>25.565897550709352</v>
      </c>
      <c r="F256" s="16">
        <f>C256/power!$C$9/"1e9"</f>
        <v>26.743330157423728</v>
      </c>
      <c r="G256" s="16">
        <f>D256/power!$D$9/"1e9"</f>
        <v>26.84099572874965</v>
      </c>
      <c r="H256" s="25">
        <f t="shared" si="9"/>
        <v>26.383407812294241</v>
      </c>
      <c r="I256" s="29">
        <v>0.74326026426160197</v>
      </c>
      <c r="J256" s="10">
        <v>0.73219890282371203</v>
      </c>
      <c r="K256" s="10">
        <v>0.75855429912017103</v>
      </c>
      <c r="L256" s="10">
        <v>0.73569484907323501</v>
      </c>
      <c r="M256" s="10">
        <v>0.75414027193599897</v>
      </c>
      <c r="N256" s="10">
        <v>0.79289424058864999</v>
      </c>
      <c r="O256" s="13">
        <f t="shared" si="10"/>
        <v>0.75306168582078026</v>
      </c>
      <c r="P256" s="33">
        <f t="shared" si="11"/>
        <v>6.3062741016187767</v>
      </c>
    </row>
    <row r="257" spans="1:16" x14ac:dyDescent="0.3">
      <c r="A257" s="17" t="s">
        <v>255</v>
      </c>
      <c r="B257" s="19">
        <v>5410.35</v>
      </c>
      <c r="C257" s="15">
        <v>1394.068</v>
      </c>
      <c r="D257" s="20">
        <v>349.76600000000002</v>
      </c>
      <c r="E257" s="24">
        <f>B257/power!$B$9/"1e9"</f>
        <v>25.208886397357293</v>
      </c>
      <c r="F257" s="16">
        <f>C257/power!$C$9/"1e9"</f>
        <v>25.978728132782138</v>
      </c>
      <c r="G257" s="16">
        <f>D257/power!$D$9/"1e9"</f>
        <v>26.071013596546063</v>
      </c>
      <c r="H257" s="25">
        <f t="shared" si="9"/>
        <v>25.752876042228497</v>
      </c>
      <c r="I257" s="29">
        <v>0.67087333860743004</v>
      </c>
      <c r="J257" s="10">
        <v>0.68661785272423104</v>
      </c>
      <c r="K257" s="10">
        <v>0.65696856387324298</v>
      </c>
      <c r="L257" s="10">
        <v>0.69506124604194597</v>
      </c>
      <c r="M257" s="10">
        <v>0.68859786722490901</v>
      </c>
      <c r="N257" s="10">
        <v>0.67904298404347996</v>
      </c>
      <c r="O257" s="13">
        <f t="shared" si="10"/>
        <v>0.67964443384345397</v>
      </c>
      <c r="P257" s="33">
        <f t="shared" si="11"/>
        <v>6.8205041588979629</v>
      </c>
    </row>
    <row r="258" spans="1:16" ht="15" thickBot="1" x14ac:dyDescent="0.35">
      <c r="A258" s="18" t="s">
        <v>256</v>
      </c>
      <c r="B258" s="21">
        <v>4294.2380000000003</v>
      </c>
      <c r="C258" s="22">
        <v>1214.01</v>
      </c>
      <c r="D258" s="23">
        <v>305.20800000000099</v>
      </c>
      <c r="E258" s="26">
        <f>B258/power!$B$9/"1e9"</f>
        <v>20.00849444217376</v>
      </c>
      <c r="F258" s="27">
        <f>C258/power!$C$9/"1e9"</f>
        <v>22.623312306486373</v>
      </c>
      <c r="G258" s="27">
        <f>D258/power!$D$9/"1e9"</f>
        <v>22.749729584278221</v>
      </c>
      <c r="H258" s="28">
        <f t="shared" si="9"/>
        <v>21.793845444312783</v>
      </c>
      <c r="I258" s="30">
        <v>0.72795210755755502</v>
      </c>
      <c r="J258" s="31">
        <v>0.71503045620420103</v>
      </c>
      <c r="K258" s="31">
        <v>0.70599662717989897</v>
      </c>
      <c r="L258" s="31">
        <v>0.71389039379059405</v>
      </c>
      <c r="M258" s="31">
        <v>0.72930411799835404</v>
      </c>
      <c r="N258" s="31">
        <v>0.73627007038552805</v>
      </c>
      <c r="O258" s="32">
        <f t="shared" si="10"/>
        <v>0.72148361834114949</v>
      </c>
      <c r="P258" s="34">
        <f t="shared" si="11"/>
        <v>5.4372574515217647</v>
      </c>
    </row>
    <row r="259" spans="1:16" x14ac:dyDescent="0.3">
      <c r="A259" s="84" t="s">
        <v>257</v>
      </c>
      <c r="B259" s="85">
        <v>2321.5500000000002</v>
      </c>
      <c r="C259" s="86">
        <v>568.98</v>
      </c>
      <c r="D259" s="87">
        <v>145.080000000002</v>
      </c>
      <c r="E259" s="88">
        <f>B259/power!$B$9/"1e9"</f>
        <v>10.816987850284145</v>
      </c>
      <c r="F259" s="89">
        <f>C259/power!$C$9/"1e9"</f>
        <v>10.603052887657118</v>
      </c>
      <c r="G259" s="89">
        <f>D259/power!$D$9/"1e9"</f>
        <v>10.8140375353435</v>
      </c>
      <c r="H259" s="90">
        <f t="shared" si="9"/>
        <v>10.744692757761589</v>
      </c>
      <c r="I259" s="91">
        <v>0.684416792708749</v>
      </c>
      <c r="J259" s="92">
        <v>0.71623985209739105</v>
      </c>
      <c r="K259" s="92">
        <v>0.66614412166939496</v>
      </c>
      <c r="L259" s="92">
        <v>0.70556955470078497</v>
      </c>
      <c r="M259" s="92">
        <v>0.72729879720493096</v>
      </c>
      <c r="N259" s="92">
        <v>0.72873591569338003</v>
      </c>
      <c r="O259" s="93">
        <f t="shared" si="10"/>
        <v>0.70510304618861508</v>
      </c>
      <c r="P259" s="94">
        <f t="shared" si="11"/>
        <v>2.7429248914061968</v>
      </c>
    </row>
    <row r="260" spans="1:16" x14ac:dyDescent="0.3">
      <c r="A260" s="95" t="s">
        <v>258</v>
      </c>
      <c r="B260" s="96">
        <v>2448.27</v>
      </c>
      <c r="C260" s="97">
        <v>615.88799999999901</v>
      </c>
      <c r="D260" s="98">
        <v>155.99100000000001</v>
      </c>
      <c r="E260" s="99">
        <f>B260/power!$B$9/"1e9"</f>
        <v>11.407424713753812</v>
      </c>
      <c r="F260" s="100">
        <f>C260/power!$C$9/"1e9"</f>
        <v>11.477192584754043</v>
      </c>
      <c r="G260" s="100">
        <f>D260/power!$D$9/"1e9"</f>
        <v>11.627326503830611</v>
      </c>
      <c r="H260" s="101">
        <f t="shared" ref="H260:H323" si="12">AVERAGE(E260:G260)</f>
        <v>11.503981267446155</v>
      </c>
      <c r="I260" s="102">
        <v>0.68696389596589003</v>
      </c>
      <c r="J260" s="103">
        <v>0.68459125369875595</v>
      </c>
      <c r="K260" s="103">
        <v>0.66610246946794005</v>
      </c>
      <c r="L260" s="103">
        <v>0.66522859228701103</v>
      </c>
      <c r="M260" s="103">
        <v>0.68994124568688497</v>
      </c>
      <c r="N260" s="103">
        <v>0.67174746336239</v>
      </c>
      <c r="O260" s="104">
        <f t="shared" ref="O260:O323" si="13">SQRT((I260^2+J260^2+K260^2+L260^2+M260^2+N260^2)/6)</f>
        <v>0.67750396503915888</v>
      </c>
      <c r="P260" s="105">
        <f t="shared" ref="P260:P323" si="14">H260*"1e9"/O260*"180e-4"/"1e8"</f>
        <v>3.056390419826728</v>
      </c>
    </row>
    <row r="261" spans="1:16" x14ac:dyDescent="0.3">
      <c r="A261" s="35" t="s">
        <v>259</v>
      </c>
      <c r="B261" s="36">
        <v>44.996999999999403</v>
      </c>
      <c r="C261" s="37">
        <v>2.0100000000002201</v>
      </c>
      <c r="D261" s="38">
        <v>1</v>
      </c>
      <c r="E261" s="39">
        <f>B261/power!$B$9/"1e9"</f>
        <v>0.20965820348440878</v>
      </c>
      <c r="F261" s="40">
        <f>C261/power!$C$9/"1e9"</f>
        <v>3.7456740666092204E-2</v>
      </c>
      <c r="G261" s="40">
        <f>D261/power!$D$9/"1e9"</f>
        <v>7.453844455020231E-2</v>
      </c>
      <c r="H261" s="41">
        <f t="shared" si="12"/>
        <v>0.10721779623356775</v>
      </c>
      <c r="I261" s="42">
        <v>0.65133282868942199</v>
      </c>
      <c r="J261" s="43">
        <v>0.652269233558052</v>
      </c>
      <c r="K261" s="43">
        <v>0.64346014497527404</v>
      </c>
      <c r="L261" s="43">
        <v>0.64141961736915398</v>
      </c>
      <c r="M261" s="43">
        <v>0.690487021766791</v>
      </c>
      <c r="N261" s="43">
        <v>0.67930036939915395</v>
      </c>
      <c r="O261" s="44">
        <f t="shared" si="13"/>
        <v>0.65997108643570701</v>
      </c>
      <c r="P261" s="45">
        <f t="shared" si="14"/>
        <v>2.924249822256764E-2</v>
      </c>
    </row>
    <row r="262" spans="1:16" x14ac:dyDescent="0.3">
      <c r="A262" s="35" t="s">
        <v>260</v>
      </c>
      <c r="B262" s="36">
        <v>52.018000000000001</v>
      </c>
      <c r="C262" s="37">
        <v>5.0099999999984002</v>
      </c>
      <c r="D262" s="38">
        <v>3.0029999999969701</v>
      </c>
      <c r="E262" s="39">
        <f>B262/power!$B$9/"1e9"</f>
        <v>0.24237172320048272</v>
      </c>
      <c r="F262" s="40">
        <f>C262/power!$C$9/"1e9"</f>
        <v>9.3362323749771867E-2</v>
      </c>
      <c r="G262" s="40">
        <f>D262/power!$D$9/"1e9"</f>
        <v>0.22383894898403167</v>
      </c>
      <c r="H262" s="41">
        <f t="shared" si="12"/>
        <v>0.18652433197809545</v>
      </c>
      <c r="I262" s="42">
        <v>0.86948546641718505</v>
      </c>
      <c r="J262" s="43">
        <v>0.91765343200452099</v>
      </c>
      <c r="K262" s="43">
        <v>0.93032267694077297</v>
      </c>
      <c r="L262" s="43">
        <v>0.88317347578538796</v>
      </c>
      <c r="M262" s="43">
        <v>0.89607301469800904</v>
      </c>
      <c r="N262" s="43">
        <v>0.89642041122528704</v>
      </c>
      <c r="O262" s="44">
        <f t="shared" si="13"/>
        <v>0.89908331746588477</v>
      </c>
      <c r="P262" s="45">
        <f t="shared" si="14"/>
        <v>3.7342901490696537E-2</v>
      </c>
    </row>
    <row r="263" spans="1:16" x14ac:dyDescent="0.3">
      <c r="A263" s="17" t="s">
        <v>261</v>
      </c>
      <c r="B263" s="19">
        <v>5674.8819999999996</v>
      </c>
      <c r="C263" s="15">
        <v>1436.085</v>
      </c>
      <c r="D263" s="20">
        <v>360.91000000000201</v>
      </c>
      <c r="E263" s="24">
        <f>B263/power!$B$9/"1e9"</f>
        <v>26.441441987377477</v>
      </c>
      <c r="F263" s="16">
        <f>C263/power!$C$9/"1e9"</f>
        <v>26.761723094258276</v>
      </c>
      <c r="G263" s="16">
        <f>D263/power!$D$9/"1e9"</f>
        <v>26.901670022613665</v>
      </c>
      <c r="H263" s="25">
        <f t="shared" si="12"/>
        <v>26.701611701416471</v>
      </c>
      <c r="I263" s="29">
        <v>1.10752177965958</v>
      </c>
      <c r="J263" s="10">
        <v>1.10943380116893</v>
      </c>
      <c r="K263" s="10">
        <v>1.1073651405518199</v>
      </c>
      <c r="L263" s="10">
        <v>1.0807544168463099</v>
      </c>
      <c r="M263" s="10">
        <v>1.12091912949087</v>
      </c>
      <c r="N263" s="10">
        <v>1.0778362712757299</v>
      </c>
      <c r="O263" s="13">
        <f t="shared" si="13"/>
        <v>1.1007517308771888</v>
      </c>
      <c r="P263" s="33">
        <f t="shared" si="14"/>
        <v>4.3663707005255699</v>
      </c>
    </row>
    <row r="264" spans="1:16" x14ac:dyDescent="0.3">
      <c r="A264" s="17" t="s">
        <v>262</v>
      </c>
      <c r="B264" s="19">
        <v>5593.5</v>
      </c>
      <c r="C264" s="15">
        <v>1413.924</v>
      </c>
      <c r="D264" s="20">
        <v>353.92500000000098</v>
      </c>
      <c r="E264" s="24">
        <f>B264/power!$B$9/"1e9"</f>
        <v>26.062252176590796</v>
      </c>
      <c r="F264" s="16">
        <f>C264/power!$C$9/"1e9"</f>
        <v>26.348748552018879</v>
      </c>
      <c r="G264" s="16">
        <f>D264/power!$D$9/"1e9"</f>
        <v>26.381018987430423</v>
      </c>
      <c r="H264" s="25">
        <f t="shared" si="12"/>
        <v>26.264006572013368</v>
      </c>
      <c r="I264" s="29">
        <v>0.686836303809082</v>
      </c>
      <c r="J264" s="10">
        <v>0.69572953613896504</v>
      </c>
      <c r="K264" s="10">
        <v>0.73931073756715304</v>
      </c>
      <c r="L264" s="10">
        <v>0.74881760208761605</v>
      </c>
      <c r="M264" s="10">
        <v>0.75363432488208304</v>
      </c>
      <c r="N264" s="10">
        <v>0.73137029589882996</v>
      </c>
      <c r="O264" s="13">
        <f t="shared" si="13"/>
        <v>0.72640198569481396</v>
      </c>
      <c r="P264" s="33">
        <f t="shared" si="14"/>
        <v>6.5081336175595164</v>
      </c>
    </row>
    <row r="265" spans="1:16" x14ac:dyDescent="0.3">
      <c r="A265" s="17" t="s">
        <v>263</v>
      </c>
      <c r="B265" s="19">
        <v>5702.5739999999996</v>
      </c>
      <c r="C265" s="15">
        <v>1447.9290000000001</v>
      </c>
      <c r="D265" s="20">
        <v>364.04800000000103</v>
      </c>
      <c r="E265" s="24">
        <f>B265/power!$B$9/"1e9"</f>
        <v>26.570469588570674</v>
      </c>
      <c r="F265" s="16">
        <f>C265/power!$C$9/"1e9"</f>
        <v>26.982438336272775</v>
      </c>
      <c r="G265" s="16">
        <f>D265/power!$D$9/"1e9"</f>
        <v>27.135571661612126</v>
      </c>
      <c r="H265" s="25">
        <f t="shared" si="12"/>
        <v>26.896159862151858</v>
      </c>
      <c r="I265" s="29">
        <v>0.73663924356740296</v>
      </c>
      <c r="J265" s="10">
        <v>0.74337608520960496</v>
      </c>
      <c r="K265" s="10">
        <v>0.70967820283169503</v>
      </c>
      <c r="L265" s="10">
        <v>0.72136353984655899</v>
      </c>
      <c r="M265" s="10">
        <v>0.72633979877435295</v>
      </c>
      <c r="N265" s="10">
        <v>0.76067634658058303</v>
      </c>
      <c r="O265" s="13">
        <f t="shared" si="13"/>
        <v>0.7331952780978892</v>
      </c>
      <c r="P265" s="33">
        <f t="shared" si="14"/>
        <v>6.603027760553811</v>
      </c>
    </row>
    <row r="266" spans="1:16" x14ac:dyDescent="0.3">
      <c r="A266" s="17" t="s">
        <v>264</v>
      </c>
      <c r="B266" s="19">
        <v>5579.64</v>
      </c>
      <c r="C266" s="15">
        <v>1424.067</v>
      </c>
      <c r="D266" s="20">
        <v>355.740000000002</v>
      </c>
      <c r="E266" s="24">
        <f>B266/power!$B$9/"1e9"</f>
        <v>25.997673144648804</v>
      </c>
      <c r="F266" s="16">
        <f>C266/power!$C$9/"1e9"</f>
        <v>26.537765328424914</v>
      </c>
      <c r="G266" s="16">
        <f>D266/power!$D$9/"1e9"</f>
        <v>26.516306264289121</v>
      </c>
      <c r="H266" s="25">
        <f t="shared" si="12"/>
        <v>26.350581579120945</v>
      </c>
      <c r="I266" s="29">
        <v>0.80581223813398095</v>
      </c>
      <c r="J266" s="10">
        <v>0.78414264578241799</v>
      </c>
      <c r="K266" s="10">
        <v>0.79463440515410699</v>
      </c>
      <c r="L266" s="10">
        <v>0.79529937978989995</v>
      </c>
      <c r="M266" s="10">
        <v>0.81496977937300896</v>
      </c>
      <c r="N266" s="10">
        <v>0.83715315596219297</v>
      </c>
      <c r="O266" s="13">
        <f t="shared" si="13"/>
        <v>0.8055183777376651</v>
      </c>
      <c r="P266" s="33">
        <f t="shared" si="14"/>
        <v>5.888263775636001</v>
      </c>
    </row>
    <row r="267" spans="1:16" x14ac:dyDescent="0.3">
      <c r="A267" s="35" t="s">
        <v>265</v>
      </c>
      <c r="B267" s="36">
        <v>68.967000000000596</v>
      </c>
      <c r="C267" s="37">
        <v>11</v>
      </c>
      <c r="D267" s="38">
        <v>1.0079999999998099</v>
      </c>
      <c r="E267" s="39">
        <f>B267/power!$B$9/"1e9"</f>
        <v>0.3213435855659163</v>
      </c>
      <c r="F267" s="40">
        <f>C267/power!$C$9/"1e9"</f>
        <v>0.20498713797361645</v>
      </c>
      <c r="G267" s="40">
        <f>D267/power!$D$9/"1e9"</f>
        <v>7.5134752106589764E-2</v>
      </c>
      <c r="H267" s="41">
        <f t="shared" si="12"/>
        <v>0.20048849188204079</v>
      </c>
      <c r="I267" s="42">
        <v>0.700051019122927</v>
      </c>
      <c r="J267" s="43">
        <v>0.72065702241298402</v>
      </c>
      <c r="K267" s="43">
        <v>0.70788863478230801</v>
      </c>
      <c r="L267" s="43">
        <v>0.69213336501855605</v>
      </c>
      <c r="M267" s="43">
        <v>0.69948556581768395</v>
      </c>
      <c r="N267" s="43">
        <v>0.70516021575163201</v>
      </c>
      <c r="O267" s="44">
        <f t="shared" si="13"/>
        <v>0.70428496531591533</v>
      </c>
      <c r="P267" s="45">
        <f t="shared" si="14"/>
        <v>5.124052097659032E-2</v>
      </c>
    </row>
    <row r="268" spans="1:16" x14ac:dyDescent="0.3">
      <c r="A268" s="35" t="s">
        <v>266</v>
      </c>
      <c r="B268" s="36">
        <v>75.012000000000597</v>
      </c>
      <c r="C268" s="37">
        <v>12.9989999999998</v>
      </c>
      <c r="D268" s="38">
        <v>0</v>
      </c>
      <c r="E268" s="39">
        <f>B268/power!$B$9/"1e9"</f>
        <v>0.34950954863152667</v>
      </c>
      <c r="F268" s="40">
        <f>C268/power!$C$9/"1e9"</f>
        <v>0.24223889150172723</v>
      </c>
      <c r="G268" s="40">
        <f>D268/power!$D$9/"1e9"</f>
        <v>0</v>
      </c>
      <c r="H268" s="41">
        <f t="shared" si="12"/>
        <v>0.19724948004441797</v>
      </c>
      <c r="I268" s="42">
        <v>0.70140345949104099</v>
      </c>
      <c r="J268" s="43">
        <v>0.71577498550856999</v>
      </c>
      <c r="K268" s="43">
        <v>0.71089888574819304</v>
      </c>
      <c r="L268" s="43">
        <v>0.68571048876167695</v>
      </c>
      <c r="M268" s="43">
        <v>0.71124759245949998</v>
      </c>
      <c r="N268" s="43">
        <v>0.73638453110415802</v>
      </c>
      <c r="O268" s="44">
        <f t="shared" si="13"/>
        <v>0.71040036346304047</v>
      </c>
      <c r="P268" s="45">
        <f t="shared" si="14"/>
        <v>4.9978727818939833E-2</v>
      </c>
    </row>
    <row r="269" spans="1:16" x14ac:dyDescent="0.3">
      <c r="A269" s="17" t="s">
        <v>267</v>
      </c>
      <c r="B269" s="19">
        <v>5517.27</v>
      </c>
      <c r="C269" s="15">
        <v>1416.8820000000001</v>
      </c>
      <c r="D269" s="20">
        <v>352.94999999999902</v>
      </c>
      <c r="E269" s="24">
        <f>B269/power!$B$9/"1e9"</f>
        <v>25.707067500909826</v>
      </c>
      <c r="F269" s="16">
        <f>C269/power!$C$9/"1e9"</f>
        <v>26.403871456939424</v>
      </c>
      <c r="G269" s="16">
        <f>D269/power!$D$9/"1e9"</f>
        <v>26.308344003993831</v>
      </c>
      <c r="H269" s="25">
        <f t="shared" si="12"/>
        <v>26.139760987281026</v>
      </c>
      <c r="I269" s="29">
        <v>0.812125733165868</v>
      </c>
      <c r="J269" s="10">
        <v>0.78196964081299303</v>
      </c>
      <c r="K269" s="10">
        <v>0.78700212689793103</v>
      </c>
      <c r="L269" s="10">
        <v>0.79844794190688795</v>
      </c>
      <c r="M269" s="10">
        <v>0.81789762332309202</v>
      </c>
      <c r="N269" s="10">
        <v>0.79874941471584604</v>
      </c>
      <c r="O269" s="13">
        <f t="shared" si="13"/>
        <v>0.7994657944576784</v>
      </c>
      <c r="P269" s="33">
        <f t="shared" si="14"/>
        <v>5.8853762228843713</v>
      </c>
    </row>
    <row r="270" spans="1:16" x14ac:dyDescent="0.3">
      <c r="A270" s="17" t="s">
        <v>268</v>
      </c>
      <c r="B270" s="19">
        <v>5457.4369999999999</v>
      </c>
      <c r="C270" s="15">
        <v>1403.9480000000001</v>
      </c>
      <c r="D270" s="20">
        <v>346.83499999999901</v>
      </c>
      <c r="E270" s="24">
        <f>B270/power!$B$9/"1e9"</f>
        <v>25.42828270883296</v>
      </c>
      <c r="F270" s="16">
        <f>C270/power!$C$9/"1e9"</f>
        <v>26.16284385307117</v>
      </c>
      <c r="G270" s="16">
        <f>D270/power!$D$9/"1e9"</f>
        <v>25.852541415569345</v>
      </c>
      <c r="H270" s="25">
        <f t="shared" si="12"/>
        <v>25.814555992491162</v>
      </c>
      <c r="I270" s="29">
        <v>0.82718258745092399</v>
      </c>
      <c r="J270" s="10">
        <v>0.76564648906332999</v>
      </c>
      <c r="K270" s="10">
        <v>0.77227784378342001</v>
      </c>
      <c r="L270" s="10">
        <v>0.786756625006792</v>
      </c>
      <c r="M270" s="10">
        <v>0.78243286052276495</v>
      </c>
      <c r="N270" s="10">
        <v>0.79270379339088304</v>
      </c>
      <c r="O270" s="13">
        <f t="shared" si="13"/>
        <v>0.78808048652723162</v>
      </c>
      <c r="P270" s="33">
        <f t="shared" si="14"/>
        <v>5.8961237565014208</v>
      </c>
    </row>
    <row r="271" spans="1:16" x14ac:dyDescent="0.3">
      <c r="A271" s="17" t="s">
        <v>269</v>
      </c>
      <c r="B271" s="19">
        <v>5571.3320000000003</v>
      </c>
      <c r="C271" s="15">
        <v>1457.799</v>
      </c>
      <c r="D271" s="20">
        <v>360.02699999999999</v>
      </c>
      <c r="E271" s="24">
        <f>B271/power!$B$9/"1e9"</f>
        <v>25.958963000538116</v>
      </c>
      <c r="F271" s="16">
        <f>C271/power!$C$9/"1e9"</f>
        <v>27.166367704618192</v>
      </c>
      <c r="G271" s="16">
        <f>D271/power!$D$9/"1e9"</f>
        <v>26.835852576075688</v>
      </c>
      <c r="H271" s="25">
        <f t="shared" si="12"/>
        <v>26.653727760410664</v>
      </c>
      <c r="I271" s="29">
        <v>0.778644380577039</v>
      </c>
      <c r="J271" s="10">
        <v>0.76427756631689803</v>
      </c>
      <c r="K271" s="10">
        <v>0.78452443186940002</v>
      </c>
      <c r="L271" s="10">
        <v>0.81943161185381197</v>
      </c>
      <c r="M271" s="10">
        <v>0.77598995475533195</v>
      </c>
      <c r="N271" s="10">
        <v>0.78178829795157201</v>
      </c>
      <c r="O271" s="13">
        <f t="shared" si="13"/>
        <v>0.78429452091035512</v>
      </c>
      <c r="P271" s="33">
        <f t="shared" si="14"/>
        <v>6.117180305308155</v>
      </c>
    </row>
    <row r="272" spans="1:16" x14ac:dyDescent="0.3">
      <c r="A272" s="17" t="s">
        <v>270</v>
      </c>
      <c r="B272" s="19">
        <v>5555.5240000000003</v>
      </c>
      <c r="C272" s="15">
        <v>1436.085</v>
      </c>
      <c r="D272" s="20">
        <v>352.95000000000101</v>
      </c>
      <c r="E272" s="24">
        <f>B272/power!$B$9/"1e9"</f>
        <v>25.885307492822456</v>
      </c>
      <c r="F272" s="16">
        <f>C272/power!$C$9/"1e9"</f>
        <v>26.761723094258276</v>
      </c>
      <c r="G272" s="16">
        <f>D272/power!$D$9/"1e9"</f>
        <v>26.30834400399398</v>
      </c>
      <c r="H272" s="25">
        <f t="shared" si="12"/>
        <v>26.318458197024906</v>
      </c>
      <c r="I272" s="29">
        <v>0.75765344775617405</v>
      </c>
      <c r="J272" s="10">
        <v>0.73931137561083204</v>
      </c>
      <c r="K272" s="10">
        <v>0.74638353291572102</v>
      </c>
      <c r="L272" s="10">
        <v>0.70747554719377503</v>
      </c>
      <c r="M272" s="10">
        <v>0.732544968373816</v>
      </c>
      <c r="N272" s="10">
        <v>0.74241987607079696</v>
      </c>
      <c r="O272" s="13">
        <f t="shared" si="13"/>
        <v>0.73779395138074233</v>
      </c>
      <c r="P272" s="33">
        <f t="shared" si="14"/>
        <v>6.4209288604207648</v>
      </c>
    </row>
    <row r="273" spans="1:16" x14ac:dyDescent="0.3">
      <c r="A273" s="17" t="s">
        <v>271</v>
      </c>
      <c r="B273" s="19">
        <v>5606.9</v>
      </c>
      <c r="C273" s="15">
        <v>1499.2529999999999</v>
      </c>
      <c r="D273" s="20">
        <v>367.79400000000197</v>
      </c>
      <c r="E273" s="24">
        <f>B273/power!$B$9/"1e9"</f>
        <v>26.124687892898351</v>
      </c>
      <c r="F273" s="16">
        <f>C273/power!$C$9/"1e9"</f>
        <v>27.938871051668944</v>
      </c>
      <c r="G273" s="16">
        <f>D273/power!$D$9/"1e9"</f>
        <v>27.414792674897257</v>
      </c>
      <c r="H273" s="25">
        <f t="shared" si="12"/>
        <v>27.159450539821517</v>
      </c>
      <c r="I273" s="29">
        <v>0.86647130204980205</v>
      </c>
      <c r="J273" s="10">
        <v>0.83312009076189397</v>
      </c>
      <c r="K273" s="10">
        <v>0.86601917802768602</v>
      </c>
      <c r="L273" s="10">
        <v>0.84377498554139996</v>
      </c>
      <c r="M273" s="10">
        <v>0.82492146637243502</v>
      </c>
      <c r="N273" s="10">
        <v>0.83224355875540901</v>
      </c>
      <c r="O273" s="13">
        <f t="shared" si="13"/>
        <v>0.84458390274107176</v>
      </c>
      <c r="P273" s="33">
        <f t="shared" si="14"/>
        <v>5.7882953739726029</v>
      </c>
    </row>
    <row r="274" spans="1:16" x14ac:dyDescent="0.3">
      <c r="A274" s="17" t="s">
        <v>272</v>
      </c>
      <c r="B274" s="19">
        <v>5637.3</v>
      </c>
      <c r="C274" s="15">
        <v>1470.605</v>
      </c>
      <c r="D274" s="20">
        <v>359.90399999999897</v>
      </c>
      <c r="E274" s="24">
        <f>B274/power!$B$9/"1e9"</f>
        <v>26.266333100043855</v>
      </c>
      <c r="F274" s="16">
        <f>C274/power!$C$9/"1e9"</f>
        <v>27.405010003608204</v>
      </c>
      <c r="G274" s="16">
        <f>D274/power!$D$9/"1e9"</f>
        <v>26.826684347395936</v>
      </c>
      <c r="H274" s="25">
        <f t="shared" si="12"/>
        <v>26.832675817016</v>
      </c>
      <c r="I274" s="29">
        <v>0.79807911708449097</v>
      </c>
      <c r="J274" s="10">
        <v>0.79793809848878805</v>
      </c>
      <c r="K274" s="10">
        <v>0.80861177493387204</v>
      </c>
      <c r="L274" s="10">
        <v>0.81917628259008901</v>
      </c>
      <c r="M274" s="10">
        <v>0.83694065195622303</v>
      </c>
      <c r="N274" s="10">
        <v>0.83799430004866604</v>
      </c>
      <c r="O274" s="13">
        <f t="shared" si="13"/>
        <v>0.81662337019349063</v>
      </c>
      <c r="P274" s="33">
        <f t="shared" si="14"/>
        <v>5.9144543535638556</v>
      </c>
    </row>
    <row r="275" spans="1:16" x14ac:dyDescent="0.3">
      <c r="A275" s="17" t="s">
        <v>273</v>
      </c>
      <c r="B275" s="19">
        <v>5661.24</v>
      </c>
      <c r="C275" s="15">
        <v>1492.3440000000001</v>
      </c>
      <c r="D275" s="20">
        <v>367.95199999999897</v>
      </c>
      <c r="E275" s="24">
        <f>B275/power!$B$9/"1e9"</f>
        <v>26.377878700670934</v>
      </c>
      <c r="F275" s="16">
        <f>C275/power!$C$9/"1e9"</f>
        <v>27.810120493827153</v>
      </c>
      <c r="G275" s="16">
        <f>D275/power!$D$9/"1e9"</f>
        <v>27.426569749135965</v>
      </c>
      <c r="H275" s="25">
        <f t="shared" si="12"/>
        <v>27.204856314544685</v>
      </c>
      <c r="I275" s="29">
        <v>0.81483152001954595</v>
      </c>
      <c r="J275" s="10">
        <v>0.81862546594114904</v>
      </c>
      <c r="K275" s="10">
        <v>0.79292966903947404</v>
      </c>
      <c r="L275" s="10">
        <v>0.80272739778459401</v>
      </c>
      <c r="M275" s="10">
        <v>0.80492448546886497</v>
      </c>
      <c r="N275" s="10">
        <v>0.83484232207069098</v>
      </c>
      <c r="O275" s="13">
        <f t="shared" si="13"/>
        <v>0.81159020085359812</v>
      </c>
      <c r="P275" s="33">
        <f t="shared" si="14"/>
        <v>6.0336782423786124</v>
      </c>
    </row>
    <row r="276" spans="1:16" x14ac:dyDescent="0.3">
      <c r="A276" s="35" t="s">
        <v>274</v>
      </c>
      <c r="B276" s="36">
        <v>113.040000000001</v>
      </c>
      <c r="C276" s="37">
        <v>22.9840000000004</v>
      </c>
      <c r="D276" s="38">
        <v>6</v>
      </c>
      <c r="E276" s="39">
        <f>B276/power!$B$9/"1e9"</f>
        <v>0.52669652025419678</v>
      </c>
      <c r="F276" s="40">
        <f>C276/power!$C$9/"1e9"</f>
        <v>0.42831130719869842</v>
      </c>
      <c r="G276" s="40">
        <f>D276/power!$D$9/"1e9"</f>
        <v>0.44723066730121386</v>
      </c>
      <c r="H276" s="41">
        <f t="shared" si="12"/>
        <v>0.46741283158470304</v>
      </c>
      <c r="I276" s="42">
        <v>0.63638674019579999</v>
      </c>
      <c r="J276" s="43">
        <v>0.62749864666536503</v>
      </c>
      <c r="K276" s="43">
        <v>0.63148264047748903</v>
      </c>
      <c r="L276" s="43">
        <v>0.61910088667974705</v>
      </c>
      <c r="M276" s="43">
        <v>0.67622763920615503</v>
      </c>
      <c r="N276" s="43">
        <v>0.67873614654970904</v>
      </c>
      <c r="O276" s="44">
        <f t="shared" si="13"/>
        <v>0.64533782424859321</v>
      </c>
      <c r="P276" s="45">
        <f t="shared" si="14"/>
        <v>0.13037250649798704</v>
      </c>
    </row>
    <row r="277" spans="1:16" x14ac:dyDescent="0.3">
      <c r="A277" s="35" t="s">
        <v>275</v>
      </c>
      <c r="B277" s="36">
        <v>114.021000000001</v>
      </c>
      <c r="C277" s="37">
        <v>25.023999999999401</v>
      </c>
      <c r="D277" s="38">
        <v>4.9949999999989796</v>
      </c>
      <c r="E277" s="39">
        <f>B277/power!$B$9/"1e9"</f>
        <v>0.53126737381372757</v>
      </c>
      <c r="F277" s="40">
        <f>C277/power!$C$9/"1e9"</f>
        <v>0.46632710369560504</v>
      </c>
      <c r="G277" s="40">
        <f>D277/power!$D$9/"1e9"</f>
        <v>0.37231953052818445</v>
      </c>
      <c r="H277" s="41">
        <f t="shared" si="12"/>
        <v>0.45663800267917232</v>
      </c>
      <c r="I277" s="42">
        <v>0.69091754787481197</v>
      </c>
      <c r="J277" s="43">
        <v>0.70295521053978505</v>
      </c>
      <c r="K277" s="43">
        <v>0.72070568030250903</v>
      </c>
      <c r="L277" s="43">
        <v>0.69761436134292398</v>
      </c>
      <c r="M277" s="43">
        <v>0.69646291388595005</v>
      </c>
      <c r="N277" s="43">
        <v>0.72275159781918197</v>
      </c>
      <c r="O277" s="44">
        <f t="shared" si="13"/>
        <v>0.70533987355119132</v>
      </c>
      <c r="P277" s="45">
        <f t="shared" si="14"/>
        <v>0.11653224716819527</v>
      </c>
    </row>
    <row r="278" spans="1:16" x14ac:dyDescent="0.3">
      <c r="A278" s="17" t="s">
        <v>276</v>
      </c>
      <c r="B278" s="19">
        <v>5174.4480000000003</v>
      </c>
      <c r="C278" s="15">
        <v>1376.1</v>
      </c>
      <c r="D278" s="20">
        <v>336</v>
      </c>
      <c r="E278" s="24">
        <f>B278/power!$B$9/"1e9"</f>
        <v>24.109728908671833</v>
      </c>
      <c r="F278" s="16">
        <f>C278/power!$C$9/"1e9"</f>
        <v>25.643890960499416</v>
      </c>
      <c r="G278" s="16">
        <f>D278/power!$D$9/"1e9"</f>
        <v>25.044917368867978</v>
      </c>
      <c r="H278" s="25">
        <f t="shared" si="12"/>
        <v>24.932845746013072</v>
      </c>
      <c r="I278" s="29">
        <v>0.77750407694582802</v>
      </c>
      <c r="J278" s="10">
        <v>0.79767214628906302</v>
      </c>
      <c r="K278" s="10">
        <v>0.78068986193783796</v>
      </c>
      <c r="L278" s="10">
        <v>0.77700976685790601</v>
      </c>
      <c r="M278" s="10">
        <v>0.75281558158220696</v>
      </c>
      <c r="N278" s="10">
        <v>0.78429968653625004</v>
      </c>
      <c r="O278" s="13">
        <f t="shared" si="13"/>
        <v>0.77844627079969353</v>
      </c>
      <c r="P278" s="33">
        <f t="shared" si="14"/>
        <v>5.7652177197431298</v>
      </c>
    </row>
    <row r="279" spans="1:16" x14ac:dyDescent="0.3">
      <c r="A279" s="17" t="s">
        <v>277</v>
      </c>
      <c r="B279" s="19">
        <v>5483.4</v>
      </c>
      <c r="C279" s="15">
        <v>1451.8520000000001</v>
      </c>
      <c r="D279" s="20">
        <v>353.18999999999897</v>
      </c>
      <c r="E279" s="24">
        <f>B279/power!$B$9/"1e9"</f>
        <v>25.54925423886975</v>
      </c>
      <c r="F279" s="16">
        <f>C279/power!$C$9/"1e9"</f>
        <v>27.055544203751911</v>
      </c>
      <c r="G279" s="16">
        <f>D279/power!$D$9/"1e9"</f>
        <v>26.32623323068588</v>
      </c>
      <c r="H279" s="25">
        <f t="shared" si="12"/>
        <v>26.310343891102509</v>
      </c>
      <c r="I279" s="29">
        <v>0.75274950710362798</v>
      </c>
      <c r="J279" s="10">
        <v>0.77786150619689498</v>
      </c>
      <c r="K279" s="10">
        <v>0.72421792335271895</v>
      </c>
      <c r="L279" s="10">
        <v>0.72306107982644097</v>
      </c>
      <c r="M279" s="10">
        <v>0.75966332398927705</v>
      </c>
      <c r="N279" s="10">
        <v>0.77240070380484704</v>
      </c>
      <c r="O279" s="13">
        <f t="shared" si="13"/>
        <v>0.75196414830156866</v>
      </c>
      <c r="P279" s="33">
        <f t="shared" si="14"/>
        <v>6.2979889547861472</v>
      </c>
    </row>
    <row r="280" spans="1:16" x14ac:dyDescent="0.3">
      <c r="A280" s="17" t="s">
        <v>278</v>
      </c>
      <c r="B280" s="19">
        <v>5288.3459999999995</v>
      </c>
      <c r="C280" s="15">
        <v>1399.9960000000001</v>
      </c>
      <c r="D280" s="20">
        <v>342.11599999999999</v>
      </c>
      <c r="E280" s="24">
        <f>B280/power!$B$9/"1e9"</f>
        <v>24.640423178522429</v>
      </c>
      <c r="F280" s="16">
        <f>C280/power!$C$9/"1e9"</f>
        <v>26.089197564955558</v>
      </c>
      <c r="G280" s="16">
        <f>D280/power!$D$9/"1e9"</f>
        <v>25.500794495737011</v>
      </c>
      <c r="H280" s="25">
        <f t="shared" si="12"/>
        <v>25.410138413071667</v>
      </c>
      <c r="I280" s="29">
        <v>0.71900922950336199</v>
      </c>
      <c r="J280" s="10">
        <v>0.72444424358889303</v>
      </c>
      <c r="K280" s="10">
        <v>0.71952262833329195</v>
      </c>
      <c r="L280" s="10">
        <v>0.72542605728227205</v>
      </c>
      <c r="M280" s="10">
        <v>0.708384073771542</v>
      </c>
      <c r="N280" s="10">
        <v>0.70387442424908198</v>
      </c>
      <c r="O280" s="13">
        <f t="shared" si="13"/>
        <v>0.71682130647893394</v>
      </c>
      <c r="P280" s="33">
        <f t="shared" si="14"/>
        <v>6.3807044698765747</v>
      </c>
    </row>
    <row r="281" spans="1:16" x14ac:dyDescent="0.3">
      <c r="A281" s="17" t="s">
        <v>279</v>
      </c>
      <c r="B281" s="19">
        <v>5516.9920000000002</v>
      </c>
      <c r="C281" s="15">
        <v>1454.838</v>
      </c>
      <c r="D281" s="20">
        <v>355.740000000002</v>
      </c>
      <c r="E281" s="24">
        <f>B281/power!$B$9/"1e9"</f>
        <v>25.705772192765533</v>
      </c>
      <c r="F281" s="16">
        <f>C281/power!$C$9/"1e9"</f>
        <v>27.111188894114562</v>
      </c>
      <c r="G281" s="16">
        <f>D281/power!$D$9/"1e9"</f>
        <v>26.516306264289121</v>
      </c>
      <c r="H281" s="25">
        <f t="shared" si="12"/>
        <v>26.444422450389737</v>
      </c>
      <c r="I281" s="29">
        <v>0.76292040649801895</v>
      </c>
      <c r="J281" s="10">
        <v>0.78781802126335199</v>
      </c>
      <c r="K281" s="10">
        <v>0.79159346149333498</v>
      </c>
      <c r="L281" s="10">
        <v>0.78536404198074095</v>
      </c>
      <c r="M281" s="10">
        <v>0.76442810983404996</v>
      </c>
      <c r="N281" s="10">
        <v>0.76844602054571798</v>
      </c>
      <c r="O281" s="13">
        <f t="shared" si="13"/>
        <v>0.77685061729939875</v>
      </c>
      <c r="P281" s="33">
        <f t="shared" si="14"/>
        <v>6.1272990393153624</v>
      </c>
    </row>
    <row r="282" spans="1:16" x14ac:dyDescent="0.3">
      <c r="A282" s="17" t="s">
        <v>280</v>
      </c>
      <c r="B282" s="19">
        <v>5172.18</v>
      </c>
      <c r="C282" s="15">
        <v>1362.06</v>
      </c>
      <c r="D282" s="20">
        <v>334.02399999999898</v>
      </c>
      <c r="E282" s="24">
        <f>B282/power!$B$9/"1e9"</f>
        <v>24.09916143071769</v>
      </c>
      <c r="F282" s="16">
        <f>C282/power!$C$9/"1e9"</f>
        <v>25.382252831667635</v>
      </c>
      <c r="G282" s="16">
        <f>D282/power!$D$9/"1e9"</f>
        <v>24.897629402436699</v>
      </c>
      <c r="H282" s="25">
        <f t="shared" si="12"/>
        <v>24.79301455494068</v>
      </c>
      <c r="I282" s="29">
        <v>0.79666227832594205</v>
      </c>
      <c r="J282" s="10">
        <v>0.78849196909741104</v>
      </c>
      <c r="K282" s="10">
        <v>0.77976499813805999</v>
      </c>
      <c r="L282" s="10">
        <v>0.816256777150414</v>
      </c>
      <c r="M282" s="10">
        <v>0.78060984505070696</v>
      </c>
      <c r="N282" s="10">
        <v>0.83124333436997799</v>
      </c>
      <c r="O282" s="13">
        <f t="shared" si="13"/>
        <v>0.79906363542257286</v>
      </c>
      <c r="P282" s="33">
        <f t="shared" si="14"/>
        <v>5.5849652293703329</v>
      </c>
    </row>
    <row r="283" spans="1:16" x14ac:dyDescent="0.3">
      <c r="A283" s="17" t="s">
        <v>281</v>
      </c>
      <c r="B283" s="19">
        <v>5197.5420000000004</v>
      </c>
      <c r="C283" s="15">
        <v>1403.078</v>
      </c>
      <c r="D283" s="20">
        <v>345.06</v>
      </c>
      <c r="E283" s="24">
        <f>B283/power!$B$9/"1e9"</f>
        <v>24.217332672284275</v>
      </c>
      <c r="F283" s="16">
        <f>C283/power!$C$9/"1e9"</f>
        <v>26.146631233976894</v>
      </c>
      <c r="G283" s="16">
        <f>D283/power!$D$9/"1e9"</f>
        <v>25.720235676492809</v>
      </c>
      <c r="H283" s="25">
        <f t="shared" si="12"/>
        <v>25.361399860917995</v>
      </c>
      <c r="I283" s="29">
        <v>0.680477126103186</v>
      </c>
      <c r="J283" s="10">
        <v>0.716277145351637</v>
      </c>
      <c r="K283" s="10">
        <v>0.70031325714377801</v>
      </c>
      <c r="L283" s="10">
        <v>0.68456141319824104</v>
      </c>
      <c r="M283" s="10">
        <v>0.72897904458705898</v>
      </c>
      <c r="N283" s="10">
        <v>0.72623836518878104</v>
      </c>
      <c r="O283" s="13">
        <f t="shared" si="13"/>
        <v>0.70639904506272477</v>
      </c>
      <c r="P283" s="33">
        <f t="shared" si="14"/>
        <v>6.4624265942486998</v>
      </c>
    </row>
    <row r="284" spans="1:16" x14ac:dyDescent="0.3">
      <c r="A284" s="17" t="s">
        <v>282</v>
      </c>
      <c r="B284" s="19">
        <v>5184.7110000000002</v>
      </c>
      <c r="C284" s="15">
        <v>1370.8720000000001</v>
      </c>
      <c r="D284" s="20">
        <v>335.89600000000098</v>
      </c>
      <c r="E284" s="24">
        <f>B284/power!$B$9/"1e9"</f>
        <v>24.157548144228883</v>
      </c>
      <c r="F284" s="16">
        <f>C284/power!$C$9/"1e9"</f>
        <v>25.546466164378867</v>
      </c>
      <c r="G284" s="16">
        <f>D284/power!$D$9/"1e9"</f>
        <v>25.037165370634828</v>
      </c>
      <c r="H284" s="25">
        <f t="shared" si="12"/>
        <v>24.913726559747527</v>
      </c>
      <c r="I284" s="29">
        <v>0.79492691793900205</v>
      </c>
      <c r="J284" s="10">
        <v>0.788582512296094</v>
      </c>
      <c r="K284" s="10">
        <v>0.80658986915519804</v>
      </c>
      <c r="L284" s="10">
        <v>0.81620655772591</v>
      </c>
      <c r="M284" s="10">
        <v>0.827308671796113</v>
      </c>
      <c r="N284" s="10">
        <v>0.85110588682307398</v>
      </c>
      <c r="O284" s="13">
        <f t="shared" si="13"/>
        <v>0.81438856557908301</v>
      </c>
      <c r="P284" s="33">
        <f t="shared" si="14"/>
        <v>5.5065492939059197</v>
      </c>
    </row>
    <row r="285" spans="1:16" x14ac:dyDescent="0.3">
      <c r="A285" s="17" t="s">
        <v>283</v>
      </c>
      <c r="B285" s="19">
        <v>5544.3339999999998</v>
      </c>
      <c r="C285" s="15">
        <v>1465.6949999999999</v>
      </c>
      <c r="D285" s="20">
        <v>360.14400000000001</v>
      </c>
      <c r="E285" s="24">
        <f>B285/power!$B$9/"1e9"</f>
        <v>25.833169010323829</v>
      </c>
      <c r="F285" s="16">
        <f>C285/power!$C$9/"1e9"</f>
        <v>27.313511199294524</v>
      </c>
      <c r="G285" s="16">
        <f>D285/power!$D$9/"1e9"</f>
        <v>26.844573574088063</v>
      </c>
      <c r="H285" s="25">
        <f t="shared" si="12"/>
        <v>26.663751261235472</v>
      </c>
      <c r="I285" s="29">
        <v>0.73977073004257599</v>
      </c>
      <c r="J285" s="10">
        <v>0.73935134563331695</v>
      </c>
      <c r="K285" s="10">
        <v>0.76665006637479705</v>
      </c>
      <c r="L285" s="10">
        <v>0.76146217870228505</v>
      </c>
      <c r="M285" s="10">
        <v>0.75425939899915295</v>
      </c>
      <c r="N285" s="10">
        <v>0.75691421459803998</v>
      </c>
      <c r="O285" s="13">
        <f t="shared" si="13"/>
        <v>0.75313837688514729</v>
      </c>
      <c r="P285" s="33">
        <f t="shared" si="14"/>
        <v>6.3726339997069346</v>
      </c>
    </row>
    <row r="286" spans="1:16" x14ac:dyDescent="0.3">
      <c r="A286" s="17" t="s">
        <v>284</v>
      </c>
      <c r="B286" s="19">
        <v>5229.1260000000002</v>
      </c>
      <c r="C286" s="15">
        <v>1391.104</v>
      </c>
      <c r="D286" s="20">
        <v>339.92599999999999</v>
      </c>
      <c r="E286" s="24">
        <f>B286/power!$B$9/"1e9"</f>
        <v>24.364494587497546</v>
      </c>
      <c r="F286" s="16">
        <f>C286/power!$C$9/"1e9"</f>
        <v>25.923493416695433</v>
      </c>
      <c r="G286" s="16">
        <f>D286/power!$D$9/"1e9"</f>
        <v>25.337555302172071</v>
      </c>
      <c r="H286" s="25">
        <f t="shared" si="12"/>
        <v>25.208514435455015</v>
      </c>
      <c r="I286" s="29">
        <v>0.88608055135993002</v>
      </c>
      <c r="J286" s="10">
        <v>0.92157102047224904</v>
      </c>
      <c r="K286" s="10">
        <v>0.87336631976913204</v>
      </c>
      <c r="L286" s="10">
        <v>0.91381470236581996</v>
      </c>
      <c r="M286" s="10">
        <v>0.90553797888827703</v>
      </c>
      <c r="N286" s="10">
        <v>0.96051549369796196</v>
      </c>
      <c r="O286" s="13">
        <f t="shared" si="13"/>
        <v>0.9105718874131149</v>
      </c>
      <c r="P286" s="33">
        <f t="shared" si="14"/>
        <v>4.9831678982235941</v>
      </c>
    </row>
    <row r="287" spans="1:16" x14ac:dyDescent="0.3">
      <c r="A287" s="17" t="s">
        <v>285</v>
      </c>
      <c r="B287" s="19">
        <v>5470.9409999999998</v>
      </c>
      <c r="C287" s="15">
        <v>1450.89</v>
      </c>
      <c r="D287" s="20">
        <v>357.21599999999899</v>
      </c>
      <c r="E287" s="24">
        <f>B287/power!$B$9/"1e9"</f>
        <v>25.491203000849168</v>
      </c>
      <c r="F287" s="16">
        <f>C287/power!$C$9/"1e9"</f>
        <v>27.037617146776402</v>
      </c>
      <c r="G287" s="16">
        <f>D287/power!$D$9/"1e9"</f>
        <v>26.626325008444994</v>
      </c>
      <c r="H287" s="25">
        <f t="shared" si="12"/>
        <v>26.385048385356853</v>
      </c>
      <c r="I287" s="29">
        <v>0.71070279334571596</v>
      </c>
      <c r="J287" s="10">
        <v>0.72112185292122</v>
      </c>
      <c r="K287" s="10">
        <v>0.73306081995719397</v>
      </c>
      <c r="L287" s="10">
        <v>0.74956120542633597</v>
      </c>
      <c r="M287" s="10">
        <v>0.75484899103041703</v>
      </c>
      <c r="N287" s="10">
        <v>0.74722867858688302</v>
      </c>
      <c r="O287" s="13">
        <f t="shared" si="13"/>
        <v>0.73626116867915492</v>
      </c>
      <c r="P287" s="33">
        <f t="shared" si="14"/>
        <v>6.4505761153809651</v>
      </c>
    </row>
    <row r="288" spans="1:16" x14ac:dyDescent="0.3">
      <c r="A288" s="17" t="s">
        <v>286</v>
      </c>
      <c r="B288" s="19">
        <v>4996.1940000000004</v>
      </c>
      <c r="C288" s="15">
        <v>1327.4159999999999</v>
      </c>
      <c r="D288" s="20">
        <v>326.21600000000001</v>
      </c>
      <c r="E288" s="24">
        <f>B288/power!$B$9/"1e9"</f>
        <v>23.27917546279966</v>
      </c>
      <c r="F288" s="16">
        <f>C288/power!$C$9/"1e9"</f>
        <v>24.736655158216916</v>
      </c>
      <c r="G288" s="16">
        <f>D288/power!$D$9/"1e9"</f>
        <v>24.315633227388798</v>
      </c>
      <c r="H288" s="25">
        <f t="shared" si="12"/>
        <v>24.11048794946846</v>
      </c>
      <c r="I288" s="29">
        <v>0.86134662105400595</v>
      </c>
      <c r="J288" s="10">
        <v>0.85620502874238702</v>
      </c>
      <c r="K288" s="10">
        <v>0.82900327272483598</v>
      </c>
      <c r="L288" s="10">
        <v>0.82808215082762004</v>
      </c>
      <c r="M288" s="10">
        <v>0.84225479069915599</v>
      </c>
      <c r="N288" s="10">
        <v>0.82972485550983599</v>
      </c>
      <c r="O288" s="13">
        <f t="shared" si="13"/>
        <v>0.84121023886810331</v>
      </c>
      <c r="P288" s="33">
        <f t="shared" si="14"/>
        <v>5.1591001040879991</v>
      </c>
    </row>
    <row r="289" spans="1:16" x14ac:dyDescent="0.3">
      <c r="A289" s="46" t="s">
        <v>287</v>
      </c>
      <c r="B289" s="47">
        <v>177.089</v>
      </c>
      <c r="C289" s="48">
        <v>42</v>
      </c>
      <c r="D289" s="49">
        <v>10.0079999999998</v>
      </c>
      <c r="E289" s="50">
        <f>B289/power!$B$9/"1e9"</f>
        <v>0.8251252660588696</v>
      </c>
      <c r="F289" s="51">
        <f>C289/power!$C$9/"1e9"</f>
        <v>0.78267816317199013</v>
      </c>
      <c r="G289" s="51">
        <f>D289/power!$D$9/"1e9"</f>
        <v>0.74598075305840983</v>
      </c>
      <c r="H289" s="52">
        <f t="shared" si="12"/>
        <v>0.78459472742975656</v>
      </c>
      <c r="I289" s="53">
        <v>0.69439812122822497</v>
      </c>
      <c r="J289" s="54">
        <v>0.69537833573483099</v>
      </c>
      <c r="K289" s="54">
        <v>0.67739746088158004</v>
      </c>
      <c r="L289" s="54">
        <v>0.69237390927001596</v>
      </c>
      <c r="M289" s="54">
        <v>0.65401637149833902</v>
      </c>
      <c r="N289" s="54">
        <v>0.71340326060122805</v>
      </c>
      <c r="O289" s="55">
        <f t="shared" si="13"/>
        <v>0.68807344051411701</v>
      </c>
      <c r="P289" s="56">
        <f t="shared" si="14"/>
        <v>0.20524996696840045</v>
      </c>
    </row>
    <row r="290" spans="1:16" x14ac:dyDescent="0.3">
      <c r="A290" s="17" t="s">
        <v>288</v>
      </c>
      <c r="B290" s="19">
        <v>5170.893</v>
      </c>
      <c r="C290" s="15">
        <v>1382.3720000000001</v>
      </c>
      <c r="D290" s="20">
        <v>338.95199999999897</v>
      </c>
      <c r="E290" s="24">
        <f>B290/power!$B$9/"1e9"</f>
        <v>24.093164806323074</v>
      </c>
      <c r="F290" s="16">
        <f>C290/power!$C$9/"1e9"</f>
        <v>25.760770899533103</v>
      </c>
      <c r="G290" s="16">
        <f>D290/power!$D$9/"1e9"</f>
        <v>25.264954857180097</v>
      </c>
      <c r="H290" s="25">
        <f t="shared" si="12"/>
        <v>25.039630187678757</v>
      </c>
      <c r="I290" s="29">
        <v>0.81019352930831001</v>
      </c>
      <c r="J290" s="10">
        <v>0.77935096985679098</v>
      </c>
      <c r="K290" s="10">
        <v>0.78894382428822996</v>
      </c>
      <c r="L290" s="10">
        <v>0.80725208448974195</v>
      </c>
      <c r="M290" s="10">
        <v>0.81736865732620001</v>
      </c>
      <c r="N290" s="10">
        <v>0.79025027708879403</v>
      </c>
      <c r="O290" s="13">
        <f t="shared" si="13"/>
        <v>0.79900738392118942</v>
      </c>
      <c r="P290" s="33">
        <f t="shared" si="14"/>
        <v>5.640915871969888</v>
      </c>
    </row>
    <row r="291" spans="1:16" x14ac:dyDescent="0.3">
      <c r="A291" s="17" t="s">
        <v>289</v>
      </c>
      <c r="B291" s="19">
        <v>5269.1840000000002</v>
      </c>
      <c r="C291" s="15">
        <v>1406.912</v>
      </c>
      <c r="D291" s="20">
        <v>344.79599999999999</v>
      </c>
      <c r="E291" s="24">
        <f>B291/power!$B$9/"1e9"</f>
        <v>24.551140104202631</v>
      </c>
      <c r="F291" s="16">
        <f>C291/power!$C$9/"1e9"</f>
        <v>26.218078569157878</v>
      </c>
      <c r="G291" s="16">
        <f>D291/power!$D$9/"1e9"</f>
        <v>25.700557527131554</v>
      </c>
      <c r="H291" s="25">
        <f t="shared" si="12"/>
        <v>25.489925400164022</v>
      </c>
      <c r="I291" s="29">
        <v>0.72319211877104905</v>
      </c>
      <c r="J291" s="10">
        <v>0.72548444282436098</v>
      </c>
      <c r="K291" s="10">
        <v>0.71821061373402595</v>
      </c>
      <c r="L291" s="10">
        <v>0.749825915969354</v>
      </c>
      <c r="M291" s="10">
        <v>0.72538821565697498</v>
      </c>
      <c r="N291" s="10">
        <v>0.72741105593886202</v>
      </c>
      <c r="O291" s="13">
        <f t="shared" si="13"/>
        <v>0.72832167974143591</v>
      </c>
      <c r="P291" s="33">
        <f t="shared" si="14"/>
        <v>6.2996704610775707</v>
      </c>
    </row>
    <row r="292" spans="1:16" x14ac:dyDescent="0.3">
      <c r="A292" s="17" t="s">
        <v>290</v>
      </c>
      <c r="B292" s="19">
        <v>5162.01</v>
      </c>
      <c r="C292" s="15">
        <v>1381.8</v>
      </c>
      <c r="D292" s="20">
        <v>338.95199999999897</v>
      </c>
      <c r="E292" s="24">
        <f>B292/power!$B$9/"1e9"</f>
        <v>24.051775517669341</v>
      </c>
      <c r="F292" s="16">
        <f>C292/power!$C$9/"1e9"</f>
        <v>25.750111568358474</v>
      </c>
      <c r="G292" s="16">
        <f>D292/power!$D$9/"1e9"</f>
        <v>25.264954857180097</v>
      </c>
      <c r="H292" s="25">
        <f t="shared" si="12"/>
        <v>25.022280647735972</v>
      </c>
      <c r="I292" s="29">
        <v>0.88896015850932597</v>
      </c>
      <c r="J292" s="10">
        <v>0.89286249625723002</v>
      </c>
      <c r="K292" s="10">
        <v>0.93259571895383997</v>
      </c>
      <c r="L292" s="10">
        <v>0.92199627557347497</v>
      </c>
      <c r="M292" s="10">
        <v>0.85734618124425799</v>
      </c>
      <c r="N292" s="10">
        <v>0.87924791237083899</v>
      </c>
      <c r="O292" s="13">
        <f t="shared" si="13"/>
        <v>0.89585944523723493</v>
      </c>
      <c r="P292" s="33">
        <f t="shared" si="14"/>
        <v>5.0275861247405347</v>
      </c>
    </row>
    <row r="293" spans="1:16" x14ac:dyDescent="0.3">
      <c r="A293" s="17" t="s">
        <v>291</v>
      </c>
      <c r="B293" s="19">
        <v>5269.5929999999998</v>
      </c>
      <c r="C293" s="15">
        <v>1399.134</v>
      </c>
      <c r="D293" s="20">
        <v>346.99900000000002</v>
      </c>
      <c r="E293" s="24">
        <f>B293/power!$B$9/"1e9"</f>
        <v>24.55304579136455</v>
      </c>
      <c r="F293" s="16">
        <f>C293/power!$C$9/"1e9"</f>
        <v>26.07313402741617</v>
      </c>
      <c r="G293" s="16">
        <f>D293/power!$D$9/"1e9"</f>
        <v>25.864765720475649</v>
      </c>
      <c r="H293" s="25">
        <f t="shared" si="12"/>
        <v>25.496981846418791</v>
      </c>
      <c r="I293" s="29">
        <v>0.87055698402426396</v>
      </c>
      <c r="J293" s="10">
        <v>0.87680067840472997</v>
      </c>
      <c r="K293" s="10">
        <v>0.89928488343172897</v>
      </c>
      <c r="L293" s="10">
        <v>0.86654565819927398</v>
      </c>
      <c r="M293" s="10">
        <v>0.86820621481353899</v>
      </c>
      <c r="N293" s="10">
        <v>0.875893140413326</v>
      </c>
      <c r="O293" s="13">
        <f t="shared" si="13"/>
        <v>0.87628328717194526</v>
      </c>
      <c r="P293" s="33">
        <f t="shared" si="14"/>
        <v>5.2374121468949504</v>
      </c>
    </row>
    <row r="294" spans="1:16" x14ac:dyDescent="0.3">
      <c r="A294" s="35" t="s">
        <v>292</v>
      </c>
      <c r="B294" s="36">
        <v>75.989999999999796</v>
      </c>
      <c r="C294" s="37">
        <v>20.020000000000401</v>
      </c>
      <c r="D294" s="38">
        <v>1.0030000000006101</v>
      </c>
      <c r="E294" s="39">
        <f>B294/power!$B$9/"1e9"</f>
        <v>0.35406642404561173</v>
      </c>
      <c r="F294" s="40">
        <f>C294/power!$C$9/"1e9"</f>
        <v>0.37307659111198943</v>
      </c>
      <c r="G294" s="40">
        <f>D294/power!$D$9/"1e9"</f>
        <v>7.4762059883898391E-2</v>
      </c>
      <c r="H294" s="41">
        <f t="shared" si="12"/>
        <v>0.26730169168049983</v>
      </c>
      <c r="I294" s="42">
        <v>0.74345187930457102</v>
      </c>
      <c r="J294" s="43">
        <v>0.748169035562542</v>
      </c>
      <c r="K294" s="43">
        <v>0.74416454447523495</v>
      </c>
      <c r="L294" s="43">
        <v>0.74031331788893495</v>
      </c>
      <c r="M294" s="43">
        <v>0.71846771028968603</v>
      </c>
      <c r="N294" s="43">
        <v>0.71964760700396602</v>
      </c>
      <c r="O294" s="44">
        <f t="shared" si="13"/>
        <v>0.73580010980216615</v>
      </c>
      <c r="P294" s="45">
        <f t="shared" si="14"/>
        <v>6.5390455725028912E-2</v>
      </c>
    </row>
    <row r="295" spans="1:16" x14ac:dyDescent="0.3">
      <c r="A295" s="35" t="s">
        <v>293</v>
      </c>
      <c r="B295" s="36">
        <v>69.995999999999199</v>
      </c>
      <c r="C295" s="37">
        <v>18.009</v>
      </c>
      <c r="D295" s="38">
        <v>4.0079999999998099</v>
      </c>
      <c r="E295" s="39">
        <f>B295/power!$B$9/"1e9"</f>
        <v>0.32613808945251244</v>
      </c>
      <c r="F295" s="40">
        <f>C295/power!$C$9/"1e9"</f>
        <v>0.33560121525153264</v>
      </c>
      <c r="G295" s="40">
        <f>D295/power!$D$9/"1e9"</f>
        <v>0.29875008575719664</v>
      </c>
      <c r="H295" s="41">
        <f t="shared" si="12"/>
        <v>0.32016313015374726</v>
      </c>
      <c r="I295" s="42">
        <v>0.62581708968469896</v>
      </c>
      <c r="J295" s="43">
        <v>0.605892805099841</v>
      </c>
      <c r="K295" s="43">
        <v>0.59826206414433403</v>
      </c>
      <c r="L295" s="43">
        <v>0.61460611605780102</v>
      </c>
      <c r="M295" s="43">
        <v>0.58931925412882702</v>
      </c>
      <c r="N295" s="43">
        <v>0.62245134010284098</v>
      </c>
      <c r="O295" s="44">
        <f t="shared" si="13"/>
        <v>0.6095290737372383</v>
      </c>
      <c r="P295" s="45">
        <f t="shared" si="14"/>
        <v>9.4547357805803256E-2</v>
      </c>
    </row>
    <row r="296" spans="1:16" x14ac:dyDescent="0.3">
      <c r="A296" s="17" t="s">
        <v>294</v>
      </c>
      <c r="B296" s="19">
        <v>5177.8019999999997</v>
      </c>
      <c r="C296" s="15">
        <v>1386.164</v>
      </c>
      <c r="D296" s="20">
        <v>342.02</v>
      </c>
      <c r="E296" s="24">
        <f>B296/power!$B$9/"1e9"</f>
        <v>24.125356475275975</v>
      </c>
      <c r="F296" s="16">
        <f>C296/power!$C$9/"1e9"</f>
        <v>25.831435556550915</v>
      </c>
      <c r="G296" s="16">
        <f>D296/power!$D$9/"1e9"</f>
        <v>25.493638805060193</v>
      </c>
      <c r="H296" s="25">
        <f t="shared" si="12"/>
        <v>25.150143612295693</v>
      </c>
      <c r="I296" s="29">
        <v>0.75018571391051603</v>
      </c>
      <c r="J296" s="10">
        <v>0.77213698421381005</v>
      </c>
      <c r="K296" s="10">
        <v>0.76444626223692502</v>
      </c>
      <c r="L296" s="10">
        <v>0.77019606940402496</v>
      </c>
      <c r="M296" s="10">
        <v>0.75708176945440497</v>
      </c>
      <c r="N296" s="10">
        <v>0.78198841290881804</v>
      </c>
      <c r="O296" s="13">
        <f t="shared" si="13"/>
        <v>0.76607581048739426</v>
      </c>
      <c r="P296" s="33">
        <f t="shared" si="14"/>
        <v>5.9093705717362761</v>
      </c>
    </row>
    <row r="297" spans="1:16" x14ac:dyDescent="0.3">
      <c r="A297" s="17" t="s">
        <v>295</v>
      </c>
      <c r="B297" s="19">
        <v>5290.32</v>
      </c>
      <c r="C297" s="15">
        <v>1412.84</v>
      </c>
      <c r="D297" s="20">
        <v>348.78900000000101</v>
      </c>
      <c r="E297" s="24">
        <f>B297/power!$B$9/"1e9"</f>
        <v>24.649620798223264</v>
      </c>
      <c r="F297" s="16">
        <f>C297/power!$C$9/"1e9"</f>
        <v>26.328548001331296</v>
      </c>
      <c r="G297" s="16">
        <f>D297/power!$D$9/"1e9"</f>
        <v>25.99818953622059</v>
      </c>
      <c r="H297" s="25">
        <f t="shared" si="12"/>
        <v>25.65878611192505</v>
      </c>
      <c r="I297" s="29">
        <v>0.81376118093556704</v>
      </c>
      <c r="J297" s="10">
        <v>0.80550241707572801</v>
      </c>
      <c r="K297" s="10">
        <v>0.76614230495617297</v>
      </c>
      <c r="L297" s="10">
        <v>0.78680902018363597</v>
      </c>
      <c r="M297" s="10">
        <v>0.79908832718943801</v>
      </c>
      <c r="N297" s="10">
        <v>0.78893368086566695</v>
      </c>
      <c r="O297" s="13">
        <f t="shared" si="13"/>
        <v>0.79351983556945449</v>
      </c>
      <c r="P297" s="33">
        <f t="shared" si="14"/>
        <v>5.8203730935497928</v>
      </c>
    </row>
    <row r="298" spans="1:16" x14ac:dyDescent="0.3">
      <c r="A298" s="17" t="s">
        <v>296</v>
      </c>
      <c r="B298" s="19">
        <v>5178.7889999999998</v>
      </c>
      <c r="C298" s="15">
        <v>1385.33</v>
      </c>
      <c r="D298" s="20">
        <v>342.01999999999902</v>
      </c>
      <c r="E298" s="24">
        <f>B298/power!$B$9/"1e9"</f>
        <v>24.129955285126393</v>
      </c>
      <c r="F298" s="16">
        <f>C298/power!$C$9/"1e9"</f>
        <v>25.815893804453644</v>
      </c>
      <c r="G298" s="16">
        <f>D298/power!$D$9/"1e9"</f>
        <v>25.493638805060119</v>
      </c>
      <c r="H298" s="25">
        <f t="shared" si="12"/>
        <v>25.146495964880049</v>
      </c>
      <c r="I298" s="29">
        <v>0.75135448571869101</v>
      </c>
      <c r="J298" s="10">
        <v>0.780626472121699</v>
      </c>
      <c r="K298" s="10">
        <v>0.73926587787650799</v>
      </c>
      <c r="L298" s="10">
        <v>0.752783592348933</v>
      </c>
      <c r="M298" s="10">
        <v>0.77343814380696096</v>
      </c>
      <c r="N298" s="10">
        <v>0.76767255394514999</v>
      </c>
      <c r="O298" s="13">
        <f t="shared" si="13"/>
        <v>0.76099015977708095</v>
      </c>
      <c r="P298" s="33">
        <f t="shared" si="14"/>
        <v>5.9479997415529402</v>
      </c>
    </row>
    <row r="299" spans="1:16" x14ac:dyDescent="0.3">
      <c r="A299" s="17" t="s">
        <v>297</v>
      </c>
      <c r="B299" s="19">
        <v>5248.866</v>
      </c>
      <c r="C299" s="15">
        <v>1401.106</v>
      </c>
      <c r="D299" s="20">
        <v>347.26</v>
      </c>
      <c r="E299" s="24">
        <f>B299/power!$B$9/"1e9"</f>
        <v>24.456470784505839</v>
      </c>
      <c r="F299" s="16">
        <f>C299/power!$C$9/"1e9"</f>
        <v>26.109882630696532</v>
      </c>
      <c r="G299" s="16">
        <f>D299/power!$D$9/"1e9"</f>
        <v>25.884220254503255</v>
      </c>
      <c r="H299" s="25">
        <f t="shared" si="12"/>
        <v>25.48352455656854</v>
      </c>
      <c r="I299" s="29">
        <v>0.72935968887385505</v>
      </c>
      <c r="J299" s="10">
        <v>0.73764182019895097</v>
      </c>
      <c r="K299" s="10">
        <v>0.722217207910549</v>
      </c>
      <c r="L299" s="10">
        <v>0.74125316658039597</v>
      </c>
      <c r="M299" s="10">
        <v>0.71552955806577301</v>
      </c>
      <c r="N299" s="10">
        <v>0.75326598871182604</v>
      </c>
      <c r="O299" s="13">
        <f t="shared" si="13"/>
        <v>0.733317480273036</v>
      </c>
      <c r="P299" s="33">
        <f t="shared" si="14"/>
        <v>6.2551821599485766</v>
      </c>
    </row>
    <row r="300" spans="1:16" x14ac:dyDescent="0.3">
      <c r="A300" s="17" t="s">
        <v>298</v>
      </c>
      <c r="B300" s="19">
        <v>5085.0240000000003</v>
      </c>
      <c r="C300" s="15">
        <v>1360.086</v>
      </c>
      <c r="D300" s="20">
        <v>337.97799999999899</v>
      </c>
      <c r="E300" s="24">
        <f>B300/power!$B$9/"1e9"</f>
        <v>23.69306834933699</v>
      </c>
      <c r="F300" s="16">
        <f>C300/power!$C$9/"1e9"</f>
        <v>25.345466957998553</v>
      </c>
      <c r="G300" s="16">
        <f>D300/power!$D$9/"1e9"</f>
        <v>25.192354412188202</v>
      </c>
      <c r="H300" s="25">
        <f t="shared" si="12"/>
        <v>24.743629906507916</v>
      </c>
      <c r="I300" s="29">
        <v>0.819278609896121</v>
      </c>
      <c r="J300" s="10">
        <v>0.817570424529937</v>
      </c>
      <c r="K300" s="10">
        <v>0.83772489639806103</v>
      </c>
      <c r="L300" s="10">
        <v>0.81310254822474903</v>
      </c>
      <c r="M300" s="10">
        <v>0.795908639912142</v>
      </c>
      <c r="N300" s="10">
        <v>0.80773490749820598</v>
      </c>
      <c r="O300" s="13">
        <f t="shared" si="13"/>
        <v>0.81531832633559298</v>
      </c>
      <c r="P300" s="33">
        <f t="shared" si="14"/>
        <v>5.4627171244746124</v>
      </c>
    </row>
    <row r="301" spans="1:16" x14ac:dyDescent="0.3">
      <c r="A301" s="17" t="s">
        <v>299</v>
      </c>
      <c r="B301" s="19">
        <v>5395.4679999999998</v>
      </c>
      <c r="C301" s="15">
        <v>1437.0170000000001</v>
      </c>
      <c r="D301" s="20">
        <v>355.99</v>
      </c>
      <c r="E301" s="24">
        <f>B301/power!$B$9/"1e9"</f>
        <v>25.139545477201395</v>
      </c>
      <c r="F301" s="16">
        <f>C301/power!$C$9/"1e9"</f>
        <v>26.779091095402947</v>
      </c>
      <c r="G301" s="16">
        <f>D301/power!$D$9/"1e9"</f>
        <v>26.534940875426521</v>
      </c>
      <c r="H301" s="25">
        <f t="shared" si="12"/>
        <v>26.151192482676958</v>
      </c>
      <c r="I301" s="29">
        <v>0.70542703623873604</v>
      </c>
      <c r="J301" s="10">
        <v>0.70553337354169698</v>
      </c>
      <c r="K301" s="10">
        <v>0.70721491685641802</v>
      </c>
      <c r="L301" s="10">
        <v>0.70498047944164099</v>
      </c>
      <c r="M301" s="10">
        <v>0.72917873614637096</v>
      </c>
      <c r="N301" s="10">
        <v>0.72212809094318897</v>
      </c>
      <c r="O301" s="13">
        <f t="shared" si="13"/>
        <v>0.71247522397074325</v>
      </c>
      <c r="P301" s="33">
        <f t="shared" si="14"/>
        <v>6.606846790612253</v>
      </c>
    </row>
    <row r="302" spans="1:16" x14ac:dyDescent="0.3">
      <c r="A302" s="17" t="s">
        <v>300</v>
      </c>
      <c r="B302" s="19">
        <v>5259.1239999999998</v>
      </c>
      <c r="C302" s="15">
        <v>1398.2639999999999</v>
      </c>
      <c r="D302" s="20">
        <v>348.96499999999997</v>
      </c>
      <c r="E302" s="24">
        <f>B302/power!$B$9/"1e9"</f>
        <v>24.504266723153819</v>
      </c>
      <c r="F302" s="16">
        <f>C302/power!$C$9/"1e9"</f>
        <v>26.056921408321891</v>
      </c>
      <c r="G302" s="16">
        <f>D302/power!$D$9/"1e9"</f>
        <v>26.011308302461345</v>
      </c>
      <c r="H302" s="25">
        <f t="shared" si="12"/>
        <v>25.524165477979022</v>
      </c>
      <c r="I302" s="29">
        <v>0.77183012072638102</v>
      </c>
      <c r="J302" s="10">
        <v>0.844953794395917</v>
      </c>
      <c r="K302" s="10">
        <v>0.80718502490285504</v>
      </c>
      <c r="L302" s="10">
        <v>0.77723576629270497</v>
      </c>
      <c r="M302" s="10">
        <v>0.81574671019529499</v>
      </c>
      <c r="N302" s="10">
        <v>0.78013667404938802</v>
      </c>
      <c r="O302" s="13">
        <f t="shared" si="13"/>
        <v>0.79993413022030302</v>
      </c>
      <c r="P302" s="33">
        <f t="shared" si="14"/>
        <v>5.743410128995162</v>
      </c>
    </row>
    <row r="303" spans="1:16" x14ac:dyDescent="0.3">
      <c r="A303" s="17" t="s">
        <v>301</v>
      </c>
      <c r="B303" s="19">
        <v>5277.8959999999997</v>
      </c>
      <c r="C303" s="15">
        <v>1403.9480000000001</v>
      </c>
      <c r="D303" s="20">
        <v>350.93100000000101</v>
      </c>
      <c r="E303" s="24">
        <f>B303/power!$B$9/"1e9"</f>
        <v>24.591732638566167</v>
      </c>
      <c r="F303" s="16">
        <f>C303/power!$C$9/"1e9"</f>
        <v>26.16284385307117</v>
      </c>
      <c r="G303" s="16">
        <f>D303/power!$D$9/"1e9"</f>
        <v>26.157850884447122</v>
      </c>
      <c r="H303" s="25">
        <f t="shared" si="12"/>
        <v>25.637475792028152</v>
      </c>
      <c r="I303" s="29">
        <v>0.76003889891421506</v>
      </c>
      <c r="J303" s="10">
        <v>0.73251713912508498</v>
      </c>
      <c r="K303" s="10">
        <v>0.784376581501806</v>
      </c>
      <c r="L303" s="10">
        <v>0.81303278001905299</v>
      </c>
      <c r="M303" s="10">
        <v>0.74923700377633295</v>
      </c>
      <c r="N303" s="10">
        <v>0.76477934424350602</v>
      </c>
      <c r="O303" s="13">
        <f t="shared" si="13"/>
        <v>0.76776221830915459</v>
      </c>
      <c r="P303" s="33">
        <f t="shared" si="14"/>
        <v>6.0106443538315002</v>
      </c>
    </row>
    <row r="304" spans="1:16" x14ac:dyDescent="0.3">
      <c r="A304" s="17" t="s">
        <v>302</v>
      </c>
      <c r="B304" s="19">
        <v>5155.1009999999997</v>
      </c>
      <c r="C304" s="15">
        <v>1371.93</v>
      </c>
      <c r="D304" s="20">
        <v>341.79199999999901</v>
      </c>
      <c r="E304" s="24">
        <f>B304/power!$B$9/"1e9"</f>
        <v>24.019583848716433</v>
      </c>
      <c r="F304" s="16">
        <f>C304/power!$C$9/"1e9"</f>
        <v>25.566182200013056</v>
      </c>
      <c r="G304" s="16">
        <f>D304/power!$D$9/"1e9"</f>
        <v>25.476644039702673</v>
      </c>
      <c r="H304" s="25">
        <f t="shared" si="12"/>
        <v>25.020803362810721</v>
      </c>
      <c r="I304" s="29">
        <v>0.69195233977264103</v>
      </c>
      <c r="J304" s="10">
        <v>0.71378031610591697</v>
      </c>
      <c r="K304" s="10">
        <v>0.71847450767818399</v>
      </c>
      <c r="L304" s="10">
        <v>0.69922064028409003</v>
      </c>
      <c r="M304" s="10">
        <v>0.71347257957876398</v>
      </c>
      <c r="N304" s="10">
        <v>0.74432907229029499</v>
      </c>
      <c r="O304" s="13">
        <f t="shared" si="13"/>
        <v>0.71373015346921131</v>
      </c>
      <c r="P304" s="33">
        <f t="shared" si="14"/>
        <v>6.3101503886513468</v>
      </c>
    </row>
    <row r="305" spans="1:16" x14ac:dyDescent="0.3">
      <c r="A305" s="17" t="s">
        <v>303</v>
      </c>
      <c r="B305" s="19">
        <v>5282.8360000000002</v>
      </c>
      <c r="C305" s="15">
        <v>1400.12</v>
      </c>
      <c r="D305" s="20">
        <v>351</v>
      </c>
      <c r="E305" s="24">
        <f>B305/power!$B$9/"1e9"</f>
        <v>24.614749984727315</v>
      </c>
      <c r="F305" s="16">
        <f>C305/power!$C$9/"1e9"</f>
        <v>26.091508329056349</v>
      </c>
      <c r="G305" s="16">
        <f>D305/power!$D$9/"1e9"</f>
        <v>26.16299403712101</v>
      </c>
      <c r="H305" s="25">
        <f t="shared" si="12"/>
        <v>25.623084116968226</v>
      </c>
      <c r="I305" s="29">
        <v>0.87752709644271698</v>
      </c>
      <c r="J305" s="10">
        <v>0.86410713259437</v>
      </c>
      <c r="K305" s="10">
        <v>0.85857045101456198</v>
      </c>
      <c r="L305" s="10">
        <v>0.89668085314503199</v>
      </c>
      <c r="M305" s="10">
        <v>0.86750624033135504</v>
      </c>
      <c r="N305" s="10">
        <v>0.85257344836479299</v>
      </c>
      <c r="O305" s="13">
        <f t="shared" si="13"/>
        <v>0.86961325457684324</v>
      </c>
      <c r="P305" s="33">
        <f t="shared" si="14"/>
        <v>5.3036854219736691</v>
      </c>
    </row>
    <row r="306" spans="1:16" x14ac:dyDescent="0.3">
      <c r="A306" s="17" t="s">
        <v>304</v>
      </c>
      <c r="B306" s="19">
        <v>5191.62</v>
      </c>
      <c r="C306" s="15">
        <v>1378.8389999999999</v>
      </c>
      <c r="D306" s="20">
        <v>345.77</v>
      </c>
      <c r="E306" s="24">
        <f>B306/power!$B$9/"1e9"</f>
        <v>24.189739813181781</v>
      </c>
      <c r="F306" s="16">
        <f>C306/power!$C$9/"1e9"</f>
        <v>25.694932757854847</v>
      </c>
      <c r="G306" s="16">
        <f>D306/power!$D$9/"1e9"</f>
        <v>25.77315797212345</v>
      </c>
      <c r="H306" s="25">
        <f t="shared" si="12"/>
        <v>25.219276847720028</v>
      </c>
      <c r="I306" s="29">
        <v>0.82229456350062602</v>
      </c>
      <c r="J306" s="10">
        <v>0.81524329653291805</v>
      </c>
      <c r="K306" s="10">
        <v>0.81644575758926996</v>
      </c>
      <c r="L306" s="10">
        <v>0.81327535735600198</v>
      </c>
      <c r="M306" s="10">
        <v>0.81291765582503395</v>
      </c>
      <c r="N306" s="10">
        <v>0.81281706668800602</v>
      </c>
      <c r="O306" s="13">
        <f t="shared" si="13"/>
        <v>0.81550568797566303</v>
      </c>
      <c r="P306" s="33">
        <f t="shared" si="14"/>
        <v>5.5664477875782454</v>
      </c>
    </row>
    <row r="307" spans="1:16" x14ac:dyDescent="0.3">
      <c r="A307" s="17" t="s">
        <v>305</v>
      </c>
      <c r="B307" s="19">
        <v>5237.3879999999999</v>
      </c>
      <c r="C307" s="15">
        <v>1384.3440000000001</v>
      </c>
      <c r="D307" s="20">
        <v>348.96499999999997</v>
      </c>
      <c r="E307" s="24">
        <f>B307/power!$B$9/"1e9"</f>
        <v>24.402990400044789</v>
      </c>
      <c r="F307" s="16">
        <f>C307/power!$C$9/"1e9"</f>
        <v>25.797519502813465</v>
      </c>
      <c r="G307" s="16">
        <f>D307/power!$D$9/"1e9"</f>
        <v>26.011308302461345</v>
      </c>
      <c r="H307" s="25">
        <f t="shared" si="12"/>
        <v>25.403939401773201</v>
      </c>
      <c r="I307" s="29">
        <v>0.79372118621159005</v>
      </c>
      <c r="J307" s="10">
        <v>0.79201783760591105</v>
      </c>
      <c r="K307" s="10">
        <v>0.78441086674506</v>
      </c>
      <c r="L307" s="10">
        <v>0.78381649105529605</v>
      </c>
      <c r="M307" s="10">
        <v>0.776288997490578</v>
      </c>
      <c r="N307" s="10">
        <v>0.78626723288639799</v>
      </c>
      <c r="O307" s="13">
        <f t="shared" si="13"/>
        <v>0.78610803383725092</v>
      </c>
      <c r="P307" s="33">
        <f t="shared" si="14"/>
        <v>5.816896527565409</v>
      </c>
    </row>
    <row r="308" spans="1:16" x14ac:dyDescent="0.3">
      <c r="A308" s="17" t="s">
        <v>306</v>
      </c>
      <c r="B308" s="19">
        <v>5181.75</v>
      </c>
      <c r="C308" s="15">
        <v>1369.9559999999999</v>
      </c>
      <c r="D308" s="20">
        <v>345.77</v>
      </c>
      <c r="E308" s="24">
        <f>B308/power!$B$9/"1e9"</f>
        <v>24.143751714677634</v>
      </c>
      <c r="F308" s="16">
        <f>C308/power!$C$9/"1e9"</f>
        <v>25.529396326343971</v>
      </c>
      <c r="G308" s="16">
        <f>D308/power!$D$9/"1e9"</f>
        <v>25.77315797212345</v>
      </c>
      <c r="H308" s="25">
        <f t="shared" si="12"/>
        <v>25.148768671048355</v>
      </c>
      <c r="I308" s="29">
        <v>0.73090215902584899</v>
      </c>
      <c r="J308" s="10">
        <v>0.69967394719177101</v>
      </c>
      <c r="K308" s="10">
        <v>0.70770471182439798</v>
      </c>
      <c r="L308" s="10">
        <v>0.70805270267460896</v>
      </c>
      <c r="M308" s="10">
        <v>0.70834018691603196</v>
      </c>
      <c r="N308" s="10">
        <v>0.71656519280041897</v>
      </c>
      <c r="O308" s="13">
        <f t="shared" si="13"/>
        <v>0.71194073761844512</v>
      </c>
      <c r="P308" s="33">
        <f t="shared" si="14"/>
        <v>6.3583640064361218</v>
      </c>
    </row>
    <row r="309" spans="1:16" x14ac:dyDescent="0.3">
      <c r="A309" s="17" t="s">
        <v>307</v>
      </c>
      <c r="B309" s="19">
        <v>5271.37</v>
      </c>
      <c r="C309" s="15">
        <v>1398.02</v>
      </c>
      <c r="D309" s="20">
        <v>351.13999999999902</v>
      </c>
      <c r="E309" s="24">
        <f>B309/power!$B$9/"1e9"</f>
        <v>24.561325512848022</v>
      </c>
      <c r="F309" s="16">
        <f>C309/power!$C$9/"1e9"</f>
        <v>26.052374420897753</v>
      </c>
      <c r="G309" s="16">
        <f>D309/power!$D$9/"1e9"</f>
        <v>26.173429419357966</v>
      </c>
      <c r="H309" s="25">
        <f t="shared" si="12"/>
        <v>25.595709784367916</v>
      </c>
      <c r="I309" s="29">
        <v>0.79326350685213398</v>
      </c>
      <c r="J309" s="10">
        <v>0.78658563160482897</v>
      </c>
      <c r="K309" s="10">
        <v>0.761081719830349</v>
      </c>
      <c r="L309" s="10">
        <v>0.76014234175610595</v>
      </c>
      <c r="M309" s="10">
        <v>0.77754369999952999</v>
      </c>
      <c r="N309" s="10">
        <v>0.78314570556526897</v>
      </c>
      <c r="O309" s="13">
        <f t="shared" si="13"/>
        <v>0.77706039155001483</v>
      </c>
      <c r="P309" s="33">
        <f t="shared" si="14"/>
        <v>5.9290472288725375</v>
      </c>
    </row>
    <row r="310" spans="1:16" x14ac:dyDescent="0.3">
      <c r="A310" s="17" t="s">
        <v>308</v>
      </c>
      <c r="B310" s="19">
        <v>5141.8109999999997</v>
      </c>
      <c r="C310" s="15">
        <v>1359.0989999999999</v>
      </c>
      <c r="D310" s="20">
        <v>345.23399999999901</v>
      </c>
      <c r="E310" s="24">
        <f>B310/power!$B$9/"1e9"</f>
        <v>23.957660664408415</v>
      </c>
      <c r="F310" s="16">
        <f>C310/power!$C$9/"1e9"</f>
        <v>25.327074021164012</v>
      </c>
      <c r="G310" s="16">
        <f>D310/power!$D$9/"1e9"</f>
        <v>25.733205365844469</v>
      </c>
      <c r="H310" s="25">
        <f t="shared" si="12"/>
        <v>25.005980017138967</v>
      </c>
      <c r="I310" s="29">
        <v>0.80425637186921495</v>
      </c>
      <c r="J310" s="10">
        <v>0.77686705616006302</v>
      </c>
      <c r="K310" s="10">
        <v>0.77404872819284498</v>
      </c>
      <c r="L310" s="10">
        <v>0.78740345400760603</v>
      </c>
      <c r="M310" s="10">
        <v>0.78488629515611996</v>
      </c>
      <c r="N310" s="10">
        <v>0.77387623356184398</v>
      </c>
      <c r="O310" s="13">
        <f t="shared" si="13"/>
        <v>0.78362802494071016</v>
      </c>
      <c r="P310" s="33">
        <f t="shared" si="14"/>
        <v>5.743894117908261</v>
      </c>
    </row>
    <row r="311" spans="1:16" x14ac:dyDescent="0.3">
      <c r="A311" s="17" t="s">
        <v>309</v>
      </c>
      <c r="B311" s="19">
        <v>5328.2839999999997</v>
      </c>
      <c r="C311" s="15">
        <v>1405.05</v>
      </c>
      <c r="D311" s="20">
        <v>357.33499999999901</v>
      </c>
      <c r="E311" s="24">
        <f>B311/power!$B$9/"1e9"</f>
        <v>24.826509569409833</v>
      </c>
      <c r="F311" s="16">
        <f>C311/power!$C$9/"1e9"</f>
        <v>26.183379837257256</v>
      </c>
      <c r="G311" s="16">
        <f>D311/power!$D$9/"1e9"</f>
        <v>26.635195083346471</v>
      </c>
      <c r="H311" s="25">
        <f t="shared" si="12"/>
        <v>25.88169483000452</v>
      </c>
      <c r="I311" s="29">
        <v>0.73131292379777002</v>
      </c>
      <c r="J311" s="10">
        <v>0.699881905374238</v>
      </c>
      <c r="K311" s="10">
        <v>0.71817662090769396</v>
      </c>
      <c r="L311" s="10">
        <v>0.724994434388885</v>
      </c>
      <c r="M311" s="10">
        <v>0.73786576063607101</v>
      </c>
      <c r="N311" s="10">
        <v>0.74576248134505596</v>
      </c>
      <c r="O311" s="13">
        <f t="shared" si="13"/>
        <v>0.72648186740369414</v>
      </c>
      <c r="P311" s="33">
        <f t="shared" si="14"/>
        <v>6.4126928398779253</v>
      </c>
    </row>
    <row r="312" spans="1:16" x14ac:dyDescent="0.3">
      <c r="A312" s="17" t="s">
        <v>310</v>
      </c>
      <c r="B312" s="19">
        <v>5157.3599999999997</v>
      </c>
      <c r="C312" s="15">
        <v>1356.1379999999999</v>
      </c>
      <c r="D312" s="20">
        <v>343.904</v>
      </c>
      <c r="E312" s="24">
        <f>B312/power!$B$9/"1e9"</f>
        <v>24.030109392234252</v>
      </c>
      <c r="F312" s="16">
        <f>C312/power!$C$9/"1e9"</f>
        <v>25.271895210660389</v>
      </c>
      <c r="G312" s="16">
        <f>D312/power!$D$9/"1e9"</f>
        <v>25.634069234592772</v>
      </c>
      <c r="H312" s="25">
        <f t="shared" si="12"/>
        <v>24.978691279162472</v>
      </c>
      <c r="I312" s="29">
        <v>0.67841767451095003</v>
      </c>
      <c r="J312" s="10">
        <v>0.67780285176403698</v>
      </c>
      <c r="K312" s="10">
        <v>0.68607768208091102</v>
      </c>
      <c r="L312" s="10">
        <v>0.68160035741967995</v>
      </c>
      <c r="M312" s="10">
        <v>0.68651349636317305</v>
      </c>
      <c r="N312" s="10">
        <v>0.70452005861176104</v>
      </c>
      <c r="O312" s="13">
        <f t="shared" si="13"/>
        <v>0.68588120615108039</v>
      </c>
      <c r="P312" s="33">
        <f t="shared" si="14"/>
        <v>6.5553107300899933</v>
      </c>
    </row>
    <row r="313" spans="1:16" x14ac:dyDescent="0.3">
      <c r="A313" s="17" t="s">
        <v>311</v>
      </c>
      <c r="B313" s="19">
        <v>5096.317</v>
      </c>
      <c r="C313" s="15">
        <v>1353.9839999999999</v>
      </c>
      <c r="D313" s="20">
        <v>341.792000000001</v>
      </c>
      <c r="E313" s="24">
        <f>B313/power!$B$9/"1e9"</f>
        <v>23.745686748162452</v>
      </c>
      <c r="F313" s="16">
        <f>C313/power!$C$9/"1e9"</f>
        <v>25.231755002006278</v>
      </c>
      <c r="G313" s="16">
        <f>D313/power!$D$9/"1e9"</f>
        <v>25.476644039702819</v>
      </c>
      <c r="H313" s="25">
        <f t="shared" si="12"/>
        <v>24.818028596623851</v>
      </c>
      <c r="I313" s="29">
        <v>0.78435505119284299</v>
      </c>
      <c r="J313" s="10">
        <v>0.78368235769132699</v>
      </c>
      <c r="K313" s="10">
        <v>0.76605072960003195</v>
      </c>
      <c r="L313" s="10">
        <v>0.77428975271357003</v>
      </c>
      <c r="M313" s="10">
        <v>0.73319684101506599</v>
      </c>
      <c r="N313" s="10">
        <v>0.74789077332033504</v>
      </c>
      <c r="O313" s="13">
        <f t="shared" si="13"/>
        <v>0.76514132050431349</v>
      </c>
      <c r="P313" s="33">
        <f t="shared" si="14"/>
        <v>5.8384575864336803</v>
      </c>
    </row>
    <row r="314" spans="1:16" x14ac:dyDescent="0.3">
      <c r="A314" s="17" t="s">
        <v>312</v>
      </c>
      <c r="B314" s="19">
        <v>5179.393</v>
      </c>
      <c r="C314" s="15">
        <v>1364.82</v>
      </c>
      <c r="D314" s="20">
        <v>344.88099999999901</v>
      </c>
      <c r="E314" s="24">
        <f>B314/power!$B$9/"1e9"</f>
        <v>24.132769551742047</v>
      </c>
      <c r="F314" s="16">
        <f>C314/power!$C$9/"1e9"</f>
        <v>25.433685968104655</v>
      </c>
      <c r="G314" s="16">
        <f>D314/power!$D$9/"1e9"</f>
        <v>25.706893294918249</v>
      </c>
      <c r="H314" s="25">
        <f t="shared" si="12"/>
        <v>25.091116271588316</v>
      </c>
      <c r="I314" s="29">
        <v>0.745880496610828</v>
      </c>
      <c r="J314" s="10">
        <v>0.76496446971086696</v>
      </c>
      <c r="K314" s="10">
        <v>0.73313853166141196</v>
      </c>
      <c r="L314" s="10">
        <v>0.74913163917276704</v>
      </c>
      <c r="M314" s="10">
        <v>0.75414183346513797</v>
      </c>
      <c r="N314" s="10">
        <v>0.73377479610747298</v>
      </c>
      <c r="O314" s="13">
        <f t="shared" si="13"/>
        <v>0.74692190923209345</v>
      </c>
      <c r="P314" s="33">
        <f t="shared" si="14"/>
        <v>6.0466842290503768</v>
      </c>
    </row>
    <row r="315" spans="1:16" x14ac:dyDescent="0.3">
      <c r="A315" s="17" t="s">
        <v>313</v>
      </c>
      <c r="B315" s="19">
        <v>5277.3040000000001</v>
      </c>
      <c r="C315" s="15">
        <v>1385.01</v>
      </c>
      <c r="D315" s="20">
        <v>351</v>
      </c>
      <c r="E315" s="24">
        <f>B315/power!$B$9/"1e9"</f>
        <v>24.588974284532281</v>
      </c>
      <c r="F315" s="16">
        <f>C315/power!$C$9/"1e9"</f>
        <v>25.809930542258048</v>
      </c>
      <c r="G315" s="16">
        <f>D315/power!$D$9/"1e9"</f>
        <v>26.16299403712101</v>
      </c>
      <c r="H315" s="25">
        <f t="shared" si="12"/>
        <v>25.520632954637112</v>
      </c>
      <c r="I315" s="29">
        <v>0.76374406809167805</v>
      </c>
      <c r="J315" s="10">
        <v>0.74035670329551195</v>
      </c>
      <c r="K315" s="10">
        <v>0.73054791314464296</v>
      </c>
      <c r="L315" s="10">
        <v>0.75403060139343403</v>
      </c>
      <c r="M315" s="10">
        <v>0.73870204981107401</v>
      </c>
      <c r="N315" s="10">
        <v>0.71503427578048095</v>
      </c>
      <c r="O315" s="13">
        <f t="shared" si="13"/>
        <v>0.74056849613810871</v>
      </c>
      <c r="P315" s="33">
        <f t="shared" si="14"/>
        <v>6.2029561827026427</v>
      </c>
    </row>
    <row r="316" spans="1:16" x14ac:dyDescent="0.3">
      <c r="A316" s="17" t="s">
        <v>314</v>
      </c>
      <c r="B316" s="19">
        <v>5247</v>
      </c>
      <c r="C316" s="15">
        <v>1372.9169999999999</v>
      </c>
      <c r="D316" s="20">
        <v>346.835000000001</v>
      </c>
      <c r="E316" s="24">
        <f>B316/power!$B$9/"1e9"</f>
        <v>24.447776378040924</v>
      </c>
      <c r="F316" s="16">
        <f>C316/power!$C$9/"1e9"</f>
        <v>25.584575136847597</v>
      </c>
      <c r="G316" s="16">
        <f>D316/power!$D$9/"1e9"</f>
        <v>25.852541415569494</v>
      </c>
      <c r="H316" s="25">
        <f t="shared" si="12"/>
        <v>25.294964310152668</v>
      </c>
      <c r="I316" s="29">
        <v>0.70167701916615499</v>
      </c>
      <c r="J316" s="10">
        <v>0.68353707169688205</v>
      </c>
      <c r="K316" s="10">
        <v>0.66013424472910698</v>
      </c>
      <c r="L316" s="10">
        <v>0.67776300475964701</v>
      </c>
      <c r="M316" s="10">
        <v>0.67273248788787599</v>
      </c>
      <c r="N316" s="10">
        <v>0.68129771985026699</v>
      </c>
      <c r="O316" s="13">
        <f t="shared" si="13"/>
        <v>0.67963826930553373</v>
      </c>
      <c r="P316" s="33">
        <f t="shared" si="14"/>
        <v>6.6992895801466723</v>
      </c>
    </row>
    <row r="317" spans="1:16" x14ac:dyDescent="0.3">
      <c r="A317" s="17" t="s">
        <v>315</v>
      </c>
      <c r="B317" s="19">
        <v>5118.8280000000004</v>
      </c>
      <c r="C317" s="15">
        <v>1405.152</v>
      </c>
      <c r="D317" s="20">
        <v>353.67399999999901</v>
      </c>
      <c r="E317" s="24">
        <f>B317/power!$B$9/"1e9"</f>
        <v>23.850574092177332</v>
      </c>
      <c r="F317" s="16">
        <f>C317/power!$C$9/"1e9"</f>
        <v>26.185280627082104</v>
      </c>
      <c r="G317" s="16">
        <f>D317/power!$D$9/"1e9"</f>
        <v>26.36230983784818</v>
      </c>
      <c r="H317" s="25">
        <f t="shared" si="12"/>
        <v>25.466054852369201</v>
      </c>
      <c r="I317" s="29">
        <v>0.71780343363448496</v>
      </c>
      <c r="J317" s="10">
        <v>0.71904780871973994</v>
      </c>
      <c r="K317" s="10">
        <v>0.73716975097400494</v>
      </c>
      <c r="L317" s="10">
        <v>0.68792937051163505</v>
      </c>
      <c r="M317" s="10">
        <v>0.73860387575661202</v>
      </c>
      <c r="N317" s="10">
        <v>0.70286847811373598</v>
      </c>
      <c r="O317" s="13">
        <f t="shared" si="13"/>
        <v>0.71746049414286395</v>
      </c>
      <c r="P317" s="33">
        <f t="shared" si="14"/>
        <v>6.3890484714461371</v>
      </c>
    </row>
    <row r="318" spans="1:16" x14ac:dyDescent="0.3">
      <c r="A318" s="17" t="s">
        <v>316</v>
      </c>
      <c r="B318" s="19">
        <v>5391.0389999999998</v>
      </c>
      <c r="C318" s="15">
        <v>1426.2149999999999</v>
      </c>
      <c r="D318" s="20">
        <v>361.98899999999998</v>
      </c>
      <c r="E318" s="24">
        <f>B318/power!$B$9/"1e9"</f>
        <v>25.118909075147201</v>
      </c>
      <c r="F318" s="16">
        <f>C318/power!$C$9/"1e9"</f>
        <v>26.577793725912855</v>
      </c>
      <c r="G318" s="16">
        <f>D318/power!$D$9/"1e9"</f>
        <v>26.98209700428318</v>
      </c>
      <c r="H318" s="25">
        <f t="shared" si="12"/>
        <v>26.226266601781077</v>
      </c>
      <c r="I318" s="29">
        <v>0.84929927290669904</v>
      </c>
      <c r="J318" s="10">
        <v>0.84716061220582595</v>
      </c>
      <c r="K318" s="10">
        <v>0.82876458784948204</v>
      </c>
      <c r="L318" s="10">
        <v>0.83618299081113201</v>
      </c>
      <c r="M318" s="10">
        <v>0.86224896543056395</v>
      </c>
      <c r="N318" s="10">
        <v>0.84668596430140097</v>
      </c>
      <c r="O318" s="13">
        <f t="shared" si="13"/>
        <v>0.84512262370213076</v>
      </c>
      <c r="P318" s="33">
        <f t="shared" si="14"/>
        <v>5.5858497405276504</v>
      </c>
    </row>
    <row r="319" spans="1:16" x14ac:dyDescent="0.3">
      <c r="A319" s="17" t="s">
        <v>317</v>
      </c>
      <c r="B319" s="19">
        <v>5354.91</v>
      </c>
      <c r="C319" s="15">
        <v>1418.854</v>
      </c>
      <c r="D319" s="20">
        <v>358.16</v>
      </c>
      <c r="E319" s="24">
        <f>B319/power!$B$9/"1e9"</f>
        <v>24.950570269589313</v>
      </c>
      <c r="F319" s="16">
        <f>C319/power!$C$9/"1e9"</f>
        <v>26.440620060219782</v>
      </c>
      <c r="G319" s="16">
        <f>D319/power!$D$9/"1e9"</f>
        <v>26.696689300100459</v>
      </c>
      <c r="H319" s="25">
        <f t="shared" si="12"/>
        <v>26.02929320996985</v>
      </c>
      <c r="I319" s="29">
        <v>0.69628081308914902</v>
      </c>
      <c r="J319" s="10">
        <v>0.71378566357992101</v>
      </c>
      <c r="K319" s="10">
        <v>0.69964059552447799</v>
      </c>
      <c r="L319" s="10">
        <v>0.74665668656031203</v>
      </c>
      <c r="M319" s="10">
        <v>0.75064917235166895</v>
      </c>
      <c r="N319" s="10">
        <v>0.70383765375555696</v>
      </c>
      <c r="O319" s="13">
        <f t="shared" si="13"/>
        <v>0.71881287985768105</v>
      </c>
      <c r="P319" s="33">
        <f t="shared" si="14"/>
        <v>6.5180701530031255</v>
      </c>
    </row>
    <row r="320" spans="1:16" x14ac:dyDescent="0.3">
      <c r="A320" s="17" t="s">
        <v>318</v>
      </c>
      <c r="B320" s="19">
        <v>5128.2</v>
      </c>
      <c r="C320" s="15">
        <v>1360.086</v>
      </c>
      <c r="D320" s="20">
        <v>343.02600000000001</v>
      </c>
      <c r="E320" s="24">
        <f>B320/power!$B$9/"1e9"</f>
        <v>23.894241818538109</v>
      </c>
      <c r="F320" s="16">
        <f>C320/power!$C$9/"1e9"</f>
        <v>25.345466957998553</v>
      </c>
      <c r="G320" s="16">
        <f>D320/power!$D$9/"1e9"</f>
        <v>25.568624480277698</v>
      </c>
      <c r="H320" s="25">
        <f t="shared" si="12"/>
        <v>24.936111085604789</v>
      </c>
      <c r="I320" s="29">
        <v>0.74946213211721002</v>
      </c>
      <c r="J320" s="10">
        <v>0.73398598552908201</v>
      </c>
      <c r="K320" s="10">
        <v>0.71951553852769601</v>
      </c>
      <c r="L320" s="10">
        <v>0.75607650378729796</v>
      </c>
      <c r="M320" s="10">
        <v>0.74811775305849204</v>
      </c>
      <c r="N320" s="10">
        <v>0.72570369292599402</v>
      </c>
      <c r="O320" s="13">
        <f t="shared" si="13"/>
        <v>0.73893044627133309</v>
      </c>
      <c r="P320" s="33">
        <f t="shared" si="14"/>
        <v>6.0743200094920669</v>
      </c>
    </row>
    <row r="321" spans="1:16" x14ac:dyDescent="0.3">
      <c r="A321" s="17" t="s">
        <v>319</v>
      </c>
      <c r="B321" s="19">
        <v>4812.3900000000003</v>
      </c>
      <c r="C321" s="15">
        <v>1266.9090000000001</v>
      </c>
      <c r="D321" s="20">
        <v>317.83199999999903</v>
      </c>
      <c r="E321" s="24">
        <f>B321/power!$B$9/"1e9"</f>
        <v>22.4227624478598</v>
      </c>
      <c r="F321" s="16">
        <f>C321/power!$C$9/"1e9"</f>
        <v>23.609095453001498</v>
      </c>
      <c r="G321" s="16">
        <f>D321/power!$D$9/"1e9"</f>
        <v>23.690702908279828</v>
      </c>
      <c r="H321" s="25">
        <f t="shared" si="12"/>
        <v>23.240853603047043</v>
      </c>
      <c r="I321" s="29">
        <v>0.75199921957766003</v>
      </c>
      <c r="J321" s="10">
        <v>0.79239260531147804</v>
      </c>
      <c r="K321" s="10">
        <v>0.77845336490605199</v>
      </c>
      <c r="L321" s="10">
        <v>0.76867559254858497</v>
      </c>
      <c r="M321" s="10">
        <v>0.82023492034979695</v>
      </c>
      <c r="N321" s="10">
        <v>0.82956170617871705</v>
      </c>
      <c r="O321" s="13">
        <f t="shared" si="13"/>
        <v>0.79069575101410705</v>
      </c>
      <c r="P321" s="33">
        <f t="shared" si="14"/>
        <v>5.290724837186878</v>
      </c>
    </row>
    <row r="322" spans="1:16" ht="15" thickBot="1" x14ac:dyDescent="0.35">
      <c r="A322" s="18" t="s">
        <v>320</v>
      </c>
      <c r="B322" s="21">
        <v>4327.6970000000001</v>
      </c>
      <c r="C322" s="22">
        <v>1138.998</v>
      </c>
      <c r="D322" s="23">
        <v>290.96799999999899</v>
      </c>
      <c r="E322" s="26">
        <f>B322/power!$B$9/"1e9"</f>
        <v>20.164392698288275</v>
      </c>
      <c r="F322" s="27">
        <f>C322/power!$C$9/"1e9"</f>
        <v>21.225449107061198</v>
      </c>
      <c r="G322" s="27">
        <f>D322/power!$D$9/"1e9"</f>
        <v>21.688302133883191</v>
      </c>
      <c r="H322" s="28">
        <f t="shared" si="12"/>
        <v>21.026047979744224</v>
      </c>
      <c r="I322" s="30">
        <v>0.732125488066104</v>
      </c>
      <c r="J322" s="31">
        <v>0.76459196929459705</v>
      </c>
      <c r="K322" s="31">
        <v>0.78433816344683005</v>
      </c>
      <c r="L322" s="31">
        <v>0.72311115199484499</v>
      </c>
      <c r="M322" s="31">
        <v>0.75782773660971303</v>
      </c>
      <c r="N322" s="31">
        <v>0.71236452245890702</v>
      </c>
      <c r="O322" s="32">
        <f t="shared" si="13"/>
        <v>0.74615132444178578</v>
      </c>
      <c r="P322" s="34">
        <f t="shared" si="14"/>
        <v>5.0722802632366548</v>
      </c>
    </row>
    <row r="323" spans="1:16" x14ac:dyDescent="0.3">
      <c r="A323" s="84" t="s">
        <v>321</v>
      </c>
      <c r="B323" s="85">
        <v>2534.4</v>
      </c>
      <c r="C323" s="86">
        <v>621.954000000002</v>
      </c>
      <c r="D323" s="87">
        <v>160.10399999999899</v>
      </c>
      <c r="E323" s="88">
        <f>B323/power!$B$9/"1e9"</f>
        <v>11.808737269393353</v>
      </c>
      <c r="F323" s="89">
        <f>C323/power!$C$9/"1e9"</f>
        <v>11.590233673749369</v>
      </c>
      <c r="G323" s="89">
        <f>D323/power!$D$9/"1e9"</f>
        <v>11.933903126265514</v>
      </c>
      <c r="H323" s="90">
        <f t="shared" si="12"/>
        <v>11.777624689802744</v>
      </c>
      <c r="I323" s="91">
        <v>0.80755360855736302</v>
      </c>
      <c r="J323" s="92">
        <v>0.81782167851455101</v>
      </c>
      <c r="K323" s="92">
        <v>0.81233870357618498</v>
      </c>
      <c r="L323" s="92">
        <v>0.80042161647809296</v>
      </c>
      <c r="M323" s="92">
        <v>0.83744477771671</v>
      </c>
      <c r="N323" s="92">
        <v>0.80308089791669801</v>
      </c>
      <c r="O323" s="93">
        <f t="shared" si="13"/>
        <v>0.8132032081342786</v>
      </c>
      <c r="P323" s="94">
        <f t="shared" si="14"/>
        <v>2.6069405813441375</v>
      </c>
    </row>
    <row r="324" spans="1:16" x14ac:dyDescent="0.3">
      <c r="A324" s="95" t="s">
        <v>322</v>
      </c>
      <c r="B324" s="96">
        <v>2306.348</v>
      </c>
      <c r="C324" s="97">
        <v>571.12300000000005</v>
      </c>
      <c r="D324" s="98">
        <v>147.07</v>
      </c>
      <c r="E324" s="99">
        <f>B324/power!$B$9/"1e9"</f>
        <v>10.746155927947765</v>
      </c>
      <c r="F324" s="100">
        <f>C324/power!$C$9/"1e9"</f>
        <v>10.642988109173251</v>
      </c>
      <c r="G324" s="100">
        <f>D324/power!$D$9/"1e9"</f>
        <v>10.962369039998253</v>
      </c>
      <c r="H324" s="101">
        <f t="shared" ref="H324:H387" si="15">AVERAGE(E324:G324)</f>
        <v>10.783837692373089</v>
      </c>
      <c r="I324" s="102">
        <v>0.69710917325066701</v>
      </c>
      <c r="J324" s="103">
        <v>0.69506283708066097</v>
      </c>
      <c r="K324" s="103">
        <v>0.72535620361781605</v>
      </c>
      <c r="L324" s="103">
        <v>0.72286273614960495</v>
      </c>
      <c r="M324" s="103">
        <v>0.72464088521497005</v>
      </c>
      <c r="N324" s="103">
        <v>0.72807825634249601</v>
      </c>
      <c r="O324" s="104">
        <f t="shared" ref="O324:O387" si="16">SQRT((I324^2+J324^2+K324^2+L324^2+M324^2+N324^2)/6)</f>
        <v>0.71565215762096501</v>
      </c>
      <c r="P324" s="105">
        <f t="shared" ref="P324:P387" si="17">H324*"1e9"/O324*"180e-4"/"1e8"</f>
        <v>2.7123383391729075</v>
      </c>
    </row>
    <row r="325" spans="1:16" x14ac:dyDescent="0.3">
      <c r="A325" s="35" t="s">
        <v>323</v>
      </c>
      <c r="B325" s="36">
        <v>196.09800000000001</v>
      </c>
      <c r="C325" s="37">
        <v>49</v>
      </c>
      <c r="D325" s="38">
        <v>12.006000000001199</v>
      </c>
      <c r="E325" s="39">
        <f>B325/power!$B$9/"1e9"</f>
        <v>0.9136954549611338</v>
      </c>
      <c r="F325" s="40">
        <f>C325/power!$C$9/"1e9"</f>
        <v>0.91312452370065511</v>
      </c>
      <c r="G325" s="40">
        <f>D325/power!$D$9/"1e9"</f>
        <v>0.89490856526981832</v>
      </c>
      <c r="H325" s="41">
        <f t="shared" si="15"/>
        <v>0.90724284797720234</v>
      </c>
      <c r="I325" s="42">
        <v>0.63733476968168501</v>
      </c>
      <c r="J325" s="43">
        <v>0.63012054206377599</v>
      </c>
      <c r="K325" s="43">
        <v>0.632706347857381</v>
      </c>
      <c r="L325" s="43">
        <v>0.67580522374995</v>
      </c>
      <c r="M325" s="43">
        <v>0.67585611284918001</v>
      </c>
      <c r="N325" s="43">
        <v>0.65146712462452006</v>
      </c>
      <c r="O325" s="44">
        <f t="shared" si="16"/>
        <v>0.6508287574296896</v>
      </c>
      <c r="P325" s="45">
        <f t="shared" si="17"/>
        <v>0.25091655949689418</v>
      </c>
    </row>
    <row r="326" spans="1:16" x14ac:dyDescent="0.3">
      <c r="A326" s="35" t="s">
        <v>324</v>
      </c>
      <c r="B326" s="36">
        <v>200.99699999999899</v>
      </c>
      <c r="C326" s="37">
        <v>48.023999999999397</v>
      </c>
      <c r="D326" s="38">
        <v>9.9959999999991904</v>
      </c>
      <c r="E326" s="39">
        <f>B326/power!$B$9/"1e9"</f>
        <v>0.9365217664678992</v>
      </c>
      <c r="F326" s="40">
        <f>C326/power!$C$9/"1e9"</f>
        <v>0.89493657400407578</v>
      </c>
      <c r="G326" s="40">
        <f>D326/power!$D$9/"1e9"</f>
        <v>0.74508629172376195</v>
      </c>
      <c r="H326" s="41">
        <f t="shared" si="15"/>
        <v>0.85884821073191231</v>
      </c>
      <c r="I326" s="42">
        <v>0.68042874523757901</v>
      </c>
      <c r="J326" s="43">
        <v>0.66284809160975799</v>
      </c>
      <c r="K326" s="43">
        <v>0.67157532240774698</v>
      </c>
      <c r="L326" s="43">
        <v>0.66948599246150897</v>
      </c>
      <c r="M326" s="43">
        <v>0.69140905465244396</v>
      </c>
      <c r="N326" s="43">
        <v>0.65789855865668601</v>
      </c>
      <c r="O326" s="44">
        <f t="shared" si="16"/>
        <v>0.67236557169487499</v>
      </c>
      <c r="P326" s="45">
        <f t="shared" si="17"/>
        <v>0.22992354820020386</v>
      </c>
    </row>
    <row r="327" spans="1:16" x14ac:dyDescent="0.3">
      <c r="A327" s="46" t="s">
        <v>325</v>
      </c>
      <c r="B327" s="47">
        <v>194.95500000000001</v>
      </c>
      <c r="C327" s="48">
        <v>45.9540000000015</v>
      </c>
      <c r="D327" s="49">
        <v>11</v>
      </c>
      <c r="E327" s="50">
        <f>B327/power!$B$9/"1e9"</f>
        <v>0.90836978154773562</v>
      </c>
      <c r="F327" s="51">
        <f>C327/power!$C$9/"1e9"</f>
        <v>0.85636172167635249</v>
      </c>
      <c r="G327" s="51">
        <f>D327/power!$D$9/"1e9"</f>
        <v>0.81992289005222541</v>
      </c>
      <c r="H327" s="52">
        <f t="shared" si="15"/>
        <v>0.86155146442543773</v>
      </c>
      <c r="I327" s="53">
        <v>0.64780101424985503</v>
      </c>
      <c r="J327" s="54">
        <v>0.62645084541886098</v>
      </c>
      <c r="K327" s="54">
        <v>0.63094372974908997</v>
      </c>
      <c r="L327" s="54">
        <v>0.661771313362572</v>
      </c>
      <c r="M327" s="54">
        <v>0.64740564936377498</v>
      </c>
      <c r="N327" s="54">
        <v>0.62538695728650595</v>
      </c>
      <c r="O327" s="55">
        <f t="shared" si="16"/>
        <v>0.64009908064567989</v>
      </c>
      <c r="P327" s="56">
        <f t="shared" si="17"/>
        <v>0.24227384210604933</v>
      </c>
    </row>
    <row r="328" spans="1:16" x14ac:dyDescent="0.3">
      <c r="A328" s="17" t="s">
        <v>326</v>
      </c>
      <c r="B328" s="19">
        <v>5562.1360000000004</v>
      </c>
      <c r="C328" s="15">
        <v>1400.12</v>
      </c>
      <c r="D328" s="20">
        <v>357.33499999999901</v>
      </c>
      <c r="E328" s="24">
        <f>B328/power!$B$9/"1e9"</f>
        <v>25.916115325376602</v>
      </c>
      <c r="F328" s="16">
        <f>C328/power!$C$9/"1e9"</f>
        <v>26.091508329056349</v>
      </c>
      <c r="G328" s="16">
        <f>D328/power!$D$9/"1e9"</f>
        <v>26.635195083346471</v>
      </c>
      <c r="H328" s="25">
        <f t="shared" si="15"/>
        <v>26.214272912593142</v>
      </c>
      <c r="I328" s="29">
        <v>0.72586745607276304</v>
      </c>
      <c r="J328" s="10">
        <v>0.70202691528432604</v>
      </c>
      <c r="K328" s="10">
        <v>0.69660835827630596</v>
      </c>
      <c r="L328" s="10">
        <v>0.70868590769143203</v>
      </c>
      <c r="M328" s="10">
        <v>0.70048306002411997</v>
      </c>
      <c r="N328" s="10">
        <v>0.68526445447204998</v>
      </c>
      <c r="O328" s="13">
        <f t="shared" si="16"/>
        <v>0.70326478703421058</v>
      </c>
      <c r="P328" s="33">
        <f t="shared" si="17"/>
        <v>6.709519957860806</v>
      </c>
    </row>
    <row r="329" spans="1:16" x14ac:dyDescent="0.3">
      <c r="A329" s="17" t="s">
        <v>327</v>
      </c>
      <c r="B329" s="19">
        <v>5821.2539999999999</v>
      </c>
      <c r="C329" s="15">
        <v>1473.61</v>
      </c>
      <c r="D329" s="20">
        <v>373.16</v>
      </c>
      <c r="E329" s="24">
        <f>B329/power!$B$9/"1e9"</f>
        <v>27.123445022255808</v>
      </c>
      <c r="F329" s="16">
        <f>C329/power!$C$9/"1e9"</f>
        <v>27.46100876266372</v>
      </c>
      <c r="G329" s="16">
        <f>D329/power!$D$9/"1e9"</f>
        <v>27.814765968353498</v>
      </c>
      <c r="H329" s="25">
        <f t="shared" si="15"/>
        <v>27.466406584424345</v>
      </c>
      <c r="I329" s="29">
        <v>0.772732934471005</v>
      </c>
      <c r="J329" s="10">
        <v>0.78537156022300403</v>
      </c>
      <c r="K329" s="10">
        <v>0.76972491535736898</v>
      </c>
      <c r="L329" s="10">
        <v>0.73026115129036195</v>
      </c>
      <c r="M329" s="10">
        <v>0.79378744225026698</v>
      </c>
      <c r="N329" s="10">
        <v>0.77156365324534404</v>
      </c>
      <c r="O329" s="13">
        <f t="shared" si="16"/>
        <v>0.77083195796410364</v>
      </c>
      <c r="P329" s="33">
        <f t="shared" si="17"/>
        <v>6.4137885490038453</v>
      </c>
    </row>
    <row r="330" spans="1:16" x14ac:dyDescent="0.3">
      <c r="A330" s="17" t="s">
        <v>328</v>
      </c>
      <c r="B330" s="19">
        <v>5304.9960000000001</v>
      </c>
      <c r="C330" s="15">
        <v>1352.096</v>
      </c>
      <c r="D330" s="20">
        <v>338.87900000000099</v>
      </c>
      <c r="E330" s="24">
        <f>B330/power!$B$9/"1e9"</f>
        <v>24.718001885725478</v>
      </c>
      <c r="F330" s="16">
        <f>C330/power!$C$9/"1e9"</f>
        <v>25.196571755052265</v>
      </c>
      <c r="G330" s="16">
        <f>D330/power!$D$9/"1e9"</f>
        <v>25.25951355072808</v>
      </c>
      <c r="H330" s="25">
        <f t="shared" si="15"/>
        <v>25.058029063835278</v>
      </c>
      <c r="I330" s="29">
        <v>0.76026645926700798</v>
      </c>
      <c r="J330" s="10">
        <v>0.77011315997052499</v>
      </c>
      <c r="K330" s="10">
        <v>0.76350445883833096</v>
      </c>
      <c r="L330" s="10">
        <v>0.78610266031481302</v>
      </c>
      <c r="M330" s="10">
        <v>0.74332066688651699</v>
      </c>
      <c r="N330" s="10">
        <v>0.76153391204695298</v>
      </c>
      <c r="O330" s="13">
        <f t="shared" si="16"/>
        <v>0.76424639705664432</v>
      </c>
      <c r="P330" s="33">
        <f t="shared" si="17"/>
        <v>5.9018207332890382</v>
      </c>
    </row>
    <row r="331" spans="1:16" x14ac:dyDescent="0.3">
      <c r="A331" s="35" t="s">
        <v>329</v>
      </c>
      <c r="B331" s="36">
        <v>205.86799999999999</v>
      </c>
      <c r="C331" s="37">
        <v>49.010000000000197</v>
      </c>
      <c r="D331" s="38">
        <v>12</v>
      </c>
      <c r="E331" s="39">
        <f>B331/power!$B$9/"1e9"</f>
        <v>0.95921761528388205</v>
      </c>
      <c r="F331" s="40">
        <f>C331/power!$C$9/"1e9"</f>
        <v>0.91331087564427116</v>
      </c>
      <c r="G331" s="40">
        <f>D331/power!$D$9/"1e9"</f>
        <v>0.89446133460242772</v>
      </c>
      <c r="H331" s="41">
        <f t="shared" si="15"/>
        <v>0.92232994184352701</v>
      </c>
      <c r="I331" s="42">
        <v>0.86768304457059697</v>
      </c>
      <c r="J331" s="43">
        <v>0.87344678313889601</v>
      </c>
      <c r="K331" s="43">
        <v>0.86579540943309297</v>
      </c>
      <c r="L331" s="43">
        <v>0.92718086011596701</v>
      </c>
      <c r="M331" s="43">
        <v>0.85169863727241302</v>
      </c>
      <c r="N331" s="43">
        <v>0.86725779814323301</v>
      </c>
      <c r="O331" s="44">
        <f t="shared" si="16"/>
        <v>0.8758401532570238</v>
      </c>
      <c r="P331" s="45">
        <f t="shared" si="17"/>
        <v>0.18955443971648425</v>
      </c>
    </row>
    <row r="332" spans="1:16" x14ac:dyDescent="0.3">
      <c r="A332" s="35" t="s">
        <v>330</v>
      </c>
      <c r="B332" s="36">
        <v>207.02</v>
      </c>
      <c r="C332" s="37">
        <v>49.988999999999599</v>
      </c>
      <c r="D332" s="38">
        <v>13.9860000000008</v>
      </c>
      <c r="E332" s="39">
        <f>B332/power!$B$9/"1e9"</f>
        <v>0.96458522313360628</v>
      </c>
      <c r="F332" s="40">
        <f>C332/power!$C$9/"1e9"</f>
        <v>0.93155473092391194</v>
      </c>
      <c r="G332" s="40">
        <f>D332/power!$D$9/"1e9"</f>
        <v>1.0424946854791892</v>
      </c>
      <c r="H332" s="41">
        <f t="shared" si="15"/>
        <v>0.97954487984556915</v>
      </c>
      <c r="I332" s="42">
        <v>0.54865946339926197</v>
      </c>
      <c r="J332" s="43">
        <v>0.54078397101097897</v>
      </c>
      <c r="K332" s="43">
        <v>0.57108673648605401</v>
      </c>
      <c r="L332" s="43">
        <v>0.54582233443442896</v>
      </c>
      <c r="M332" s="43">
        <v>0.56301687626556396</v>
      </c>
      <c r="N332" s="43">
        <v>0.54364633225495895</v>
      </c>
      <c r="O332" s="44">
        <f t="shared" si="16"/>
        <v>0.55227950788403835</v>
      </c>
      <c r="P332" s="45">
        <f t="shared" si="17"/>
        <v>0.31925515224661166</v>
      </c>
    </row>
    <row r="333" spans="1:16" x14ac:dyDescent="0.3">
      <c r="A333" s="17" t="s">
        <v>331</v>
      </c>
      <c r="B333" s="19">
        <v>5701.585</v>
      </c>
      <c r="C333" s="15">
        <v>1469.62</v>
      </c>
      <c r="D333" s="20">
        <v>366.22399999999999</v>
      </c>
      <c r="E333" s="24">
        <f>B333/power!$B$9/"1e9"</f>
        <v>26.565861459956636</v>
      </c>
      <c r="F333" s="16">
        <f>C333/power!$C$9/"1e9"</f>
        <v>27.38665433716238</v>
      </c>
      <c r="G333" s="16">
        <f>D333/power!$D$9/"1e9"</f>
        <v>27.297767316953291</v>
      </c>
      <c r="H333" s="25">
        <f t="shared" si="15"/>
        <v>27.083427704690774</v>
      </c>
      <c r="I333" s="29">
        <v>0.75873108572992498</v>
      </c>
      <c r="J333" s="10">
        <v>0.81002672536126996</v>
      </c>
      <c r="K333" s="10">
        <v>0.76919962167726097</v>
      </c>
      <c r="L333" s="10">
        <v>0.777679559592245</v>
      </c>
      <c r="M333" s="10">
        <v>0.79489918703654905</v>
      </c>
      <c r="N333" s="10">
        <v>0.76778905756471405</v>
      </c>
      <c r="O333" s="13">
        <f t="shared" si="16"/>
        <v>0.77991820790344435</v>
      </c>
      <c r="P333" s="33">
        <f t="shared" si="17"/>
        <v>6.2506772344105563</v>
      </c>
    </row>
    <row r="334" spans="1:16" x14ac:dyDescent="0.3">
      <c r="A334" s="17" t="s">
        <v>332</v>
      </c>
      <c r="B334" s="19">
        <v>5271.37</v>
      </c>
      <c r="C334" s="15">
        <v>1351.203</v>
      </c>
      <c r="D334" s="20">
        <v>334.99499999999898</v>
      </c>
      <c r="E334" s="24">
        <f>B334/power!$B$9/"1e9"</f>
        <v>24.561325512848022</v>
      </c>
      <c r="F334" s="16">
        <f>C334/power!$C$9/"1e9"</f>
        <v>25.179930526487677</v>
      </c>
      <c r="G334" s="16">
        <f>D334/power!$D$9/"1e9"</f>
        <v>24.970006232094949</v>
      </c>
      <c r="H334" s="25">
        <f t="shared" si="15"/>
        <v>24.90375409047688</v>
      </c>
      <c r="I334" s="29">
        <v>0.85835995236985096</v>
      </c>
      <c r="J334" s="10">
        <v>0.87401516726279904</v>
      </c>
      <c r="K334" s="10">
        <v>0.91129470460942796</v>
      </c>
      <c r="L334" s="10">
        <v>0.85119132504945205</v>
      </c>
      <c r="M334" s="10">
        <v>0.85126642621986104</v>
      </c>
      <c r="N334" s="10">
        <v>0.85408178306997096</v>
      </c>
      <c r="O334" s="13">
        <f t="shared" si="16"/>
        <v>0.86696590201187007</v>
      </c>
      <c r="P334" s="33">
        <f t="shared" si="17"/>
        <v>5.1705329193263516</v>
      </c>
    </row>
    <row r="335" spans="1:16" x14ac:dyDescent="0.3">
      <c r="A335" s="17" t="s">
        <v>333</v>
      </c>
      <c r="B335" s="19">
        <v>5531.4769999999999</v>
      </c>
      <c r="C335" s="15">
        <v>1425.684</v>
      </c>
      <c r="D335" s="20">
        <v>353.19900000000098</v>
      </c>
      <c r="E335" s="24">
        <f>B335/power!$B$9/"1e9"</f>
        <v>25.773263338341273</v>
      </c>
      <c r="F335" s="16">
        <f>C335/power!$C$9/"1e9"</f>
        <v>26.567898437707036</v>
      </c>
      <c r="G335" s="16">
        <f>D335/power!$D$9/"1e9"</f>
        <v>26.326904076686976</v>
      </c>
      <c r="H335" s="25">
        <f t="shared" si="15"/>
        <v>26.222688617578427</v>
      </c>
      <c r="I335" s="29">
        <v>0.73448209975410705</v>
      </c>
      <c r="J335" s="10">
        <v>0.74586741415078195</v>
      </c>
      <c r="K335" s="10">
        <v>0.75974533009346501</v>
      </c>
      <c r="L335" s="10">
        <v>0.73987689989573202</v>
      </c>
      <c r="M335" s="10">
        <v>0.744408344053889</v>
      </c>
      <c r="N335" s="10">
        <v>0.740322396508037</v>
      </c>
      <c r="O335" s="13">
        <f t="shared" si="16"/>
        <v>0.74415880713480542</v>
      </c>
      <c r="P335" s="33">
        <f t="shared" si="17"/>
        <v>6.3428449759771048</v>
      </c>
    </row>
    <row r="336" spans="1:16" x14ac:dyDescent="0.3">
      <c r="A336" s="17" t="s">
        <v>334</v>
      </c>
      <c r="B336" s="19">
        <v>5210.7120000000004</v>
      </c>
      <c r="C336" s="15">
        <v>1347.096</v>
      </c>
      <c r="D336" s="20">
        <v>333.19999999999902</v>
      </c>
      <c r="E336" s="24">
        <f>B336/power!$B$9/"1e9"</f>
        <v>24.278696730774612</v>
      </c>
      <c r="F336" s="16">
        <f>C336/power!$C$9/"1e9"</f>
        <v>25.103395783246075</v>
      </c>
      <c r="G336" s="16">
        <f>D336/power!$D$9/"1e9"</f>
        <v>24.836209724127336</v>
      </c>
      <c r="H336" s="25">
        <f t="shared" si="15"/>
        <v>24.739434079382676</v>
      </c>
      <c r="I336" s="29">
        <v>0.71309980690142405</v>
      </c>
      <c r="J336" s="10">
        <v>0.73717218187220201</v>
      </c>
      <c r="K336" s="10">
        <v>0.68446681100505402</v>
      </c>
      <c r="L336" s="10">
        <v>0.69290928931777696</v>
      </c>
      <c r="M336" s="10">
        <v>0.713175682810258</v>
      </c>
      <c r="N336" s="10">
        <v>0.71366392459218497</v>
      </c>
      <c r="O336" s="13">
        <f t="shared" si="16"/>
        <v>0.70928226759351176</v>
      </c>
      <c r="P336" s="33">
        <f t="shared" si="17"/>
        <v>6.2783158944570472</v>
      </c>
    </row>
    <row r="337" spans="1:16" x14ac:dyDescent="0.3">
      <c r="A337" s="17" t="s">
        <v>335</v>
      </c>
      <c r="B337" s="19">
        <v>5666.97</v>
      </c>
      <c r="C337" s="15">
        <v>1461.7470000000001</v>
      </c>
      <c r="D337" s="20">
        <v>359.03699999999998</v>
      </c>
      <c r="E337" s="24">
        <f>B337/power!$B$9/"1e9"</f>
        <v>26.404576958465139</v>
      </c>
      <c r="F337" s="16">
        <f>C337/power!$C$9/"1e9"</f>
        <v>27.23993945195636</v>
      </c>
      <c r="G337" s="16">
        <f>D337/power!$D$9/"1e9"</f>
        <v>26.762059515970986</v>
      </c>
      <c r="H337" s="25">
        <f t="shared" si="15"/>
        <v>26.802191975464165</v>
      </c>
      <c r="I337" s="29">
        <v>0.80599783877130704</v>
      </c>
      <c r="J337" s="10">
        <v>0.81342156802320698</v>
      </c>
      <c r="K337" s="10">
        <v>0.82722297522192101</v>
      </c>
      <c r="L337" s="10">
        <v>0.83044569467514195</v>
      </c>
      <c r="M337" s="10">
        <v>0.84768783605216702</v>
      </c>
      <c r="N337" s="10">
        <v>0.80868967284846105</v>
      </c>
      <c r="O337" s="13">
        <f t="shared" si="16"/>
        <v>0.82237245417667393</v>
      </c>
      <c r="P337" s="33">
        <f t="shared" si="17"/>
        <v>5.8664350089565405</v>
      </c>
    </row>
    <row r="338" spans="1:16" x14ac:dyDescent="0.3">
      <c r="A338" s="17" t="s">
        <v>336</v>
      </c>
      <c r="B338" s="19">
        <v>5323.3440000000001</v>
      </c>
      <c r="C338" s="15">
        <v>1390.95</v>
      </c>
      <c r="D338" s="20">
        <v>339.01900000000001</v>
      </c>
      <c r="E338" s="24">
        <f>B338/power!$B$9/"1e9"</f>
        <v>24.803492223248693</v>
      </c>
      <c r="F338" s="16">
        <f>C338/power!$C$9/"1e9"</f>
        <v>25.9206235967638</v>
      </c>
      <c r="G338" s="16">
        <f>D338/power!$D$9/"1e9"</f>
        <v>25.26994893296504</v>
      </c>
      <c r="H338" s="25">
        <f t="shared" si="15"/>
        <v>25.33135491765918</v>
      </c>
      <c r="I338" s="29">
        <v>0.72281354551924504</v>
      </c>
      <c r="J338" s="10">
        <v>0.77848991311527505</v>
      </c>
      <c r="K338" s="10">
        <v>0.73959016026260205</v>
      </c>
      <c r="L338" s="10">
        <v>0.73116065615443604</v>
      </c>
      <c r="M338" s="10">
        <v>0.73657256090498802</v>
      </c>
      <c r="N338" s="10">
        <v>0.76629088968577197</v>
      </c>
      <c r="O338" s="13">
        <f t="shared" si="16"/>
        <v>0.74608269668620086</v>
      </c>
      <c r="P338" s="33">
        <f t="shared" si="17"/>
        <v>6.1114456955385181</v>
      </c>
    </row>
    <row r="339" spans="1:16" x14ac:dyDescent="0.3">
      <c r="A339" s="17" t="s">
        <v>337</v>
      </c>
      <c r="B339" s="19">
        <v>5666.18</v>
      </c>
      <c r="C339" s="15">
        <v>1481.4870000000001</v>
      </c>
      <c r="D339" s="20">
        <v>361.98899999999998</v>
      </c>
      <c r="E339" s="24">
        <f>B339/power!$B$9/"1e9"</f>
        <v>26.400896046832081</v>
      </c>
      <c r="F339" s="16">
        <f>C339/power!$C$9/"1e9"</f>
        <v>27.607798188647195</v>
      </c>
      <c r="G339" s="16">
        <f>D339/power!$D$9/"1e9"</f>
        <v>26.98209700428318</v>
      </c>
      <c r="H339" s="25">
        <f t="shared" si="15"/>
        <v>26.996930413254152</v>
      </c>
      <c r="I339" s="29">
        <v>0.76025148395270703</v>
      </c>
      <c r="J339" s="10">
        <v>0.71644993247935496</v>
      </c>
      <c r="K339" s="10">
        <v>0.74306186960603104</v>
      </c>
      <c r="L339" s="10">
        <v>0.75882999923696803</v>
      </c>
      <c r="M339" s="10">
        <v>0.74548579095479495</v>
      </c>
      <c r="N339" s="10">
        <v>0.76194695413842595</v>
      </c>
      <c r="O339" s="13">
        <f t="shared" si="16"/>
        <v>0.74783676470232829</v>
      </c>
      <c r="P339" s="33">
        <f t="shared" si="17"/>
        <v>6.4980055859115442</v>
      </c>
    </row>
    <row r="340" spans="1:16" x14ac:dyDescent="0.3">
      <c r="A340" s="35" t="s">
        <v>338</v>
      </c>
      <c r="B340" s="36">
        <v>211.99199999999999</v>
      </c>
      <c r="C340" s="37">
        <v>54</v>
      </c>
      <c r="D340" s="38">
        <v>12.9989999999998</v>
      </c>
      <c r="E340" s="39">
        <f>B340/power!$B$9/"1e9"</f>
        <v>0.98775166951279803</v>
      </c>
      <c r="F340" s="40">
        <f>C340/power!$C$9/"1e9"</f>
        <v>1.0063004955068444</v>
      </c>
      <c r="G340" s="40">
        <f>D340/power!$D$9/"1e9"</f>
        <v>0.96892524070806496</v>
      </c>
      <c r="H340" s="41">
        <f t="shared" si="15"/>
        <v>0.9876591352425691</v>
      </c>
      <c r="I340" s="42">
        <v>0.56006237482756005</v>
      </c>
      <c r="J340" s="43">
        <v>0.56209729434118705</v>
      </c>
      <c r="K340" s="43">
        <v>0.59098337697310399</v>
      </c>
      <c r="L340" s="43">
        <v>0.54686850770018802</v>
      </c>
      <c r="M340" s="43">
        <v>0.56144315557775004</v>
      </c>
      <c r="N340" s="43">
        <v>0.57257725213246202</v>
      </c>
      <c r="O340" s="44">
        <f t="shared" si="16"/>
        <v>0.56583461588179573</v>
      </c>
      <c r="P340" s="45">
        <f t="shared" si="17"/>
        <v>0.31418835001215412</v>
      </c>
    </row>
    <row r="341" spans="1:16" x14ac:dyDescent="0.3">
      <c r="A341" s="35" t="s">
        <v>339</v>
      </c>
      <c r="B341" s="36">
        <v>212.960000000001</v>
      </c>
      <c r="C341" s="37">
        <v>53.010000000000197</v>
      </c>
      <c r="D341" s="38">
        <v>14</v>
      </c>
      <c r="E341" s="39">
        <f>B341/power!$B$9/"1e9"</f>
        <v>0.99226195110875171</v>
      </c>
      <c r="F341" s="40">
        <f>C341/power!$C$9/"1e9"</f>
        <v>0.98785165308922263</v>
      </c>
      <c r="G341" s="40">
        <f>D341/power!$D$9/"1e9"</f>
        <v>1.0435382237028323</v>
      </c>
      <c r="H341" s="41">
        <f t="shared" si="15"/>
        <v>1.0078839426336021</v>
      </c>
      <c r="I341" s="42">
        <v>0.58238806502107598</v>
      </c>
      <c r="J341" s="43">
        <v>0.61915567750283096</v>
      </c>
      <c r="K341" s="43">
        <v>0.594021065155102</v>
      </c>
      <c r="L341" s="43">
        <v>0.57452213180922596</v>
      </c>
      <c r="M341" s="43">
        <v>0.60459506707698796</v>
      </c>
      <c r="N341" s="43">
        <v>0.59733495703578599</v>
      </c>
      <c r="O341" s="44">
        <f t="shared" si="16"/>
        <v>0.59551246321695817</v>
      </c>
      <c r="P341" s="45">
        <f t="shared" si="17"/>
        <v>0.30464368234045414</v>
      </c>
    </row>
    <row r="342" spans="1:16" x14ac:dyDescent="0.3">
      <c r="A342" s="17" t="s">
        <v>340</v>
      </c>
      <c r="B342" s="19">
        <v>5183.3490000000002</v>
      </c>
      <c r="C342" s="15">
        <v>1366.008</v>
      </c>
      <c r="D342" s="20">
        <v>335.11100000000101</v>
      </c>
      <c r="E342" s="24">
        <f>B342/power!$B$9/"1e9"</f>
        <v>24.15120206619822</v>
      </c>
      <c r="F342" s="16">
        <f>C342/power!$C$9/"1e9"</f>
        <v>25.455824579005807</v>
      </c>
      <c r="G342" s="16">
        <f>D342/power!$D$9/"1e9"</f>
        <v>24.978652691662923</v>
      </c>
      <c r="H342" s="25">
        <f t="shared" si="15"/>
        <v>24.861893112288982</v>
      </c>
      <c r="I342" s="29">
        <v>0.77988766130116705</v>
      </c>
      <c r="J342" s="10">
        <v>0.81616324014366204</v>
      </c>
      <c r="K342" s="10">
        <v>0.80839404855316699</v>
      </c>
      <c r="L342" s="10">
        <v>0.81357343114281699</v>
      </c>
      <c r="M342" s="10">
        <v>0.78629306088309403</v>
      </c>
      <c r="N342" s="10">
        <v>0.82151878153985702</v>
      </c>
      <c r="O342" s="13">
        <f t="shared" si="16"/>
        <v>0.80445631230300685</v>
      </c>
      <c r="P342" s="33">
        <f t="shared" si="17"/>
        <v>5.5629382127669951</v>
      </c>
    </row>
    <row r="343" spans="1:16" x14ac:dyDescent="0.3">
      <c r="A343" s="17" t="s">
        <v>341</v>
      </c>
      <c r="B343" s="19">
        <v>5586.42</v>
      </c>
      <c r="C343" s="15">
        <v>1482.4739999999999</v>
      </c>
      <c r="D343" s="20">
        <v>363.90199999999999</v>
      </c>
      <c r="E343" s="24">
        <f>B343/power!$B$9/"1e9"</f>
        <v>26.029263753347699</v>
      </c>
      <c r="F343" s="16">
        <f>C343/power!$C$9/"1e9"</f>
        <v>27.626191125481736</v>
      </c>
      <c r="G343" s="16">
        <f>D343/power!$D$9/"1e9"</f>
        <v>27.124689048707719</v>
      </c>
      <c r="H343" s="25">
        <f t="shared" si="15"/>
        <v>26.926714642512383</v>
      </c>
      <c r="I343" s="29">
        <v>0.77924451244194803</v>
      </c>
      <c r="J343" s="10">
        <v>0.75701458157711499</v>
      </c>
      <c r="K343" s="10">
        <v>0.77075909974943502</v>
      </c>
      <c r="L343" s="10">
        <v>0.80307582187844995</v>
      </c>
      <c r="M343" s="10">
        <v>0.79043140778228904</v>
      </c>
      <c r="N343" s="10">
        <v>0.77651274894377198</v>
      </c>
      <c r="O343" s="13">
        <f t="shared" si="16"/>
        <v>0.77964172456589276</v>
      </c>
      <c r="P343" s="33">
        <f t="shared" si="17"/>
        <v>6.2167127321859894</v>
      </c>
    </row>
    <row r="344" spans="1:16" x14ac:dyDescent="0.3">
      <c r="A344" s="17" t="s">
        <v>342</v>
      </c>
      <c r="B344" s="19">
        <v>5059.3620000000001</v>
      </c>
      <c r="C344" s="15">
        <v>1342.932</v>
      </c>
      <c r="D344" s="20">
        <v>328.19799999999901</v>
      </c>
      <c r="E344" s="24">
        <f>B344/power!$B$9/"1e9"</f>
        <v>23.573499293226202</v>
      </c>
      <c r="F344" s="16">
        <f>C344/power!$C$9/"1e9"</f>
        <v>25.025798833925879</v>
      </c>
      <c r="G344" s="16">
        <f>D344/power!$D$9/"1e9"</f>
        <v>24.463368424487225</v>
      </c>
      <c r="H344" s="25">
        <f t="shared" si="15"/>
        <v>24.35422218387977</v>
      </c>
      <c r="I344" s="29">
        <v>0.68997328837080296</v>
      </c>
      <c r="J344" s="10">
        <v>0.71062233129792196</v>
      </c>
      <c r="K344" s="10">
        <v>0.72617162003253799</v>
      </c>
      <c r="L344" s="10">
        <v>0.74363037066575</v>
      </c>
      <c r="M344" s="10">
        <v>0.744113714328552</v>
      </c>
      <c r="N344" s="10">
        <v>0.71408361470109705</v>
      </c>
      <c r="O344" s="13">
        <f t="shared" si="16"/>
        <v>0.72168543643313332</v>
      </c>
      <c r="P344" s="33">
        <f t="shared" si="17"/>
        <v>6.074336229874203</v>
      </c>
    </row>
    <row r="345" spans="1:16" x14ac:dyDescent="0.3">
      <c r="A345" s="17" t="s">
        <v>343</v>
      </c>
      <c r="B345" s="19">
        <v>5344.6049999999996</v>
      </c>
      <c r="C345" s="15">
        <v>1418.768</v>
      </c>
      <c r="D345" s="20">
        <v>346.835000000001</v>
      </c>
      <c r="E345" s="24">
        <f>B345/power!$B$9/"1e9"</f>
        <v>24.902555339996074</v>
      </c>
      <c r="F345" s="16">
        <f>C345/power!$C$9/"1e9"</f>
        <v>26.439017433504716</v>
      </c>
      <c r="G345" s="16">
        <f>D345/power!$D$9/"1e9"</f>
        <v>25.852541415569494</v>
      </c>
      <c r="H345" s="25">
        <f t="shared" si="15"/>
        <v>25.73137139635676</v>
      </c>
      <c r="I345" s="29">
        <v>0.77290344019041002</v>
      </c>
      <c r="J345" s="10">
        <v>0.75216468284599702</v>
      </c>
      <c r="K345" s="10">
        <v>0.76680835246065104</v>
      </c>
      <c r="L345" s="10">
        <v>0.766770330600268</v>
      </c>
      <c r="M345" s="10">
        <v>0.74398286817922799</v>
      </c>
      <c r="N345" s="10">
        <v>0.74688084112910402</v>
      </c>
      <c r="O345" s="13">
        <f t="shared" si="16"/>
        <v>0.75833202119972498</v>
      </c>
      <c r="P345" s="33">
        <f t="shared" si="17"/>
        <v>6.1076767456248042</v>
      </c>
    </row>
    <row r="346" spans="1:16" x14ac:dyDescent="0.3">
      <c r="A346" s="17" t="s">
        <v>344</v>
      </c>
      <c r="B346" s="19">
        <v>4915.26</v>
      </c>
      <c r="C346" s="15">
        <v>1309.704</v>
      </c>
      <c r="D346" s="20">
        <v>319.71600000000001</v>
      </c>
      <c r="E346" s="24">
        <f>B346/power!$B$9/"1e9"</f>
        <v>22.902073055065642</v>
      </c>
      <c r="F346" s="16">
        <f>C346/power!$C$9/"1e9"</f>
        <v>24.406588595690671</v>
      </c>
      <c r="G346" s="16">
        <f>D346/power!$D$9/"1e9"</f>
        <v>23.831133337812481</v>
      </c>
      <c r="H346" s="25">
        <f t="shared" si="15"/>
        <v>23.713264996189597</v>
      </c>
      <c r="I346" s="29">
        <v>0.76984936967953499</v>
      </c>
      <c r="J346" s="10">
        <v>0.83126610970031201</v>
      </c>
      <c r="K346" s="10">
        <v>0.814571401679822</v>
      </c>
      <c r="L346" s="10">
        <v>0.81289677230128599</v>
      </c>
      <c r="M346" s="10">
        <v>0.82835132583700299</v>
      </c>
      <c r="N346" s="10">
        <v>0.80838341180844997</v>
      </c>
      <c r="O346" s="13">
        <f t="shared" si="16"/>
        <v>0.81113591005533081</v>
      </c>
      <c r="P346" s="33">
        <f t="shared" si="17"/>
        <v>5.2622349058901401</v>
      </c>
    </row>
    <row r="347" spans="1:16" x14ac:dyDescent="0.3">
      <c r="A347" s="17" t="s">
        <v>345</v>
      </c>
      <c r="B347" s="19">
        <v>5582.4719999999998</v>
      </c>
      <c r="C347" s="15">
        <v>1480.4549999999999</v>
      </c>
      <c r="D347" s="20">
        <v>365.096</v>
      </c>
      <c r="E347" s="24">
        <f>B347/power!$B$9/"1e9"</f>
        <v>26.010868513946036</v>
      </c>
      <c r="F347" s="16">
        <f>C347/power!$C$9/"1e9"</f>
        <v>27.588566668066395</v>
      </c>
      <c r="G347" s="16">
        <f>D347/power!$D$9/"1e9"</f>
        <v>27.213687951500663</v>
      </c>
      <c r="H347" s="25">
        <f t="shared" si="15"/>
        <v>26.937707711171029</v>
      </c>
      <c r="I347" s="29">
        <v>0.78437053558479697</v>
      </c>
      <c r="J347" s="10">
        <v>0.76275360783187696</v>
      </c>
      <c r="K347" s="10">
        <v>0.74274774574145896</v>
      </c>
      <c r="L347" s="10">
        <v>0.74126270228393198</v>
      </c>
      <c r="M347" s="10">
        <v>0.73036520110513503</v>
      </c>
      <c r="N347" s="10">
        <v>0.79931309884280899</v>
      </c>
      <c r="O347" s="13">
        <f t="shared" si="16"/>
        <v>0.76053813929375702</v>
      </c>
      <c r="P347" s="33">
        <f t="shared" si="17"/>
        <v>6.3754690757697103</v>
      </c>
    </row>
    <row r="348" spans="1:16" x14ac:dyDescent="0.3">
      <c r="A348" s="17" t="s">
        <v>346</v>
      </c>
      <c r="B348" s="19">
        <v>5041.7640000000001</v>
      </c>
      <c r="C348" s="15">
        <v>1349.9849999999999</v>
      </c>
      <c r="D348" s="20">
        <v>332.22000000000099</v>
      </c>
      <c r="E348" s="24">
        <f>B348/power!$B$9/"1e9"</f>
        <v>23.491503492063487</v>
      </c>
      <c r="F348" s="16">
        <f>C348/power!$C$9/"1e9"</f>
        <v>25.157232859755691</v>
      </c>
      <c r="G348" s="16">
        <f>D348/power!$D$9/"1e9"</f>
        <v>24.763162048468285</v>
      </c>
      <c r="H348" s="25">
        <f t="shared" si="15"/>
        <v>24.470632800095824</v>
      </c>
      <c r="I348" s="29">
        <v>0.79215064448256001</v>
      </c>
      <c r="J348" s="10">
        <v>0.79981802695470205</v>
      </c>
      <c r="K348" s="10">
        <v>0.77912426349202701</v>
      </c>
      <c r="L348" s="10">
        <v>0.78461389032920303</v>
      </c>
      <c r="M348" s="10">
        <v>0.80136451964620103</v>
      </c>
      <c r="N348" s="10">
        <v>0.80149651025283197</v>
      </c>
      <c r="O348" s="13">
        <f t="shared" si="16"/>
        <v>0.79314215244921282</v>
      </c>
      <c r="P348" s="33">
        <f t="shared" si="17"/>
        <v>5.5534986892520442</v>
      </c>
    </row>
    <row r="349" spans="1:16" x14ac:dyDescent="0.3">
      <c r="A349" s="17" t="s">
        <v>347</v>
      </c>
      <c r="B349" s="19">
        <v>5444.8680000000004</v>
      </c>
      <c r="C349" s="15">
        <v>1439.085</v>
      </c>
      <c r="D349" s="20">
        <v>355.01999999999902</v>
      </c>
      <c r="E349" s="24">
        <f>B349/power!$B$9/"1e9"</f>
        <v>25.369718938812831</v>
      </c>
      <c r="F349" s="16">
        <f>C349/power!$C$9/"1e9"</f>
        <v>26.817628677341986</v>
      </c>
      <c r="G349" s="16">
        <f>D349/power!$D$9/"1e9"</f>
        <v>26.462638584212751</v>
      </c>
      <c r="H349" s="25">
        <f t="shared" si="15"/>
        <v>26.216662066789187</v>
      </c>
      <c r="I349" s="29">
        <v>1.0625395269154201</v>
      </c>
      <c r="J349" s="10">
        <v>1.08440291647307</v>
      </c>
      <c r="K349" s="10">
        <v>1.0984016637954099</v>
      </c>
      <c r="L349" s="10">
        <v>1.01678970354169</v>
      </c>
      <c r="M349" s="10">
        <v>1.05111557767205</v>
      </c>
      <c r="N349" s="10">
        <v>1.0390218725479199</v>
      </c>
      <c r="O349" s="13">
        <f t="shared" si="16"/>
        <v>1.0590623098624949</v>
      </c>
      <c r="P349" s="33">
        <f t="shared" si="17"/>
        <v>4.455827695949969</v>
      </c>
    </row>
    <row r="350" spans="1:16" x14ac:dyDescent="0.3">
      <c r="A350" s="17" t="s">
        <v>348</v>
      </c>
      <c r="B350" s="19">
        <v>4773.0280000000002</v>
      </c>
      <c r="C350" s="15">
        <v>1282.05</v>
      </c>
      <c r="D350" s="20">
        <v>313.95599999999803</v>
      </c>
      <c r="E350" s="24">
        <f>B350/power!$B$9/"1e9"</f>
        <v>22.23935986089726</v>
      </c>
      <c r="F350" s="16">
        <f>C350/power!$C$9/"1e9"</f>
        <v>23.891250930824995</v>
      </c>
      <c r="G350" s="16">
        <f>D350/power!$D$9/"1e9"</f>
        <v>23.401791897203172</v>
      </c>
      <c r="H350" s="25">
        <f t="shared" si="15"/>
        <v>23.177467562975142</v>
      </c>
      <c r="I350" s="29">
        <v>0.78669090897307004</v>
      </c>
      <c r="J350" s="10">
        <v>0.79359085517204697</v>
      </c>
      <c r="K350" s="10">
        <v>0.78933853358370198</v>
      </c>
      <c r="L350" s="10">
        <v>0.81811754081842403</v>
      </c>
      <c r="M350" s="10">
        <v>0.77745141682624996</v>
      </c>
      <c r="N350" s="10">
        <v>0.78252988042921801</v>
      </c>
      <c r="O350" s="13">
        <f t="shared" si="16"/>
        <v>0.79139374757008496</v>
      </c>
      <c r="P350" s="33">
        <f t="shared" si="17"/>
        <v>5.2716415490331663</v>
      </c>
    </row>
    <row r="351" spans="1:16" x14ac:dyDescent="0.3">
      <c r="A351" s="46" t="s">
        <v>349</v>
      </c>
      <c r="B351" s="47">
        <v>237.900000000001</v>
      </c>
      <c r="C351" s="48">
        <v>60.983999999998602</v>
      </c>
      <c r="D351" s="49">
        <v>15.0149999999994</v>
      </c>
      <c r="E351" s="50">
        <f>B351/power!$B$9/"1e9"</f>
        <v>1.1084669335498305</v>
      </c>
      <c r="F351" s="51">
        <f>C351/power!$C$9/"1e9"</f>
        <v>1.1364486929257036</v>
      </c>
      <c r="G351" s="51">
        <f>D351/power!$D$9/"1e9"</f>
        <v>1.1191947449212429</v>
      </c>
      <c r="H351" s="52">
        <f t="shared" si="15"/>
        <v>1.1213701237989258</v>
      </c>
      <c r="I351" s="53">
        <v>0.63462718438809995</v>
      </c>
      <c r="J351" s="54">
        <v>0.62848897554662597</v>
      </c>
      <c r="K351" s="54">
        <v>0.626927242877377</v>
      </c>
      <c r="L351" s="54">
        <v>0.62577199976375397</v>
      </c>
      <c r="M351" s="54">
        <v>0.63423523861794195</v>
      </c>
      <c r="N351" s="54">
        <v>0.64064030463250199</v>
      </c>
      <c r="O351" s="55">
        <f t="shared" si="16"/>
        <v>0.63180333924971666</v>
      </c>
      <c r="P351" s="56">
        <f t="shared" si="17"/>
        <v>0.31947697921873103</v>
      </c>
    </row>
    <row r="352" spans="1:16" x14ac:dyDescent="0.3">
      <c r="A352" s="17" t="s">
        <v>350</v>
      </c>
      <c r="B352" s="19">
        <v>4967.5709999999999</v>
      </c>
      <c r="C352" s="15">
        <v>1330.2049999999999</v>
      </c>
      <c r="D352" s="20">
        <v>327.26400000000098</v>
      </c>
      <c r="E352" s="24">
        <f>B352/power!$B$9/"1e9"</f>
        <v>23.145809977137628</v>
      </c>
      <c r="F352" s="16">
        <f>C352/power!$C$9/"1e9"</f>
        <v>24.788628715290404</v>
      </c>
      <c r="G352" s="16">
        <f>D352/power!$D$9/"1e9"</f>
        <v>24.393749517277481</v>
      </c>
      <c r="H352" s="25">
        <f t="shared" si="15"/>
        <v>24.109396069901837</v>
      </c>
      <c r="I352" s="29">
        <v>0.769553944866887</v>
      </c>
      <c r="J352" s="10">
        <v>0.77829870829299497</v>
      </c>
      <c r="K352" s="10">
        <v>0.78550569233185297</v>
      </c>
      <c r="L352" s="10">
        <v>0.76924737973191604</v>
      </c>
      <c r="M352" s="10">
        <v>0.76838131433731505</v>
      </c>
      <c r="N352" s="10">
        <v>0.77884843234602397</v>
      </c>
      <c r="O352" s="13">
        <f t="shared" si="16"/>
        <v>0.77499866689041186</v>
      </c>
      <c r="P352" s="33">
        <f t="shared" si="17"/>
        <v>5.5996112999714125</v>
      </c>
    </row>
    <row r="353" spans="1:16" x14ac:dyDescent="0.3">
      <c r="A353" s="17" t="s">
        <v>351</v>
      </c>
      <c r="B353" s="19">
        <v>5541.692</v>
      </c>
      <c r="C353" s="15">
        <v>1464.6949999999999</v>
      </c>
      <c r="D353" s="20">
        <v>360.983</v>
      </c>
      <c r="E353" s="24">
        <f>B353/power!$B$9/"1e9"</f>
        <v>25.820858923571251</v>
      </c>
      <c r="F353" s="16">
        <f>C353/power!$C$9/"1e9"</f>
        <v>27.294876004933286</v>
      </c>
      <c r="G353" s="16">
        <f>D353/power!$D$9/"1e9"</f>
        <v>26.907111329065682</v>
      </c>
      <c r="H353" s="25">
        <f t="shared" si="15"/>
        <v>26.674282085856742</v>
      </c>
      <c r="I353" s="29">
        <v>0.82907080980034498</v>
      </c>
      <c r="J353" s="10">
        <v>0.84391718648482705</v>
      </c>
      <c r="K353" s="10">
        <v>0.82262215120011095</v>
      </c>
      <c r="L353" s="10">
        <v>0.81544811970290298</v>
      </c>
      <c r="M353" s="10">
        <v>0.83650537253793</v>
      </c>
      <c r="N353" s="10">
        <v>0.803349082743124</v>
      </c>
      <c r="O353" s="13">
        <f t="shared" si="16"/>
        <v>0.82526040858917216</v>
      </c>
      <c r="P353" s="33">
        <f t="shared" si="17"/>
        <v>5.8180069290642686</v>
      </c>
    </row>
    <row r="354" spans="1:16" x14ac:dyDescent="0.3">
      <c r="A354" s="17" t="s">
        <v>352</v>
      </c>
      <c r="B354" s="19">
        <v>4927.1040000000003</v>
      </c>
      <c r="C354" s="15">
        <v>1310.6880000000001</v>
      </c>
      <c r="D354" s="20">
        <v>321.98</v>
      </c>
      <c r="E354" s="24">
        <f>B354/power!$B$9/"1e9"</f>
        <v>22.957258773270624</v>
      </c>
      <c r="F354" s="16">
        <f>C354/power!$C$9/"1e9"</f>
        <v>24.42492562694213</v>
      </c>
      <c r="G354" s="16">
        <f>D354/power!$D$9/"1e9"</f>
        <v>23.999888376274139</v>
      </c>
      <c r="H354" s="25">
        <f t="shared" si="15"/>
        <v>23.794024258828966</v>
      </c>
      <c r="I354" s="29">
        <v>0.94023656580450299</v>
      </c>
      <c r="J354" s="10">
        <v>0.93114937773421602</v>
      </c>
      <c r="K354" s="10">
        <v>0.96597044574932001</v>
      </c>
      <c r="L354" s="10">
        <v>0.90018596659231898</v>
      </c>
      <c r="M354" s="10">
        <v>0.93546409618495896</v>
      </c>
      <c r="N354" s="10">
        <v>0.93122804263980996</v>
      </c>
      <c r="O354" s="13">
        <f t="shared" si="16"/>
        <v>0.93423733445089363</v>
      </c>
      <c r="P354" s="33">
        <f t="shared" si="17"/>
        <v>4.5844072043069657</v>
      </c>
    </row>
    <row r="355" spans="1:16" x14ac:dyDescent="0.3">
      <c r="A355" s="17" t="s">
        <v>353</v>
      </c>
      <c r="B355" s="19">
        <v>5559.7709999999997</v>
      </c>
      <c r="C355" s="15">
        <v>1475.53</v>
      </c>
      <c r="D355" s="20">
        <v>368.85599999999999</v>
      </c>
      <c r="E355" s="24">
        <f>B355/power!$B$9/"1e9"</f>
        <v>25.905095887386498</v>
      </c>
      <c r="F355" s="16">
        <f>C355/power!$C$9/"1e9"</f>
        <v>27.496788335837298</v>
      </c>
      <c r="G355" s="16">
        <f>D355/power!$D$9/"1e9"</f>
        <v>27.493952503009421</v>
      </c>
      <c r="H355" s="25">
        <f t="shared" si="15"/>
        <v>26.965278908744406</v>
      </c>
      <c r="I355" s="29">
        <v>0.989036240217542</v>
      </c>
      <c r="J355" s="10">
        <v>0.98975611037270605</v>
      </c>
      <c r="K355" s="10">
        <v>0.93716328353742495</v>
      </c>
      <c r="L355" s="10">
        <v>0.96533548062900298</v>
      </c>
      <c r="M355" s="10">
        <v>0.94298701966306797</v>
      </c>
      <c r="N355" s="10">
        <v>0.99071295797471404</v>
      </c>
      <c r="O355" s="13">
        <f t="shared" si="16"/>
        <v>0.96942372374929353</v>
      </c>
      <c r="P355" s="33">
        <f t="shared" si="17"/>
        <v>5.006840749473179</v>
      </c>
    </row>
    <row r="356" spans="1:16" x14ac:dyDescent="0.3">
      <c r="A356" s="17" t="s">
        <v>354</v>
      </c>
      <c r="B356" s="19">
        <v>5363.84</v>
      </c>
      <c r="C356" s="15">
        <v>1426.846</v>
      </c>
      <c r="D356" s="20">
        <v>352.94999999999902</v>
      </c>
      <c r="E356" s="24">
        <f>B356/power!$B$9/"1e9"</f>
        <v>24.992178549188306</v>
      </c>
      <c r="F356" s="16">
        <f>C356/power!$C$9/"1e9"</f>
        <v>26.589552533554794</v>
      </c>
      <c r="G356" s="16">
        <f>D356/power!$D$9/"1e9"</f>
        <v>26.308344003993831</v>
      </c>
      <c r="H356" s="25">
        <f t="shared" si="15"/>
        <v>25.963358362245646</v>
      </c>
      <c r="I356" s="29">
        <v>0.88021334213899005</v>
      </c>
      <c r="J356" s="10">
        <v>0.85560735466266402</v>
      </c>
      <c r="K356" s="10">
        <v>0.83849049619261895</v>
      </c>
      <c r="L356" s="10">
        <v>0.82680698118405205</v>
      </c>
      <c r="M356" s="10">
        <v>0.831431224474798</v>
      </c>
      <c r="N356" s="10">
        <v>0.87033044445756502</v>
      </c>
      <c r="O356" s="13">
        <f t="shared" si="16"/>
        <v>0.85071230281391508</v>
      </c>
      <c r="P356" s="33">
        <f t="shared" si="17"/>
        <v>5.4935193598892598</v>
      </c>
    </row>
    <row r="357" spans="1:16" x14ac:dyDescent="0.3">
      <c r="A357" s="17" t="s">
        <v>355</v>
      </c>
      <c r="B357" s="19">
        <v>5542.68</v>
      </c>
      <c r="C357" s="15">
        <v>1462.7339999999999</v>
      </c>
      <c r="D357" s="20">
        <v>362.92899999999997</v>
      </c>
      <c r="E357" s="24">
        <f>B357/power!$B$9/"1e9"</f>
        <v>25.82546239280348</v>
      </c>
      <c r="F357" s="16">
        <f>C357/power!$C$9/"1e9"</f>
        <v>27.258332388790897</v>
      </c>
      <c r="G357" s="16">
        <f>D357/power!$D$9/"1e9"</f>
        <v>27.052163142160371</v>
      </c>
      <c r="H357" s="25">
        <f t="shared" si="15"/>
        <v>26.711985974584916</v>
      </c>
      <c r="I357" s="29">
        <v>0.91632573811428797</v>
      </c>
      <c r="J357" s="10">
        <v>0.94022191438726499</v>
      </c>
      <c r="K357" s="10">
        <v>0.857056243811259</v>
      </c>
      <c r="L357" s="10">
        <v>0.86902763369941405</v>
      </c>
      <c r="M357" s="10">
        <v>0.87214107611749303</v>
      </c>
      <c r="N357" s="10">
        <v>0.91297783527675602</v>
      </c>
      <c r="O357" s="13">
        <f t="shared" si="16"/>
        <v>0.89513342805898921</v>
      </c>
      <c r="P357" s="33">
        <f t="shared" si="17"/>
        <v>5.371442205941646</v>
      </c>
    </row>
    <row r="358" spans="1:16" x14ac:dyDescent="0.3">
      <c r="A358" s="35" t="s">
        <v>356</v>
      </c>
      <c r="B358" s="36">
        <v>77.944999999999695</v>
      </c>
      <c r="C358" s="37">
        <v>21</v>
      </c>
      <c r="D358" s="38">
        <v>7</v>
      </c>
      <c r="E358" s="39">
        <f>B358/power!$B$9/"1e9"</f>
        <v>0.36317551549197491</v>
      </c>
      <c r="F358" s="40">
        <f>C358/power!$C$9/"1e9"</f>
        <v>0.39133908158599506</v>
      </c>
      <c r="G358" s="40">
        <f>D358/power!$D$9/"1e9"</f>
        <v>0.52176911185141617</v>
      </c>
      <c r="H358" s="41">
        <f t="shared" si="15"/>
        <v>0.42542790297646205</v>
      </c>
      <c r="I358" s="42">
        <v>0.66748553077593398</v>
      </c>
      <c r="J358" s="43">
        <v>0.65434841449210102</v>
      </c>
      <c r="K358" s="43">
        <v>0.66073486259033398</v>
      </c>
      <c r="L358" s="43">
        <v>0.65671258876910099</v>
      </c>
      <c r="M358" s="43">
        <v>0.63686764567221199</v>
      </c>
      <c r="N358" s="43">
        <v>0.65412330818217801</v>
      </c>
      <c r="O358" s="44">
        <f t="shared" si="16"/>
        <v>0.65511175441610736</v>
      </c>
      <c r="P358" s="45">
        <f t="shared" si="17"/>
        <v>0.11689154105319828</v>
      </c>
    </row>
    <row r="359" spans="1:16" x14ac:dyDescent="0.3">
      <c r="A359" s="35" t="s">
        <v>357</v>
      </c>
      <c r="B359" s="36">
        <v>76.940999999998894</v>
      </c>
      <c r="C359" s="37">
        <v>19.993999999998799</v>
      </c>
      <c r="D359" s="38">
        <v>5.0050000000010204</v>
      </c>
      <c r="E359" s="39">
        <f>B359/power!$B$9/"1e9"</f>
        <v>0.35849749615071846</v>
      </c>
      <c r="F359" s="40">
        <f>C359/power!$C$9/"1e9"</f>
        <v>0.37259207605856742</v>
      </c>
      <c r="G359" s="40">
        <f>D359/power!$D$9/"1e9"</f>
        <v>0.37306491497383865</v>
      </c>
      <c r="H359" s="41">
        <f t="shared" si="15"/>
        <v>0.36805149572770812</v>
      </c>
      <c r="I359" s="42">
        <v>0.63154031840510305</v>
      </c>
      <c r="J359" s="43">
        <v>0.64710473414969905</v>
      </c>
      <c r="K359" s="43">
        <v>0.64622663390535995</v>
      </c>
      <c r="L359" s="43">
        <v>0.68251015098063195</v>
      </c>
      <c r="M359" s="43">
        <v>0.65037091441448003</v>
      </c>
      <c r="N359" s="43">
        <v>0.64886096046958797</v>
      </c>
      <c r="O359" s="44">
        <f t="shared" si="16"/>
        <v>0.65128329110409289</v>
      </c>
      <c r="P359" s="45">
        <f t="shared" si="17"/>
        <v>0.1017211252551526</v>
      </c>
    </row>
    <row r="360" spans="1:16" x14ac:dyDescent="0.3">
      <c r="A360" s="17" t="s">
        <v>358</v>
      </c>
      <c r="B360" s="19">
        <v>5280.86</v>
      </c>
      <c r="C360" s="15">
        <v>1402.2</v>
      </c>
      <c r="D360" s="20">
        <v>346.74400000000099</v>
      </c>
      <c r="E360" s="24">
        <f>B360/power!$B$9/"1e9"</f>
        <v>24.605543046262852</v>
      </c>
      <c r="F360" s="16">
        <f>C360/power!$C$9/"1e9"</f>
        <v>26.130269533327727</v>
      </c>
      <c r="G360" s="16">
        <f>D360/power!$D$9/"1e9"</f>
        <v>25.845758417115427</v>
      </c>
      <c r="H360" s="25">
        <f t="shared" si="15"/>
        <v>25.527190332235335</v>
      </c>
      <c r="I360" s="29">
        <v>0.82310745609688296</v>
      </c>
      <c r="J360" s="10">
        <v>0.84508674944406603</v>
      </c>
      <c r="K360" s="10">
        <v>0.81438635267713</v>
      </c>
      <c r="L360" s="10">
        <v>0.79377578714274899</v>
      </c>
      <c r="M360" s="10">
        <v>0.84202723060974205</v>
      </c>
      <c r="N360" s="10">
        <v>0.815429440315389</v>
      </c>
      <c r="O360" s="13">
        <f t="shared" si="16"/>
        <v>0.82248785799249025</v>
      </c>
      <c r="P360" s="33">
        <f t="shared" si="17"/>
        <v>5.5865800511845531</v>
      </c>
    </row>
    <row r="361" spans="1:16" x14ac:dyDescent="0.3">
      <c r="A361" s="17" t="s">
        <v>359</v>
      </c>
      <c r="B361" s="19">
        <v>5551.875</v>
      </c>
      <c r="C361" s="15">
        <v>1460.7550000000001</v>
      </c>
      <c r="D361" s="20">
        <v>365.167000000001</v>
      </c>
      <c r="E361" s="24">
        <f>B361/power!$B$9/"1e9"</f>
        <v>25.868305408583183</v>
      </c>
      <c r="F361" s="16">
        <f>C361/power!$C$9/"1e9"</f>
        <v>27.221453339150013</v>
      </c>
      <c r="G361" s="16">
        <f>D361/power!$D$9/"1e9"</f>
        <v>27.218980181063802</v>
      </c>
      <c r="H361" s="25">
        <f t="shared" si="15"/>
        <v>26.769579642932332</v>
      </c>
      <c r="I361" s="29">
        <v>0.929646127983075</v>
      </c>
      <c r="J361" s="10">
        <v>0.96453977410841496</v>
      </c>
      <c r="K361" s="10">
        <v>0.86767715559054404</v>
      </c>
      <c r="L361" s="10">
        <v>0.90836351075596899</v>
      </c>
      <c r="M361" s="10">
        <v>0.88231497733219999</v>
      </c>
      <c r="N361" s="10">
        <v>0.906002492992797</v>
      </c>
      <c r="O361" s="13">
        <f t="shared" si="16"/>
        <v>0.91030096210461497</v>
      </c>
      <c r="P361" s="33">
        <f t="shared" si="17"/>
        <v>5.2933310370093372</v>
      </c>
    </row>
    <row r="362" spans="1:16" x14ac:dyDescent="0.3">
      <c r="A362" s="17" t="s">
        <v>360</v>
      </c>
      <c r="B362" s="19">
        <v>5267.6189999999997</v>
      </c>
      <c r="C362" s="15">
        <v>1397.28</v>
      </c>
      <c r="D362" s="20">
        <v>349.04999999999899</v>
      </c>
      <c r="E362" s="24">
        <f>B362/power!$B$9/"1e9"</f>
        <v>24.543848171663722</v>
      </c>
      <c r="F362" s="16">
        <f>C362/power!$C$9/"1e9"</f>
        <v>26.038584377070435</v>
      </c>
      <c r="G362" s="16">
        <f>D362/power!$D$9/"1e9"</f>
        <v>26.017644070248039</v>
      </c>
      <c r="H362" s="25">
        <f t="shared" si="15"/>
        <v>25.533358872994068</v>
      </c>
      <c r="I362" s="29">
        <v>0.92216235197327701</v>
      </c>
      <c r="J362" s="10">
        <v>0.94594328674903405</v>
      </c>
      <c r="K362" s="10">
        <v>0.86969518578156302</v>
      </c>
      <c r="L362" s="10">
        <v>0.88050209465294005</v>
      </c>
      <c r="M362" s="10">
        <v>0.91514096609998297</v>
      </c>
      <c r="N362" s="10">
        <v>0.90417697156094201</v>
      </c>
      <c r="O362" s="13">
        <f t="shared" si="16"/>
        <v>0.9066297244683944</v>
      </c>
      <c r="P362" s="33">
        <f t="shared" si="17"/>
        <v>5.0693292676167383</v>
      </c>
    </row>
    <row r="363" spans="1:16" x14ac:dyDescent="0.3">
      <c r="A363" s="17" t="s">
        <v>361</v>
      </c>
      <c r="B363" s="19">
        <v>5375.7079999999996</v>
      </c>
      <c r="C363" s="15">
        <v>1416.1389999999999</v>
      </c>
      <c r="D363" s="20">
        <v>352.83600000000098</v>
      </c>
      <c r="E363" s="24">
        <f>B363/power!$B$9/"1e9"</f>
        <v>25.047476092556817</v>
      </c>
      <c r="F363" s="16">
        <f>C363/power!$C$9/"1e9"</f>
        <v>26.390025507529018</v>
      </c>
      <c r="G363" s="16">
        <f>D363/power!$D$9/"1e9"</f>
        <v>26.299846621315254</v>
      </c>
      <c r="H363" s="25">
        <f t="shared" si="15"/>
        <v>25.912449407133696</v>
      </c>
      <c r="I363" s="29">
        <v>0.85392075857536998</v>
      </c>
      <c r="J363" s="10">
        <v>0.85409052999020196</v>
      </c>
      <c r="K363" s="10">
        <v>0.83736988052210704</v>
      </c>
      <c r="L363" s="10">
        <v>0.85310391325259305</v>
      </c>
      <c r="M363" s="10">
        <v>0.81529891458001502</v>
      </c>
      <c r="N363" s="10">
        <v>0.83743326810130003</v>
      </c>
      <c r="O363" s="13">
        <f t="shared" si="16"/>
        <v>0.84198502536125408</v>
      </c>
      <c r="P363" s="33">
        <f t="shared" si="17"/>
        <v>5.5395770147846397</v>
      </c>
    </row>
    <row r="364" spans="1:16" x14ac:dyDescent="0.3">
      <c r="A364" s="17" t="s">
        <v>362</v>
      </c>
      <c r="B364" s="19">
        <v>5203.4639999999999</v>
      </c>
      <c r="C364" s="15">
        <v>1373.664</v>
      </c>
      <c r="D364" s="20">
        <v>342.84800000000001</v>
      </c>
      <c r="E364" s="24">
        <f>B364/power!$B$9/"1e9"</f>
        <v>24.244925531386762</v>
      </c>
      <c r="F364" s="16">
        <f>C364/power!$C$9/"1e9"</f>
        <v>25.598495627035444</v>
      </c>
      <c r="G364" s="16">
        <f>D364/power!$D$9/"1e9"</f>
        <v>25.555356637147764</v>
      </c>
      <c r="H364" s="25">
        <f t="shared" si="15"/>
        <v>25.132925931856658</v>
      </c>
      <c r="I364" s="29">
        <v>0.85134470237903703</v>
      </c>
      <c r="J364" s="10">
        <v>0.84976790309757799</v>
      </c>
      <c r="K364" s="10">
        <v>0.80312509412364297</v>
      </c>
      <c r="L364" s="10">
        <v>0.82384665461979201</v>
      </c>
      <c r="M364" s="10">
        <v>0.79799760726458502</v>
      </c>
      <c r="N364" s="10">
        <v>0.86065952149701996</v>
      </c>
      <c r="O364" s="13">
        <f t="shared" si="16"/>
        <v>0.83148075861546766</v>
      </c>
      <c r="P364" s="33">
        <f t="shared" si="17"/>
        <v>5.4408074039706849</v>
      </c>
    </row>
    <row r="365" spans="1:16" x14ac:dyDescent="0.3">
      <c r="A365" s="17" t="s">
        <v>363</v>
      </c>
      <c r="B365" s="19">
        <v>5359.9</v>
      </c>
      <c r="C365" s="15">
        <v>1448.9159999999999</v>
      </c>
      <c r="D365" s="20">
        <v>362.92899999999997</v>
      </c>
      <c r="E365" s="24">
        <f>B365/power!$B$9/"1e9"</f>
        <v>24.973820584841157</v>
      </c>
      <c r="F365" s="16">
        <f>C365/power!$C$9/"1e9"</f>
        <v>27.000831273107316</v>
      </c>
      <c r="G365" s="16">
        <f>D365/power!$D$9/"1e9"</f>
        <v>27.052163142160371</v>
      </c>
      <c r="H365" s="25">
        <f t="shared" si="15"/>
        <v>26.342271666702946</v>
      </c>
      <c r="I365" s="29">
        <v>0.989944645747451</v>
      </c>
      <c r="J365" s="10">
        <v>0.97421663590930396</v>
      </c>
      <c r="K365" s="10">
        <v>0.95962209088387396</v>
      </c>
      <c r="L365" s="10">
        <v>0.93334002207503797</v>
      </c>
      <c r="M365" s="10">
        <v>0.94955761433864805</v>
      </c>
      <c r="N365" s="10">
        <v>0.94525397250434295</v>
      </c>
      <c r="O365" s="13">
        <f t="shared" si="16"/>
        <v>0.95884056242679572</v>
      </c>
      <c r="P365" s="33">
        <f t="shared" si="17"/>
        <v>4.9451484280198423</v>
      </c>
    </row>
    <row r="366" spans="1:16" x14ac:dyDescent="0.3">
      <c r="A366" s="17" t="s">
        <v>364</v>
      </c>
      <c r="B366" s="19">
        <v>5308.0860000000002</v>
      </c>
      <c r="C366" s="15">
        <v>1408.008</v>
      </c>
      <c r="D366" s="20">
        <v>350.27999999999901</v>
      </c>
      <c r="E366" s="24">
        <f>B366/power!$B$9/"1e9"</f>
        <v>24.732399375530733</v>
      </c>
      <c r="F366" s="16">
        <f>C366/power!$C$9/"1e9"</f>
        <v>26.238502742177797</v>
      </c>
      <c r="G366" s="16">
        <f>D366/power!$D$9/"1e9"</f>
        <v>26.109326357044793</v>
      </c>
      <c r="H366" s="25">
        <f t="shared" si="15"/>
        <v>25.693409491584443</v>
      </c>
      <c r="I366" s="29">
        <v>0.81798539456902397</v>
      </c>
      <c r="J366" s="10">
        <v>0.82673591606472496</v>
      </c>
      <c r="K366" s="10">
        <v>0.81025778015846295</v>
      </c>
      <c r="L366" s="10">
        <v>0.813001712851118</v>
      </c>
      <c r="M366" s="10">
        <v>0.82626270991716799</v>
      </c>
      <c r="N366" s="10">
        <v>0.80651397485635501</v>
      </c>
      <c r="O366" s="13">
        <f t="shared" si="16"/>
        <v>0.8168288981873798</v>
      </c>
      <c r="P366" s="33">
        <f t="shared" si="17"/>
        <v>5.661912450389667</v>
      </c>
    </row>
    <row r="367" spans="1:16" x14ac:dyDescent="0.3">
      <c r="A367" s="17" t="s">
        <v>365</v>
      </c>
      <c r="B367" s="19">
        <v>5462.652</v>
      </c>
      <c r="C367" s="15">
        <v>1438.9949999999999</v>
      </c>
      <c r="D367" s="20">
        <v>360.83999999999799</v>
      </c>
      <c r="E367" s="24">
        <f>B367/power!$B$9/"1e9"</f>
        <v>25.45258138499295</v>
      </c>
      <c r="F367" s="16">
        <f>C367/power!$C$9/"1e9"</f>
        <v>26.815951509849473</v>
      </c>
      <c r="G367" s="16">
        <f>D367/power!$D$9/"1e9"</f>
        <v>26.896452331494849</v>
      </c>
      <c r="H367" s="25">
        <f t="shared" si="15"/>
        <v>26.388328408779092</v>
      </c>
      <c r="I367" s="29">
        <v>0.79965674749448401</v>
      </c>
      <c r="J367" s="10">
        <v>0.79234219892596802</v>
      </c>
      <c r="K367" s="10">
        <v>0.75352514241231805</v>
      </c>
      <c r="L367" s="10">
        <v>0.73178209593383003</v>
      </c>
      <c r="M367" s="10">
        <v>0.75491290329661198</v>
      </c>
      <c r="N367" s="10">
        <v>0.77778787831695095</v>
      </c>
      <c r="O367" s="13">
        <f t="shared" si="16"/>
        <v>0.76870125595162264</v>
      </c>
      <c r="P367" s="33">
        <f t="shared" si="17"/>
        <v>6.1791223531956421</v>
      </c>
    </row>
    <row r="368" spans="1:16" x14ac:dyDescent="0.3">
      <c r="A368" s="17" t="s">
        <v>366</v>
      </c>
      <c r="B368" s="19">
        <v>5230.4719999999998</v>
      </c>
      <c r="C368" s="15">
        <v>1382.3720000000001</v>
      </c>
      <c r="D368" s="20">
        <v>346.64700000000101</v>
      </c>
      <c r="E368" s="24">
        <f>B368/power!$B$9/"1e9"</f>
        <v>24.370766115419187</v>
      </c>
      <c r="F368" s="16">
        <f>C368/power!$C$9/"1e9"</f>
        <v>25.760770899533103</v>
      </c>
      <c r="G368" s="16">
        <f>D368/power!$D$9/"1e9"</f>
        <v>25.838528187994058</v>
      </c>
      <c r="H368" s="25">
        <f t="shared" si="15"/>
        <v>25.32335506764878</v>
      </c>
      <c r="I368" s="29">
        <v>0.83400650050356195</v>
      </c>
      <c r="J368" s="10">
        <v>0.78976576189663406</v>
      </c>
      <c r="K368" s="10">
        <v>0.75660425010066601</v>
      </c>
      <c r="L368" s="10">
        <v>0.78834201791942005</v>
      </c>
      <c r="M368" s="10">
        <v>0.74737342947387098</v>
      </c>
      <c r="N368" s="10">
        <v>0.76927850817070698</v>
      </c>
      <c r="O368" s="13">
        <f t="shared" si="16"/>
        <v>0.78140753305076638</v>
      </c>
      <c r="P368" s="33">
        <f t="shared" si="17"/>
        <v>5.8333247625354572</v>
      </c>
    </row>
    <row r="369" spans="1:16" x14ac:dyDescent="0.3">
      <c r="A369" s="17" t="s">
        <v>367</v>
      </c>
      <c r="B369" s="19">
        <v>5498.84</v>
      </c>
      <c r="C369" s="15">
        <v>1444.9949999999999</v>
      </c>
      <c r="D369" s="20">
        <v>363.21600000000001</v>
      </c>
      <c r="E369" s="24">
        <f>B369/power!$B$9/"1e9"</f>
        <v>25.621195094077866</v>
      </c>
      <c r="F369" s="16">
        <f>C369/power!$C$9/"1e9"</f>
        <v>26.927762676016901</v>
      </c>
      <c r="G369" s="16">
        <f>D369/power!$D$9/"1e9"</f>
        <v>27.073555675746281</v>
      </c>
      <c r="H369" s="25">
        <f t="shared" si="15"/>
        <v>26.540837815280351</v>
      </c>
      <c r="I369" s="29">
        <v>1.2549868480531401</v>
      </c>
      <c r="J369" s="10">
        <v>1.3111868052125899</v>
      </c>
      <c r="K369" s="10">
        <v>1.30547026585743</v>
      </c>
      <c r="L369" s="10">
        <v>1.29891682575325</v>
      </c>
      <c r="M369" s="10">
        <v>1.2534281913037899</v>
      </c>
      <c r="N369" s="10">
        <v>1.2476603021274</v>
      </c>
      <c r="O369" s="13">
        <f t="shared" si="16"/>
        <v>1.2788913703199114</v>
      </c>
      <c r="P369" s="33">
        <f t="shared" si="17"/>
        <v>3.7355407328735204</v>
      </c>
    </row>
    <row r="370" spans="1:16" x14ac:dyDescent="0.3">
      <c r="A370" s="17" t="s">
        <v>368</v>
      </c>
      <c r="B370" s="19">
        <v>5343.1040000000003</v>
      </c>
      <c r="C370" s="15">
        <v>1408.008</v>
      </c>
      <c r="D370" s="20">
        <v>355.99</v>
      </c>
      <c r="E370" s="24">
        <f>B370/power!$B$9/"1e9"</f>
        <v>24.895561607893267</v>
      </c>
      <c r="F370" s="16">
        <f>C370/power!$C$9/"1e9"</f>
        <v>26.238502742177797</v>
      </c>
      <c r="G370" s="16">
        <f>D370/power!$D$9/"1e9"</f>
        <v>26.534940875426521</v>
      </c>
      <c r="H370" s="25">
        <f t="shared" si="15"/>
        <v>25.889668408499194</v>
      </c>
      <c r="I370" s="29">
        <v>0.81768426081117396</v>
      </c>
      <c r="J370" s="10">
        <v>0.801243813681767</v>
      </c>
      <c r="K370" s="10">
        <v>0.81435686647172101</v>
      </c>
      <c r="L370" s="10">
        <v>0.82487873199205497</v>
      </c>
      <c r="M370" s="10">
        <v>0.82212497158285303</v>
      </c>
      <c r="N370" s="10">
        <v>0.85981606773853003</v>
      </c>
      <c r="O370" s="13">
        <f t="shared" si="16"/>
        <v>0.82354663570089082</v>
      </c>
      <c r="P370" s="33">
        <f t="shared" si="17"/>
        <v>5.6586234604234376</v>
      </c>
    </row>
    <row r="371" spans="1:16" x14ac:dyDescent="0.3">
      <c r="A371" s="17" t="s">
        <v>369</v>
      </c>
      <c r="B371" s="19">
        <v>5602.6850000000004</v>
      </c>
      <c r="C371" s="15">
        <v>1464.7090000000001</v>
      </c>
      <c r="D371" s="20">
        <v>369.776000000002</v>
      </c>
      <c r="E371" s="24">
        <f>B371/power!$B$9/"1e9"</f>
        <v>26.105048598552358</v>
      </c>
      <c r="F371" s="16">
        <f>C371/power!$C$9/"1e9"</f>
        <v>27.295136897654345</v>
      </c>
      <c r="G371" s="16">
        <f>D371/power!$D$9/"1e9"</f>
        <v>27.562527871995758</v>
      </c>
      <c r="H371" s="25">
        <f t="shared" si="15"/>
        <v>26.987571122734153</v>
      </c>
      <c r="I371" s="29">
        <v>0.72957068161206595</v>
      </c>
      <c r="J371" s="10">
        <v>0.76786595450999895</v>
      </c>
      <c r="K371" s="10">
        <v>0.75747617078560703</v>
      </c>
      <c r="L371" s="10">
        <v>0.73323108081937005</v>
      </c>
      <c r="M371" s="10">
        <v>0.75790515989999496</v>
      </c>
      <c r="N371" s="10">
        <v>0.77154793517838505</v>
      </c>
      <c r="O371" s="13">
        <f t="shared" si="16"/>
        <v>0.75310423342678579</v>
      </c>
      <c r="P371" s="33">
        <f t="shared" si="17"/>
        <v>6.4503193402436265</v>
      </c>
    </row>
    <row r="372" spans="1:16" x14ac:dyDescent="0.3">
      <c r="A372" s="17" t="s">
        <v>370</v>
      </c>
      <c r="B372" s="19">
        <v>5226.8649999999998</v>
      </c>
      <c r="C372" s="15">
        <v>1368.9690000000001</v>
      </c>
      <c r="D372" s="20">
        <v>346.125</v>
      </c>
      <c r="E372" s="24">
        <f>B372/power!$B$9/"1e9"</f>
        <v>24.3539597252161</v>
      </c>
      <c r="F372" s="16">
        <f>C372/power!$C$9/"1e9"</f>
        <v>25.511003389509433</v>
      </c>
      <c r="G372" s="16">
        <f>D372/power!$D$9/"1e9"</f>
        <v>25.799619119938775</v>
      </c>
      <c r="H372" s="25">
        <f t="shared" si="15"/>
        <v>25.221527411554771</v>
      </c>
      <c r="I372" s="29">
        <v>0.71893939890020797</v>
      </c>
      <c r="J372" s="10">
        <v>0.70089809850523999</v>
      </c>
      <c r="K372" s="10">
        <v>0.69083835489591905</v>
      </c>
      <c r="L372" s="10">
        <v>0.68950036638850298</v>
      </c>
      <c r="M372" s="10">
        <v>0.71661956952186401</v>
      </c>
      <c r="N372" s="10">
        <v>0.69658564231568598</v>
      </c>
      <c r="O372" s="13">
        <f t="shared" si="16"/>
        <v>0.70232655701443369</v>
      </c>
      <c r="P372" s="33">
        <f t="shared" si="17"/>
        <v>6.4640513572186586</v>
      </c>
    </row>
    <row r="373" spans="1:16" x14ac:dyDescent="0.3">
      <c r="A373" s="17" t="s">
        <v>371</v>
      </c>
      <c r="B373" s="19">
        <v>5448.82</v>
      </c>
      <c r="C373" s="15">
        <v>1419.7560000000001</v>
      </c>
      <c r="D373" s="20">
        <v>360.02699999999999</v>
      </c>
      <c r="E373" s="24">
        <f>B373/power!$B$9/"1e9"</f>
        <v>25.388132815741745</v>
      </c>
      <c r="F373" s="16">
        <f>C373/power!$C$9/"1e9"</f>
        <v>26.457429005533619</v>
      </c>
      <c r="G373" s="16">
        <f>D373/power!$D$9/"1e9"</f>
        <v>26.835852576075688</v>
      </c>
      <c r="H373" s="25">
        <f t="shared" si="15"/>
        <v>26.227138132450353</v>
      </c>
      <c r="I373" s="29">
        <v>0.74891915823571997</v>
      </c>
      <c r="J373" s="10">
        <v>0.79097104051715095</v>
      </c>
      <c r="K373" s="10">
        <v>0.72156351131637797</v>
      </c>
      <c r="L373" s="10">
        <v>0.74779217933166997</v>
      </c>
      <c r="M373" s="10">
        <v>0.74720406255545901</v>
      </c>
      <c r="N373" s="10">
        <v>0.77107190097656098</v>
      </c>
      <c r="O373" s="13">
        <f t="shared" si="16"/>
        <v>0.75489821879256258</v>
      </c>
      <c r="P373" s="33">
        <f t="shared" si="17"/>
        <v>6.2536706887346734</v>
      </c>
    </row>
    <row r="374" spans="1:16" x14ac:dyDescent="0.3">
      <c r="A374" s="17" t="s">
        <v>372</v>
      </c>
      <c r="B374" s="19">
        <v>5174.4480000000003</v>
      </c>
      <c r="C374" s="15">
        <v>1355.1510000000001</v>
      </c>
      <c r="D374" s="20">
        <v>343.99500000000103</v>
      </c>
      <c r="E374" s="24">
        <f>B374/power!$B$9/"1e9"</f>
        <v>24.109728908671833</v>
      </c>
      <c r="F374" s="16">
        <f>C374/power!$C$9/"1e9"</f>
        <v>25.253502273825848</v>
      </c>
      <c r="G374" s="16">
        <f>D374/power!$D$9/"1e9"</f>
        <v>25.640852233046921</v>
      </c>
      <c r="H374" s="25">
        <f t="shared" si="15"/>
        <v>25.00136113851487</v>
      </c>
      <c r="I374" s="29">
        <v>0.81485768352344901</v>
      </c>
      <c r="J374" s="10">
        <v>0.80106610006347601</v>
      </c>
      <c r="K374" s="10">
        <v>0.76573363466935696</v>
      </c>
      <c r="L374" s="10">
        <v>0.76701419715744301</v>
      </c>
      <c r="M374" s="10">
        <v>0.781486058691233</v>
      </c>
      <c r="N374" s="10">
        <v>0.77711780847473499</v>
      </c>
      <c r="O374" s="13">
        <f t="shared" si="16"/>
        <v>0.78474956378351068</v>
      </c>
      <c r="P374" s="33">
        <f t="shared" si="17"/>
        <v>5.734625685213075</v>
      </c>
    </row>
    <row r="375" spans="1:16" x14ac:dyDescent="0.3">
      <c r="A375" s="72" t="s">
        <v>373</v>
      </c>
      <c r="B375" s="73">
        <v>29</v>
      </c>
      <c r="C375" s="74">
        <v>21.021000000000601</v>
      </c>
      <c r="D375" s="75">
        <v>3</v>
      </c>
      <c r="E375" s="76">
        <f>B375/power!$B$9/"1e9"</f>
        <v>0.13512207260590561</v>
      </c>
      <c r="F375" s="77">
        <f>C375/power!$C$9/"1e9"</f>
        <v>0.39173042066759223</v>
      </c>
      <c r="G375" s="77">
        <f>D375/power!$D$9/"1e9"</f>
        <v>0.22361533365060693</v>
      </c>
      <c r="H375" s="78">
        <f t="shared" si="15"/>
        <v>0.2501559423080349</v>
      </c>
      <c r="I375" s="79">
        <v>1.5379272157635999</v>
      </c>
      <c r="J375" s="80">
        <v>1.6058277903042</v>
      </c>
      <c r="K375" s="80">
        <v>1.5360038832168399</v>
      </c>
      <c r="L375" s="80">
        <v>1.5507684903716401</v>
      </c>
      <c r="M375" s="80">
        <v>1.5615490947035999</v>
      </c>
      <c r="N375" s="80">
        <v>1.57789578351836</v>
      </c>
      <c r="O375" s="81">
        <f t="shared" si="16"/>
        <v>1.5618517072106561</v>
      </c>
      <c r="P375" s="82">
        <f t="shared" si="17"/>
        <v>2.8829926303223022E-2</v>
      </c>
    </row>
    <row r="376" spans="1:16" x14ac:dyDescent="0.3">
      <c r="A376" s="17" t="s">
        <v>374</v>
      </c>
      <c r="B376" s="19">
        <v>5340.14</v>
      </c>
      <c r="C376" s="15">
        <v>1398.02</v>
      </c>
      <c r="D376" s="20">
        <v>352.95499999999998</v>
      </c>
      <c r="E376" s="24">
        <f>B376/power!$B$9/"1e9"</f>
        <v>24.881751200196582</v>
      </c>
      <c r="F376" s="16">
        <f>C376/power!$C$9/"1e9"</f>
        <v>26.052374420897753</v>
      </c>
      <c r="G376" s="16">
        <f>D376/power!$D$9/"1e9"</f>
        <v>26.308716696216656</v>
      </c>
      <c r="H376" s="25">
        <f t="shared" si="15"/>
        <v>25.747614105770328</v>
      </c>
      <c r="I376" s="29">
        <v>0.77075355781582799</v>
      </c>
      <c r="J376" s="10">
        <v>0.77130040330902705</v>
      </c>
      <c r="K376" s="10">
        <v>0.74581289011583496</v>
      </c>
      <c r="L376" s="10">
        <v>0.76742508130548703</v>
      </c>
      <c r="M376" s="10">
        <v>0.76800046684479295</v>
      </c>
      <c r="N376" s="10">
        <v>0.78515280703605195</v>
      </c>
      <c r="O376" s="13">
        <f t="shared" si="16"/>
        <v>0.76816156384149903</v>
      </c>
      <c r="P376" s="33">
        <f t="shared" si="17"/>
        <v>6.0333278273669873</v>
      </c>
    </row>
    <row r="377" spans="1:16" x14ac:dyDescent="0.3">
      <c r="A377" s="46" t="s">
        <v>375</v>
      </c>
      <c r="B377" s="47">
        <v>111.924999999999</v>
      </c>
      <c r="C377" s="48">
        <v>25.974000000000199</v>
      </c>
      <c r="D377" s="49">
        <v>7.0050000000010204</v>
      </c>
      <c r="E377" s="50">
        <f>B377/power!$B$9/"1e9"</f>
        <v>0.52150130953158114</v>
      </c>
      <c r="F377" s="51">
        <f>C377/power!$C$9/"1e9"</f>
        <v>0.48403053833879589</v>
      </c>
      <c r="G377" s="51">
        <f>D377/power!$D$9/"1e9"</f>
        <v>0.52214180407424327</v>
      </c>
      <c r="H377" s="52">
        <f t="shared" si="15"/>
        <v>0.50922455064820671</v>
      </c>
      <c r="I377" s="53">
        <v>0.6067760309861</v>
      </c>
      <c r="J377" s="54">
        <v>0.60923007658748496</v>
      </c>
      <c r="K377" s="54">
        <v>0.60020969668146695</v>
      </c>
      <c r="L377" s="54">
        <v>0.61959001647657796</v>
      </c>
      <c r="M377" s="54">
        <v>0.65841218598325202</v>
      </c>
      <c r="N377" s="54">
        <v>0.621229296667834</v>
      </c>
      <c r="O377" s="55">
        <f t="shared" si="16"/>
        <v>0.61953132180646553</v>
      </c>
      <c r="P377" s="56">
        <f t="shared" si="17"/>
        <v>0.14795122682321923</v>
      </c>
    </row>
    <row r="378" spans="1:16" x14ac:dyDescent="0.3">
      <c r="A378" s="17" t="s">
        <v>376</v>
      </c>
      <c r="B378" s="19">
        <v>5529.15</v>
      </c>
      <c r="C378" s="15">
        <v>1443.981</v>
      </c>
      <c r="D378" s="20">
        <v>366.22399999999999</v>
      </c>
      <c r="E378" s="24">
        <f>B378/power!$B$9/"1e9"</f>
        <v>25.762420956860105</v>
      </c>
      <c r="F378" s="16">
        <f>C378/power!$C$9/"1e9"</f>
        <v>26.908866588934604</v>
      </c>
      <c r="G378" s="16">
        <f>D378/power!$D$9/"1e9"</f>
        <v>27.297767316953291</v>
      </c>
      <c r="H378" s="25">
        <f t="shared" si="15"/>
        <v>26.656351620916002</v>
      </c>
      <c r="I378" s="29">
        <v>0.79092899170474495</v>
      </c>
      <c r="J378" s="10">
        <v>0.77322248593715104</v>
      </c>
      <c r="K378" s="10">
        <v>0.77932381306490695</v>
      </c>
      <c r="L378" s="10">
        <v>0.77664983433868295</v>
      </c>
      <c r="M378" s="10">
        <v>0.776211616816876</v>
      </c>
      <c r="N378" s="10">
        <v>0.78071092158363298</v>
      </c>
      <c r="O378" s="13">
        <f t="shared" si="16"/>
        <v>0.77952830509093518</v>
      </c>
      <c r="P378" s="33">
        <f t="shared" si="17"/>
        <v>6.1551880290032015</v>
      </c>
    </row>
    <row r="379" spans="1:16" x14ac:dyDescent="0.3">
      <c r="A379" s="17" t="s">
        <v>377</v>
      </c>
      <c r="B379" s="19">
        <v>5736.2</v>
      </c>
      <c r="C379" s="15">
        <v>1492.3440000000001</v>
      </c>
      <c r="D379" s="20">
        <v>378.84</v>
      </c>
      <c r="E379" s="24">
        <f>B379/power!$B$9/"1e9"</f>
        <v>26.72714596144813</v>
      </c>
      <c r="F379" s="16">
        <f>C379/power!$C$9/"1e9"</f>
        <v>27.810120493827153</v>
      </c>
      <c r="G379" s="16">
        <f>D379/power!$D$9/"1e9"</f>
        <v>28.23814433339864</v>
      </c>
      <c r="H379" s="25">
        <f t="shared" si="15"/>
        <v>27.59180359622464</v>
      </c>
      <c r="I379" s="29">
        <v>0.71186322520761502</v>
      </c>
      <c r="J379" s="10">
        <v>0.71050717304446698</v>
      </c>
      <c r="K379" s="10">
        <v>0.69932350097337803</v>
      </c>
      <c r="L379" s="10">
        <v>0.71199747137591796</v>
      </c>
      <c r="M379" s="10">
        <v>0.70944568677925901</v>
      </c>
      <c r="N379" s="10">
        <v>0.72971160282970204</v>
      </c>
      <c r="O379" s="13">
        <f t="shared" si="16"/>
        <v>0.71219796620555564</v>
      </c>
      <c r="P379" s="33">
        <f t="shared" si="17"/>
        <v>6.9735170317616282</v>
      </c>
    </row>
    <row r="380" spans="1:16" x14ac:dyDescent="0.3">
      <c r="A380" s="17" t="s">
        <v>378</v>
      </c>
      <c r="B380" s="19">
        <v>5705.5410000000002</v>
      </c>
      <c r="C380" s="15">
        <v>1483.461</v>
      </c>
      <c r="D380" s="20">
        <v>373.80799999999903</v>
      </c>
      <c r="E380" s="24">
        <f>B380/power!$B$9/"1e9"</f>
        <v>26.584293974412809</v>
      </c>
      <c r="F380" s="16">
        <f>C380/power!$C$9/"1e9"</f>
        <v>27.644584062316277</v>
      </c>
      <c r="G380" s="16">
        <f>D380/power!$D$9/"1e9"</f>
        <v>27.86306688042195</v>
      </c>
      <c r="H380" s="25">
        <f t="shared" si="15"/>
        <v>27.363981639050348</v>
      </c>
      <c r="I380" s="29">
        <v>0.68192279191142302</v>
      </c>
      <c r="J380" s="10">
        <v>0.648895284372629</v>
      </c>
      <c r="K380" s="10">
        <v>0.65746182418732102</v>
      </c>
      <c r="L380" s="10">
        <v>0.68357042075635599</v>
      </c>
      <c r="M380" s="10">
        <v>0.67631316370545302</v>
      </c>
      <c r="N380" s="10">
        <v>0.68006325258645495</v>
      </c>
      <c r="O380" s="13">
        <f t="shared" si="16"/>
        <v>0.67150252885175266</v>
      </c>
      <c r="P380" s="33">
        <f t="shared" si="17"/>
        <v>7.3350679757700004</v>
      </c>
    </row>
    <row r="381" spans="1:16" x14ac:dyDescent="0.3">
      <c r="A381" s="17" t="s">
        <v>379</v>
      </c>
      <c r="B381" s="19">
        <v>5896.44</v>
      </c>
      <c r="C381" s="15">
        <v>1538.316</v>
      </c>
      <c r="D381" s="20">
        <v>390.06000000000103</v>
      </c>
      <c r="E381" s="24">
        <f>B381/power!$B$9/"1e9"</f>
        <v>27.473765303322967</v>
      </c>
      <c r="F381" s="16">
        <f>C381/power!$C$9/"1e9"</f>
        <v>28.666817649001981</v>
      </c>
      <c r="G381" s="16">
        <f>D381/power!$D$9/"1e9"</f>
        <v>29.074465681251986</v>
      </c>
      <c r="H381" s="25">
        <f t="shared" si="15"/>
        <v>28.405016211192315</v>
      </c>
      <c r="I381" s="29">
        <v>0.75155030492087704</v>
      </c>
      <c r="J381" s="10">
        <v>0.76161874844599398</v>
      </c>
      <c r="K381" s="10">
        <v>0.765210043004937</v>
      </c>
      <c r="L381" s="10">
        <v>0.76802075406025205</v>
      </c>
      <c r="M381" s="10">
        <v>0.77988461387175501</v>
      </c>
      <c r="N381" s="10">
        <v>0.76078274732939599</v>
      </c>
      <c r="O381" s="13">
        <f t="shared" si="16"/>
        <v>0.76455909592631233</v>
      </c>
      <c r="P381" s="33">
        <f t="shared" si="17"/>
        <v>6.687387469793955</v>
      </c>
    </row>
    <row r="382" spans="1:16" x14ac:dyDescent="0.3">
      <c r="A382" s="17" t="s">
        <v>380</v>
      </c>
      <c r="B382" s="19">
        <v>5661.0360000000001</v>
      </c>
      <c r="C382" s="15">
        <v>1489.434</v>
      </c>
      <c r="D382" s="20">
        <v>377.12199999999899</v>
      </c>
      <c r="E382" s="24">
        <f>B382/power!$B$9/"1e9"</f>
        <v>26.37692818678088</v>
      </c>
      <c r="F382" s="16">
        <f>C382/power!$C$9/"1e9"</f>
        <v>27.755892078235952</v>
      </c>
      <c r="G382" s="16">
        <f>D382/power!$D$9/"1e9"</f>
        <v>28.110087285661319</v>
      </c>
      <c r="H382" s="25">
        <f t="shared" si="15"/>
        <v>27.414302516892718</v>
      </c>
      <c r="I382" s="29">
        <v>0.77194040338373104</v>
      </c>
      <c r="J382" s="10">
        <v>0.79359637979744801</v>
      </c>
      <c r="K382" s="10">
        <v>0.75715383417457305</v>
      </c>
      <c r="L382" s="10">
        <v>0.77101100657223498</v>
      </c>
      <c r="M382" s="10">
        <v>0.78837960307597699</v>
      </c>
      <c r="N382" s="10">
        <v>0.77381484025675795</v>
      </c>
      <c r="O382" s="13">
        <f t="shared" si="16"/>
        <v>0.77607548030807627</v>
      </c>
      <c r="P382" s="33">
        <f t="shared" si="17"/>
        <v>6.3583692285727489</v>
      </c>
    </row>
    <row r="383" spans="1:16" x14ac:dyDescent="0.3">
      <c r="A383" s="17" t="s">
        <v>381</v>
      </c>
      <c r="B383" s="19">
        <v>5789.52</v>
      </c>
      <c r="C383" s="15">
        <v>1521.954</v>
      </c>
      <c r="D383" s="20">
        <v>386.892</v>
      </c>
      <c r="E383" s="24">
        <f>B383/power!$B$9/"1e9"</f>
        <v>26.975584199770438</v>
      </c>
      <c r="F383" s="16">
        <f>C383/power!$C$9/"1e9"</f>
        <v>28.361908598863405</v>
      </c>
      <c r="G383" s="16">
        <f>D383/power!$D$9/"1e9"</f>
        <v>28.838327888916869</v>
      </c>
      <c r="H383" s="25">
        <f t="shared" si="15"/>
        <v>28.058606895850236</v>
      </c>
      <c r="I383" s="29">
        <v>0.80643555231380804</v>
      </c>
      <c r="J383" s="10">
        <v>0.796521795809633</v>
      </c>
      <c r="K383" s="10">
        <v>0.79761704833842695</v>
      </c>
      <c r="L383" s="10">
        <v>0.80654590893557998</v>
      </c>
      <c r="M383" s="10">
        <v>0.83131443993474297</v>
      </c>
      <c r="N383" s="10">
        <v>0.80361833624149803</v>
      </c>
      <c r="O383" s="13">
        <f t="shared" si="16"/>
        <v>0.80709155393960452</v>
      </c>
      <c r="P383" s="33">
        <f t="shared" si="17"/>
        <v>6.2577153937494669</v>
      </c>
    </row>
    <row r="384" spans="1:16" x14ac:dyDescent="0.3">
      <c r="A384" s="17" t="s">
        <v>382</v>
      </c>
      <c r="B384" s="19">
        <v>5525.19</v>
      </c>
      <c r="C384" s="15">
        <v>1459.7639999999999</v>
      </c>
      <c r="D384" s="20">
        <v>370.062000000002</v>
      </c>
      <c r="E384" s="24">
        <f>B384/power!$B$9/"1e9"</f>
        <v>25.743969804876674</v>
      </c>
      <c r="F384" s="16">
        <f>C384/power!$C$9/"1e9"</f>
        <v>27.202985861538021</v>
      </c>
      <c r="G384" s="16">
        <f>D384/power!$D$9/"1e9"</f>
        <v>27.583845867137114</v>
      </c>
      <c r="H384" s="25">
        <f t="shared" si="15"/>
        <v>26.843600511183936</v>
      </c>
      <c r="I384" s="29">
        <v>0.70482726243160398</v>
      </c>
      <c r="J384" s="10">
        <v>0.72992441432784105</v>
      </c>
      <c r="K384" s="10">
        <v>0.71548525244767702</v>
      </c>
      <c r="L384" s="10">
        <v>0.71201798158274798</v>
      </c>
      <c r="M384" s="10">
        <v>0.67832597051782295</v>
      </c>
      <c r="N384" s="10">
        <v>0.724730584560492</v>
      </c>
      <c r="O384" s="13">
        <f t="shared" si="16"/>
        <v>0.71108138488060291</v>
      </c>
      <c r="P384" s="33">
        <f t="shared" si="17"/>
        <v>6.7950704304042766</v>
      </c>
    </row>
    <row r="385" spans="1:16" x14ac:dyDescent="0.3">
      <c r="A385" s="17" t="s">
        <v>383</v>
      </c>
      <c r="B385" s="19">
        <v>5462.82</v>
      </c>
      <c r="C385" s="15">
        <v>1431.0830000000001</v>
      </c>
      <c r="D385" s="20">
        <v>364.187999999998</v>
      </c>
      <c r="E385" s="24">
        <f>B385/power!$B$9/"1e9"</f>
        <v>25.453364161137699</v>
      </c>
      <c r="F385" s="16">
        <f>C385/power!$C$9/"1e9"</f>
        <v>26.668509852063362</v>
      </c>
      <c r="G385" s="16">
        <f>D385/power!$D$9/"1e9"</f>
        <v>27.146007043848929</v>
      </c>
      <c r="H385" s="25">
        <f t="shared" si="15"/>
        <v>26.422627019016662</v>
      </c>
      <c r="I385" s="29">
        <v>0.72207542349551601</v>
      </c>
      <c r="J385" s="10">
        <v>0.69928107789608196</v>
      </c>
      <c r="K385" s="10">
        <v>0.70181503489747998</v>
      </c>
      <c r="L385" s="10">
        <v>0.66515566873050402</v>
      </c>
      <c r="M385" s="10">
        <v>0.71786778248517202</v>
      </c>
      <c r="N385" s="10">
        <v>0.71693840454209101</v>
      </c>
      <c r="O385" s="13">
        <f t="shared" si="16"/>
        <v>0.70411861915089136</v>
      </c>
      <c r="P385" s="33">
        <f t="shared" si="17"/>
        <v>6.754647205833626</v>
      </c>
    </row>
    <row r="386" spans="1:16" ht="15" thickBot="1" x14ac:dyDescent="0.35">
      <c r="A386" s="18" t="s">
        <v>384</v>
      </c>
      <c r="B386" s="21">
        <v>4689.63</v>
      </c>
      <c r="C386" s="22">
        <v>1237.239</v>
      </c>
      <c r="D386" s="23">
        <v>311.05200000000002</v>
      </c>
      <c r="E386" s="26">
        <f>B386/power!$B$9/"1e9"</f>
        <v>21.850776736373557</v>
      </c>
      <c r="F386" s="27">
        <f>C386/power!$C$9/"1e9"</f>
        <v>23.05618923630357</v>
      </c>
      <c r="G386" s="27">
        <f>D386/power!$D$9/"1e9"</f>
        <v>23.185332254229529</v>
      </c>
      <c r="H386" s="28">
        <f t="shared" si="15"/>
        <v>22.697432742302215</v>
      </c>
      <c r="I386" s="30">
        <v>0.82782240343826596</v>
      </c>
      <c r="J386" s="31">
        <v>0.85426084851170803</v>
      </c>
      <c r="K386" s="31">
        <v>0.83842085723486803</v>
      </c>
      <c r="L386" s="31">
        <v>0.83736228649544397</v>
      </c>
      <c r="M386" s="31">
        <v>0.81934439289362004</v>
      </c>
      <c r="N386" s="31">
        <v>0.81609346181252196</v>
      </c>
      <c r="O386" s="32">
        <f t="shared" si="16"/>
        <v>0.83231709043738666</v>
      </c>
      <c r="P386" s="34">
        <f t="shared" si="17"/>
        <v>4.9086315066141788</v>
      </c>
    </row>
    <row r="387" spans="1:16" x14ac:dyDescent="0.3">
      <c r="A387" s="84" t="s">
        <v>385</v>
      </c>
      <c r="B387" s="85">
        <v>2106.096</v>
      </c>
      <c r="C387" s="86">
        <v>512.01700000000005</v>
      </c>
      <c r="D387" s="87">
        <v>132.014000000001</v>
      </c>
      <c r="E387" s="88">
        <f>B387/power!$B$9/"1e9"</f>
        <v>9.8131054009312901</v>
      </c>
      <c r="F387" s="89">
        <f>C387/power!$C$9/"1e9"</f>
        <v>9.5415363112579268</v>
      </c>
      <c r="G387" s="89">
        <f>D387/power!$D$9/"1e9"</f>
        <v>9.840118218850483</v>
      </c>
      <c r="H387" s="90">
        <f t="shared" si="15"/>
        <v>9.7315866436798988</v>
      </c>
      <c r="I387" s="91">
        <v>0.85882918203498804</v>
      </c>
      <c r="J387" s="92">
        <v>0.88695295538446695</v>
      </c>
      <c r="K387" s="92">
        <v>0.888618790159453</v>
      </c>
      <c r="L387" s="92">
        <v>0.86239370111029201</v>
      </c>
      <c r="M387" s="92">
        <v>0.88782551673224896</v>
      </c>
      <c r="N387" s="92">
        <v>0.88681983685403698</v>
      </c>
      <c r="O387" s="93">
        <f t="shared" si="16"/>
        <v>0.8786659329269183</v>
      </c>
      <c r="P387" s="94">
        <f t="shared" si="17"/>
        <v>1.993574042443359</v>
      </c>
    </row>
    <row r="388" spans="1:16" x14ac:dyDescent="0.3">
      <c r="A388" s="95" t="s">
        <v>386</v>
      </c>
      <c r="B388" s="96">
        <v>2759.13</v>
      </c>
      <c r="C388" s="97">
        <v>688.51199999999903</v>
      </c>
      <c r="D388" s="98">
        <v>177.044999999998</v>
      </c>
      <c r="E388" s="99">
        <f>B388/power!$B$9/"1e9"</f>
        <v>12.855840144452841</v>
      </c>
      <c r="F388" s="100">
        <f>C388/power!$C$9/"1e9"</f>
        <v>12.830554940044582</v>
      </c>
      <c r="G388" s="100">
        <f>D388/power!$D$9/"1e9"</f>
        <v>13.196658915390419</v>
      </c>
      <c r="H388" s="101">
        <f t="shared" ref="H388:H451" si="18">AVERAGE(E388:G388)</f>
        <v>12.961017999962614</v>
      </c>
      <c r="I388" s="102">
        <v>0.72858015220041705</v>
      </c>
      <c r="J388" s="103">
        <v>0.72943893788103198</v>
      </c>
      <c r="K388" s="103">
        <v>0.71577894754017801</v>
      </c>
      <c r="L388" s="103">
        <v>0.70045469864826604</v>
      </c>
      <c r="M388" s="103">
        <v>0.68228898358712897</v>
      </c>
      <c r="N388" s="103">
        <v>0.71456135817489497</v>
      </c>
      <c r="O388" s="104">
        <f t="shared" ref="O388:O451" si="19">SQRT((I388^2+J388^2+K388^2+L388^2+M388^2+N388^2)/6)</f>
        <v>0.71203963847979901</v>
      </c>
      <c r="P388" s="105">
        <f t="shared" ref="P388:P451" si="20">H388*"1e9"/O388*"180e-4"/"1e8"</f>
        <v>3.2764794456867286</v>
      </c>
    </row>
    <row r="389" spans="1:16" x14ac:dyDescent="0.3">
      <c r="A389" s="35" t="s">
        <v>387</v>
      </c>
      <c r="B389" s="36">
        <v>156.978000000001</v>
      </c>
      <c r="C389" s="37">
        <v>49.010000000000197</v>
      </c>
      <c r="D389" s="38">
        <v>12.0119999999988</v>
      </c>
      <c r="E389" s="39">
        <f>B389/power!$B$9/"1e9"</f>
        <v>0.73142043839758575</v>
      </c>
      <c r="F389" s="40">
        <f>C389/power!$C$9/"1e9"</f>
        <v>0.91331087564427116</v>
      </c>
      <c r="G389" s="40">
        <f>D389/power!$D$9/"1e9"</f>
        <v>0.8953557959369407</v>
      </c>
      <c r="H389" s="41">
        <f t="shared" si="18"/>
        <v>0.84669570332626576</v>
      </c>
      <c r="I389" s="42">
        <v>0.55646888744975798</v>
      </c>
      <c r="J389" s="43">
        <v>0.57559137633734103</v>
      </c>
      <c r="K389" s="43">
        <v>0.58153976604526803</v>
      </c>
      <c r="L389" s="43">
        <v>0.58746043009094595</v>
      </c>
      <c r="M389" s="43">
        <v>0.55624931350037299</v>
      </c>
      <c r="N389" s="43">
        <v>0.57862533937753702</v>
      </c>
      <c r="O389" s="44">
        <f t="shared" si="19"/>
        <v>0.57278295682389102</v>
      </c>
      <c r="P389" s="45">
        <f t="shared" si="20"/>
        <v>0.26607849410153916</v>
      </c>
    </row>
    <row r="390" spans="1:16" x14ac:dyDescent="0.3">
      <c r="A390" s="35" t="s">
        <v>388</v>
      </c>
      <c r="B390" s="36">
        <v>151.965</v>
      </c>
      <c r="C390" s="37">
        <v>48.023999999999397</v>
      </c>
      <c r="D390" s="38">
        <v>11.003999999998999</v>
      </c>
      <c r="E390" s="39">
        <f>B390/power!$B$9/"1e9"</f>
        <v>0.70806295736401548</v>
      </c>
      <c r="F390" s="40">
        <f>C390/power!$C$9/"1e9"</f>
        <v>0.89493657400407578</v>
      </c>
      <c r="G390" s="40">
        <f>D390/power!$D$9/"1e9"</f>
        <v>0.82022104383035155</v>
      </c>
      <c r="H390" s="41">
        <f t="shared" si="18"/>
        <v>0.80774019173281431</v>
      </c>
      <c r="I390" s="42">
        <v>0.81049012884814997</v>
      </c>
      <c r="J390" s="43">
        <v>0.82022671459347396</v>
      </c>
      <c r="K390" s="43">
        <v>0.84124116330645404</v>
      </c>
      <c r="L390" s="43">
        <v>0.82778821472042496</v>
      </c>
      <c r="M390" s="43">
        <v>0.87562586264765696</v>
      </c>
      <c r="N390" s="43">
        <v>0.82790764438120201</v>
      </c>
      <c r="O390" s="44">
        <f t="shared" si="19"/>
        <v>0.83414006163299725</v>
      </c>
      <c r="P390" s="45">
        <f t="shared" si="20"/>
        <v>0.17430314308039591</v>
      </c>
    </row>
    <row r="391" spans="1:16" x14ac:dyDescent="0.3">
      <c r="A391" s="17" t="s">
        <v>389</v>
      </c>
      <c r="B391" s="19">
        <v>5964.6589999999997</v>
      </c>
      <c r="C391" s="15">
        <v>1493.1769999999999</v>
      </c>
      <c r="D391" s="20">
        <v>380.82799999999997</v>
      </c>
      <c r="E391" s="24">
        <f>B391/power!$B$9/"1e9"</f>
        <v>27.791623671292012</v>
      </c>
      <c r="F391" s="16">
        <f>C391/power!$C$9/"1e9"</f>
        <v>27.825643610730062</v>
      </c>
      <c r="G391" s="16">
        <f>D391/power!$D$9/"1e9"</f>
        <v>28.386326761164444</v>
      </c>
      <c r="H391" s="25">
        <f t="shared" si="18"/>
        <v>28.001198014395502</v>
      </c>
      <c r="I391" s="29">
        <v>2.1833630139513902</v>
      </c>
      <c r="J391" s="10">
        <v>2.1796842579633902</v>
      </c>
      <c r="K391" s="10">
        <v>2.0952448330261499</v>
      </c>
      <c r="L391" s="10">
        <v>2.1762274617603001</v>
      </c>
      <c r="M391" s="10">
        <v>2.1580074697542502</v>
      </c>
      <c r="N391" s="10">
        <v>2.15741425391949</v>
      </c>
      <c r="O391" s="13">
        <f t="shared" si="19"/>
        <v>2.1585314024924798</v>
      </c>
      <c r="P391" s="33">
        <f t="shared" si="20"/>
        <v>2.3350207630851227</v>
      </c>
    </row>
    <row r="392" spans="1:16" x14ac:dyDescent="0.3">
      <c r="A392" s="17" t="s">
        <v>390</v>
      </c>
      <c r="B392" s="19">
        <v>6334.5450000000001</v>
      </c>
      <c r="C392" s="15">
        <v>1596.6079999999999</v>
      </c>
      <c r="D392" s="20">
        <v>405.87000000000103</v>
      </c>
      <c r="E392" s="24">
        <f>B392/power!$B$9/"1e9"</f>
        <v>29.515063772944014</v>
      </c>
      <c r="F392" s="16">
        <f>C392/power!$C$9/"1e9"</f>
        <v>29.753100398707257</v>
      </c>
      <c r="G392" s="16">
        <f>D392/power!$D$9/"1e9"</f>
        <v>30.252918489590687</v>
      </c>
      <c r="H392" s="25">
        <f t="shared" si="18"/>
        <v>29.840360887080653</v>
      </c>
      <c r="I392" s="29">
        <v>0.89096177358769002</v>
      </c>
      <c r="J392" s="10">
        <v>0.90416150143270202</v>
      </c>
      <c r="K392" s="10">
        <v>0.91023556059782795</v>
      </c>
      <c r="L392" s="10">
        <v>0.89053870322321704</v>
      </c>
      <c r="M392" s="10">
        <v>0.861488660007794</v>
      </c>
      <c r="N392" s="10">
        <v>0.90038697060819095</v>
      </c>
      <c r="O392" s="13">
        <f t="shared" si="19"/>
        <v>0.89310024339804761</v>
      </c>
      <c r="P392" s="33">
        <f t="shared" si="20"/>
        <v>6.0141792585768989</v>
      </c>
    </row>
    <row r="393" spans="1:16" x14ac:dyDescent="0.3">
      <c r="A393" s="17" t="s">
        <v>391</v>
      </c>
      <c r="B393" s="19">
        <v>5733.2330000000002</v>
      </c>
      <c r="C393" s="15">
        <v>1447.896</v>
      </c>
      <c r="D393" s="20">
        <v>369.14600000000098</v>
      </c>
      <c r="E393" s="24">
        <f>B393/power!$B$9/"1e9"</f>
        <v>26.713321575606003</v>
      </c>
      <c r="F393" s="16">
        <f>C393/power!$C$9/"1e9"</f>
        <v>26.981823374858852</v>
      </c>
      <c r="G393" s="16">
        <f>D393/power!$D$9/"1e9"</f>
        <v>27.515568651929055</v>
      </c>
      <c r="H393" s="25">
        <f t="shared" si="18"/>
        <v>27.070237867464638</v>
      </c>
      <c r="I393" s="29">
        <v>0.78928252228377904</v>
      </c>
      <c r="J393" s="10">
        <v>0.772210269182111</v>
      </c>
      <c r="K393" s="10">
        <v>0.75654130276259801</v>
      </c>
      <c r="L393" s="10">
        <v>0.77934216848030202</v>
      </c>
      <c r="M393" s="10">
        <v>0.73851723838643402</v>
      </c>
      <c r="N393" s="10">
        <v>0.74738966705367604</v>
      </c>
      <c r="O393" s="13">
        <f t="shared" si="19"/>
        <v>0.76409026342690589</v>
      </c>
      <c r="P393" s="33">
        <f t="shared" si="20"/>
        <v>6.3770513110454772</v>
      </c>
    </row>
    <row r="394" spans="1:16" x14ac:dyDescent="0.3">
      <c r="A394" s="17" t="s">
        <v>392</v>
      </c>
      <c r="B394" s="19">
        <v>6035.8670000000002</v>
      </c>
      <c r="C394" s="15">
        <v>1541.28</v>
      </c>
      <c r="D394" s="20">
        <v>393.15600000000097</v>
      </c>
      <c r="E394" s="24">
        <f>B394/power!$B$9/"1e9"</f>
        <v>28.123408931503093</v>
      </c>
      <c r="F394" s="16">
        <f>C394/power!$C$9/"1e9"</f>
        <v>28.72205236508869</v>
      </c>
      <c r="G394" s="16">
        <f>D394/power!$D$9/"1e9"</f>
        <v>29.305236705579411</v>
      </c>
      <c r="H394" s="25">
        <f t="shared" si="18"/>
        <v>28.716899334057064</v>
      </c>
      <c r="I394" s="29">
        <v>0.803170166483542</v>
      </c>
      <c r="J394" s="10">
        <v>0.83065786553002496</v>
      </c>
      <c r="K394" s="10">
        <v>0.82971086028306995</v>
      </c>
      <c r="L394" s="10">
        <v>0.83394953483415502</v>
      </c>
      <c r="M394" s="10">
        <v>0.81281164871641398</v>
      </c>
      <c r="N394" s="10">
        <v>0.82398542788501195</v>
      </c>
      <c r="O394" s="13">
        <f t="shared" si="19"/>
        <v>0.82245379868960966</v>
      </c>
      <c r="P394" s="33">
        <f t="shared" si="20"/>
        <v>6.2849024326545111</v>
      </c>
    </row>
    <row r="395" spans="1:16" x14ac:dyDescent="0.3">
      <c r="A395" s="35" t="s">
        <v>393</v>
      </c>
      <c r="B395" s="36">
        <v>153.11100000000101</v>
      </c>
      <c r="C395" s="37">
        <v>47.994000000000597</v>
      </c>
      <c r="D395" s="38">
        <v>12</v>
      </c>
      <c r="E395" s="39">
        <f>B395/power!$B$9/"1e9"</f>
        <v>0.71340260892286034</v>
      </c>
      <c r="F395" s="40">
        <f>C395/power!$C$9/"1e9"</f>
        <v>0.89437751817326094</v>
      </c>
      <c r="G395" s="40">
        <f>D395/power!$D$9/"1e9"</f>
        <v>0.89446133460242772</v>
      </c>
      <c r="H395" s="41">
        <f t="shared" si="18"/>
        <v>0.83408048723284967</v>
      </c>
      <c r="I395" s="42">
        <v>0.65214124643818505</v>
      </c>
      <c r="J395" s="43">
        <v>0.644141571007536</v>
      </c>
      <c r="K395" s="43">
        <v>0.63143179897746604</v>
      </c>
      <c r="L395" s="43">
        <v>0.62020309354664904</v>
      </c>
      <c r="M395" s="43">
        <v>0.63001039874178</v>
      </c>
      <c r="N395" s="43">
        <v>0.63637897129185195</v>
      </c>
      <c r="O395" s="44">
        <f t="shared" si="19"/>
        <v>0.63580078908884807</v>
      </c>
      <c r="P395" s="45">
        <f t="shared" si="20"/>
        <v>0.23613447840646332</v>
      </c>
    </row>
    <row r="396" spans="1:16" x14ac:dyDescent="0.3">
      <c r="A396" s="35" t="s">
        <v>394</v>
      </c>
      <c r="B396" s="36">
        <v>146.01600000000099</v>
      </c>
      <c r="C396" s="37">
        <v>47.9520000000011</v>
      </c>
      <c r="D396" s="38">
        <v>12.006000000001199</v>
      </c>
      <c r="E396" s="39">
        <f>B396/power!$B$9/"1e9"</f>
        <v>0.68034429495255344</v>
      </c>
      <c r="F396" s="40">
        <f>C396/power!$C$9/"1e9"</f>
        <v>0.89359484001009837</v>
      </c>
      <c r="G396" s="40">
        <f>D396/power!$D$9/"1e9"</f>
        <v>0.89490856526981832</v>
      </c>
      <c r="H396" s="41">
        <f t="shared" si="18"/>
        <v>0.82294923341082349</v>
      </c>
      <c r="I396" s="42">
        <v>0.59771703613197402</v>
      </c>
      <c r="J396" s="43">
        <v>0.59066054342490404</v>
      </c>
      <c r="K396" s="43">
        <v>0.585805770076537</v>
      </c>
      <c r="L396" s="43">
        <v>0.59434444615472903</v>
      </c>
      <c r="M396" s="43">
        <v>0.58764107015740796</v>
      </c>
      <c r="N396" s="43">
        <v>0.593248352315913</v>
      </c>
      <c r="O396" s="44">
        <f t="shared" si="19"/>
        <v>0.59158331177620571</v>
      </c>
      <c r="P396" s="45">
        <f t="shared" si="20"/>
        <v>0.25039729665326615</v>
      </c>
    </row>
    <row r="397" spans="1:16" x14ac:dyDescent="0.3">
      <c r="A397" s="17" t="s">
        <v>395</v>
      </c>
      <c r="B397" s="19">
        <v>5691.6949999999997</v>
      </c>
      <c r="C397" s="15">
        <v>1460.76</v>
      </c>
      <c r="D397" s="20">
        <v>368.92800000000199</v>
      </c>
      <c r="E397" s="24">
        <f>B397/power!$B$9/"1e9"</f>
        <v>26.519780173816205</v>
      </c>
      <c r="F397" s="16">
        <f>C397/power!$C$9/"1e9"</f>
        <v>27.221546515121815</v>
      </c>
      <c r="G397" s="16">
        <f>D397/power!$D$9/"1e9"</f>
        <v>27.499319271017185</v>
      </c>
      <c r="H397" s="25">
        <f t="shared" si="18"/>
        <v>27.080215319985069</v>
      </c>
      <c r="I397" s="29">
        <v>0.80997175847409697</v>
      </c>
      <c r="J397" s="10">
        <v>0.82775254509799201</v>
      </c>
      <c r="K397" s="10">
        <v>0.85494834914458695</v>
      </c>
      <c r="L397" s="10">
        <v>0.83564336474298995</v>
      </c>
      <c r="M397" s="10">
        <v>0.80756533761651506</v>
      </c>
      <c r="N397" s="10">
        <v>0.79407834432689794</v>
      </c>
      <c r="O397" s="13">
        <f t="shared" si="19"/>
        <v>0.82190705371050399</v>
      </c>
      <c r="P397" s="33">
        <f t="shared" si="20"/>
        <v>5.9306447555007971</v>
      </c>
    </row>
    <row r="398" spans="1:16" x14ac:dyDescent="0.3">
      <c r="A398" s="17" t="s">
        <v>396</v>
      </c>
      <c r="B398" s="19">
        <v>5842.0230000000001</v>
      </c>
      <c r="C398" s="15">
        <v>1500.24</v>
      </c>
      <c r="D398" s="20">
        <v>376.14499999999998</v>
      </c>
      <c r="E398" s="24">
        <f>B398/power!$B$9/"1e9"</f>
        <v>27.220215723150712</v>
      </c>
      <c r="F398" s="16">
        <f>C398/power!$C$9/"1e9"</f>
        <v>27.957263988503488</v>
      </c>
      <c r="G398" s="16">
        <f>D398/power!$D$9/"1e9"</f>
        <v>28.037263225335845</v>
      </c>
      <c r="H398" s="25">
        <f t="shared" si="18"/>
        <v>27.73824764566335</v>
      </c>
      <c r="I398" s="29">
        <v>0.80600913628123905</v>
      </c>
      <c r="J398" s="10">
        <v>0.808434160546182</v>
      </c>
      <c r="K398" s="10">
        <v>0.85756124114554699</v>
      </c>
      <c r="L398" s="10">
        <v>0.81977546236260102</v>
      </c>
      <c r="M398" s="10">
        <v>0.80617645335935795</v>
      </c>
      <c r="N398" s="10">
        <v>0.80348761412715097</v>
      </c>
      <c r="O398" s="13">
        <f t="shared" si="19"/>
        <v>0.81712630915917361</v>
      </c>
      <c r="P398" s="33">
        <f t="shared" si="20"/>
        <v>6.1102971722414638</v>
      </c>
    </row>
    <row r="399" spans="1:16" x14ac:dyDescent="0.3">
      <c r="A399" s="17" t="s">
        <v>397</v>
      </c>
      <c r="B399" s="19">
        <v>5410.8190000000004</v>
      </c>
      <c r="C399" s="15">
        <v>1389.96</v>
      </c>
      <c r="D399" s="20">
        <v>345.77</v>
      </c>
      <c r="E399" s="24">
        <f>B399/power!$B$9/"1e9"</f>
        <v>25.21107164742806</v>
      </c>
      <c r="F399" s="16">
        <f>C399/power!$C$9/"1e9"</f>
        <v>25.902174754346177</v>
      </c>
      <c r="G399" s="16">
        <f>D399/power!$D$9/"1e9"</f>
        <v>25.77315797212345</v>
      </c>
      <c r="H399" s="25">
        <f t="shared" si="18"/>
        <v>25.628801457965892</v>
      </c>
      <c r="I399" s="29">
        <v>0.75880544951818896</v>
      </c>
      <c r="J399" s="10">
        <v>0.77409711874095899</v>
      </c>
      <c r="K399" s="10">
        <v>0.79414393304320396</v>
      </c>
      <c r="L399" s="10">
        <v>0.77182952288023399</v>
      </c>
      <c r="M399" s="10">
        <v>0.77511847358298902</v>
      </c>
      <c r="N399" s="10">
        <v>0.79738518907605405</v>
      </c>
      <c r="O399" s="13">
        <f t="shared" si="19"/>
        <v>0.7786772166188729</v>
      </c>
      <c r="P399" s="33">
        <f t="shared" si="20"/>
        <v>5.9243858224913302</v>
      </c>
    </row>
    <row r="400" spans="1:16" x14ac:dyDescent="0.3">
      <c r="A400" s="17" t="s">
        <v>398</v>
      </c>
      <c r="B400" s="19">
        <v>5720.22</v>
      </c>
      <c r="C400" s="15">
        <v>1474.5989999999999</v>
      </c>
      <c r="D400" s="20">
        <v>363.154</v>
      </c>
      <c r="E400" s="24">
        <f>B400/power!$B$9/"1e9"</f>
        <v>26.652689040060462</v>
      </c>
      <c r="F400" s="16">
        <f>C400/power!$C$9/"1e9"</f>
        <v>27.479438969886985</v>
      </c>
      <c r="G400" s="16">
        <f>D400/power!$D$9/"1e9"</f>
        <v>27.068934292184171</v>
      </c>
      <c r="H400" s="25">
        <f t="shared" si="18"/>
        <v>27.067020767377205</v>
      </c>
      <c r="I400" s="29">
        <v>0.74656003699117501</v>
      </c>
      <c r="J400" s="10">
        <v>0.69371744736908003</v>
      </c>
      <c r="K400" s="10">
        <v>0.75306764463845799</v>
      </c>
      <c r="L400" s="10">
        <v>0.72740584515671602</v>
      </c>
      <c r="M400" s="10">
        <v>0.70431750540622695</v>
      </c>
      <c r="N400" s="10">
        <v>0.71607850595219102</v>
      </c>
      <c r="O400" s="13">
        <f t="shared" si="19"/>
        <v>0.72383901314385046</v>
      </c>
      <c r="P400" s="33">
        <f t="shared" si="20"/>
        <v>6.7308664629266932</v>
      </c>
    </row>
    <row r="401" spans="1:16" x14ac:dyDescent="0.3">
      <c r="A401" s="17" t="s">
        <v>399</v>
      </c>
      <c r="B401" s="19">
        <v>5270.3810000000003</v>
      </c>
      <c r="C401" s="15">
        <v>1369.952</v>
      </c>
      <c r="D401" s="20">
        <v>335.96600000000001</v>
      </c>
      <c r="E401" s="24">
        <f>B401/power!$B$9/"1e9"</f>
        <v>24.556717384233981</v>
      </c>
      <c r="F401" s="16">
        <f>C401/power!$C$9/"1e9"</f>
        <v>25.529321785566527</v>
      </c>
      <c r="G401" s="16">
        <f>D401/power!$D$9/"1e9"</f>
        <v>25.04238306175327</v>
      </c>
      <c r="H401" s="25">
        <f t="shared" si="18"/>
        <v>25.042807410517923</v>
      </c>
      <c r="I401" s="29">
        <v>0.74297189502693495</v>
      </c>
      <c r="J401" s="10">
        <v>0.73380263999229001</v>
      </c>
      <c r="K401" s="10">
        <v>0.72560563010897505</v>
      </c>
      <c r="L401" s="10">
        <v>0.76727949808955798</v>
      </c>
      <c r="M401" s="10">
        <v>0.76854994239361796</v>
      </c>
      <c r="N401" s="10">
        <v>0.76590998541969801</v>
      </c>
      <c r="O401" s="13">
        <f t="shared" si="19"/>
        <v>0.75088636841322531</v>
      </c>
      <c r="P401" s="33">
        <f t="shared" si="20"/>
        <v>6.0031790741106654</v>
      </c>
    </row>
    <row r="402" spans="1:16" x14ac:dyDescent="0.3">
      <c r="A402" s="17" t="s">
        <v>400</v>
      </c>
      <c r="B402" s="19">
        <v>5736.3280000000004</v>
      </c>
      <c r="C402" s="15">
        <v>1473.56</v>
      </c>
      <c r="D402" s="20">
        <v>364.69299999999902</v>
      </c>
      <c r="E402" s="24">
        <f>B402/power!$B$9/"1e9"</f>
        <v>26.727742362320324</v>
      </c>
      <c r="F402" s="16">
        <f>C402/power!$C$9/"1e9"</f>
        <v>27.46007700294566</v>
      </c>
      <c r="G402" s="16">
        <f>D402/power!$D$9/"1e9"</f>
        <v>27.183648958346858</v>
      </c>
      <c r="H402" s="25">
        <f t="shared" si="18"/>
        <v>27.123822774537615</v>
      </c>
      <c r="I402" s="29">
        <v>0.74458961883457997</v>
      </c>
      <c r="J402" s="10">
        <v>0.76483022917679699</v>
      </c>
      <c r="K402" s="10">
        <v>0.75539737811643004</v>
      </c>
      <c r="L402" s="10">
        <v>0.74068928750051299</v>
      </c>
      <c r="M402" s="10">
        <v>0.73710523640954995</v>
      </c>
      <c r="N402" s="10">
        <v>0.74099906265457205</v>
      </c>
      <c r="O402" s="13">
        <f t="shared" si="19"/>
        <v>0.7473317580810841</v>
      </c>
      <c r="P402" s="33">
        <f t="shared" si="20"/>
        <v>6.5329594877019144</v>
      </c>
    </row>
    <row r="403" spans="1:16" x14ac:dyDescent="0.3">
      <c r="A403" s="17" t="s">
        <v>401</v>
      </c>
      <c r="B403" s="19">
        <v>5173.1679999999997</v>
      </c>
      <c r="C403" s="15">
        <v>1391.104</v>
      </c>
      <c r="D403" s="20">
        <v>339.76799999999997</v>
      </c>
      <c r="E403" s="24">
        <f>B403/power!$B$9/"1e9"</f>
        <v>24.103764899949912</v>
      </c>
      <c r="F403" s="16">
        <f>C403/power!$C$9/"1e9"</f>
        <v>25.923493416695433</v>
      </c>
      <c r="G403" s="16">
        <f>D403/power!$D$9/"1e9"</f>
        <v>25.325778227933135</v>
      </c>
      <c r="H403" s="25">
        <f t="shared" si="18"/>
        <v>25.117678848192828</v>
      </c>
      <c r="I403" s="29">
        <v>0.81267061898072901</v>
      </c>
      <c r="J403" s="10">
        <v>0.82329828244690095</v>
      </c>
      <c r="K403" s="10">
        <v>0.77810736534699898</v>
      </c>
      <c r="L403" s="10">
        <v>0.82468952896907999</v>
      </c>
      <c r="M403" s="10">
        <v>0.82333271584645995</v>
      </c>
      <c r="N403" s="10">
        <v>0.83467204633237102</v>
      </c>
      <c r="O403" s="13">
        <f t="shared" si="19"/>
        <v>0.81633037367894179</v>
      </c>
      <c r="P403" s="33">
        <f t="shared" si="20"/>
        <v>5.5384221124826905</v>
      </c>
    </row>
    <row r="404" spans="1:16" x14ac:dyDescent="0.3">
      <c r="A404" s="35" t="s">
        <v>402</v>
      </c>
      <c r="B404" s="36">
        <v>147.09800000000001</v>
      </c>
      <c r="C404" s="37">
        <v>48.978000000001003</v>
      </c>
      <c r="D404" s="38">
        <v>11.016999999999801</v>
      </c>
      <c r="E404" s="39">
        <f>B404/power!$B$9/"1e9"</f>
        <v>0.68538574607529335</v>
      </c>
      <c r="F404" s="40">
        <f>C404/power!$C$9/"1e9"</f>
        <v>0.91271454942472663</v>
      </c>
      <c r="G404" s="40">
        <f>D404/power!$D$9/"1e9"</f>
        <v>0.82119004360956394</v>
      </c>
      <c r="H404" s="41">
        <f t="shared" si="18"/>
        <v>0.80643011303652801</v>
      </c>
      <c r="I404" s="42">
        <v>0.57481618960425596</v>
      </c>
      <c r="J404" s="43">
        <v>0.56745296372378495</v>
      </c>
      <c r="K404" s="43">
        <v>0.58223262421953803</v>
      </c>
      <c r="L404" s="43">
        <v>0.56752741963909903</v>
      </c>
      <c r="M404" s="43">
        <v>0.591796092556787</v>
      </c>
      <c r="N404" s="43">
        <v>0.57734943969550101</v>
      </c>
      <c r="O404" s="44">
        <f t="shared" si="19"/>
        <v>0.5769248520243685</v>
      </c>
      <c r="P404" s="45">
        <f t="shared" si="20"/>
        <v>0.25160542111720952</v>
      </c>
    </row>
    <row r="405" spans="1:16" x14ac:dyDescent="0.3">
      <c r="A405" s="35" t="s">
        <v>403</v>
      </c>
      <c r="B405" s="36">
        <v>155.04000000000099</v>
      </c>
      <c r="C405" s="37">
        <v>49.029000000000501</v>
      </c>
      <c r="D405" s="38">
        <v>11.991</v>
      </c>
      <c r="E405" s="39">
        <f>B405/power!$B$9/"1e9"</f>
        <v>0.72239055644205996</v>
      </c>
      <c r="F405" s="40">
        <f>C405/power!$C$9/"1e9"</f>
        <v>0.91366494433714029</v>
      </c>
      <c r="G405" s="40">
        <f>D405/power!$D$9/"1e9"</f>
        <v>0.89379048860147581</v>
      </c>
      <c r="H405" s="41">
        <f t="shared" si="18"/>
        <v>0.84328199646022528</v>
      </c>
      <c r="I405" s="42">
        <v>0.648431886959419</v>
      </c>
      <c r="J405" s="43">
        <v>0.63746694409437998</v>
      </c>
      <c r="K405" s="43">
        <v>0.64133366161804295</v>
      </c>
      <c r="L405" s="43">
        <v>0.62618997326369397</v>
      </c>
      <c r="M405" s="43">
        <v>0.64121059183022899</v>
      </c>
      <c r="N405" s="43">
        <v>0.655932030778555</v>
      </c>
      <c r="O405" s="44">
        <f t="shared" si="19"/>
        <v>0.64182664028221359</v>
      </c>
      <c r="P405" s="45">
        <f t="shared" si="20"/>
        <v>0.23649806635651269</v>
      </c>
    </row>
    <row r="406" spans="1:16" x14ac:dyDescent="0.3">
      <c r="A406" s="17" t="s">
        <v>404</v>
      </c>
      <c r="B406" s="19">
        <v>5504.1480000000001</v>
      </c>
      <c r="C406" s="15">
        <v>1432.6579999999999</v>
      </c>
      <c r="D406" s="20">
        <v>351</v>
      </c>
      <c r="E406" s="24">
        <f>B406/power!$B$9/"1e9"</f>
        <v>25.645927092746557</v>
      </c>
      <c r="F406" s="16">
        <f>C406/power!$C$9/"1e9"</f>
        <v>26.697860283182308</v>
      </c>
      <c r="G406" s="16">
        <f>D406/power!$D$9/"1e9"</f>
        <v>26.16299403712101</v>
      </c>
      <c r="H406" s="25">
        <f t="shared" si="18"/>
        <v>26.168927137683294</v>
      </c>
      <c r="I406" s="29">
        <v>0.79926320707448995</v>
      </c>
      <c r="J406" s="10">
        <v>0.83066322169778295</v>
      </c>
      <c r="K406" s="10">
        <v>0.84693193618976803</v>
      </c>
      <c r="L406" s="10">
        <v>0.80120988883791899</v>
      </c>
      <c r="M406" s="10">
        <v>0.80715889555375198</v>
      </c>
      <c r="N406" s="10">
        <v>0.82280830708130803</v>
      </c>
      <c r="O406" s="13">
        <f t="shared" si="19"/>
        <v>0.81818631185565149</v>
      </c>
      <c r="P406" s="33">
        <f t="shared" si="20"/>
        <v>5.7571323505764367</v>
      </c>
    </row>
    <row r="407" spans="1:16" x14ac:dyDescent="0.3">
      <c r="A407" s="17" t="s">
        <v>405</v>
      </c>
      <c r="B407" s="19">
        <v>5208.7359999999999</v>
      </c>
      <c r="C407" s="15">
        <v>1367.982</v>
      </c>
      <c r="D407" s="20">
        <v>335.11100000000101</v>
      </c>
      <c r="E407" s="24">
        <f>B407/power!$B$9/"1e9"</f>
        <v>24.26948979231015</v>
      </c>
      <c r="F407" s="16">
        <f>C407/power!$C$9/"1e9"</f>
        <v>25.492610452674889</v>
      </c>
      <c r="G407" s="16">
        <f>D407/power!$D$9/"1e9"</f>
        <v>24.978652691662923</v>
      </c>
      <c r="H407" s="25">
        <f t="shared" si="18"/>
        <v>24.913584312215988</v>
      </c>
      <c r="I407" s="29">
        <v>0.77815103926452001</v>
      </c>
      <c r="J407" s="10">
        <v>0.78619476886525796</v>
      </c>
      <c r="K407" s="10">
        <v>0.79470311440239705</v>
      </c>
      <c r="L407" s="10">
        <v>0.78178746000921195</v>
      </c>
      <c r="M407" s="10">
        <v>0.79806142037026095</v>
      </c>
      <c r="N407" s="10">
        <v>0.80630911964593799</v>
      </c>
      <c r="O407" s="13">
        <f t="shared" si="19"/>
        <v>0.79092797336163712</v>
      </c>
      <c r="P407" s="33">
        <f t="shared" si="20"/>
        <v>5.6698527896780408</v>
      </c>
    </row>
    <row r="408" spans="1:16" x14ac:dyDescent="0.3">
      <c r="A408" s="46" t="s">
        <v>406</v>
      </c>
      <c r="B408" s="47">
        <v>140.97300000000001</v>
      </c>
      <c r="C408" s="48">
        <v>48.006000000001201</v>
      </c>
      <c r="D408" s="49">
        <v>12.0079999999998</v>
      </c>
      <c r="E408" s="50">
        <f>B408/power!$B$9/"1e9"</f>
        <v>0.65684703246456322</v>
      </c>
      <c r="F408" s="51">
        <f>C408/power!$C$9/"1e9"</f>
        <v>0.89460114050560713</v>
      </c>
      <c r="G408" s="51">
        <f>D408/power!$D$9/"1e9"</f>
        <v>0.89505764215881445</v>
      </c>
      <c r="H408" s="52">
        <f t="shared" si="18"/>
        <v>0.81550193837632834</v>
      </c>
      <c r="I408" s="53">
        <v>0.61862639585824997</v>
      </c>
      <c r="J408" s="54">
        <v>0.63274717348481602</v>
      </c>
      <c r="K408" s="54">
        <v>0.61174415258442005</v>
      </c>
      <c r="L408" s="54">
        <v>0.60547041218509801</v>
      </c>
      <c r="M408" s="54">
        <v>0.58554607173906204</v>
      </c>
      <c r="N408" s="54">
        <v>0.60957125305980397</v>
      </c>
      <c r="O408" s="55">
        <f t="shared" si="19"/>
        <v>0.6107828646014285</v>
      </c>
      <c r="P408" s="56">
        <f t="shared" si="20"/>
        <v>0.24033147852556139</v>
      </c>
    </row>
    <row r="409" spans="1:16" x14ac:dyDescent="0.3">
      <c r="A409" s="17" t="s">
        <v>407</v>
      </c>
      <c r="B409" s="19">
        <v>5101.2619999999997</v>
      </c>
      <c r="C409" s="15">
        <v>1340.96</v>
      </c>
      <c r="D409" s="20">
        <v>325.15599999999898</v>
      </c>
      <c r="E409" s="24">
        <f>B409/power!$B$9/"1e9"</f>
        <v>23.768727391232666</v>
      </c>
      <c r="F409" s="16">
        <f>C409/power!$C$9/"1e9"</f>
        <v>24.989050230645518</v>
      </c>
      <c r="G409" s="16">
        <f>D409/power!$D$9/"1e9"</f>
        <v>24.236622476165504</v>
      </c>
      <c r="H409" s="25">
        <f t="shared" si="18"/>
        <v>24.331466699347896</v>
      </c>
      <c r="I409" s="29">
        <v>0.74807294834051397</v>
      </c>
      <c r="J409" s="10">
        <v>0.74528037121249502</v>
      </c>
      <c r="K409" s="10">
        <v>0.76289879055683596</v>
      </c>
      <c r="L409" s="10">
        <v>0.771997324189856</v>
      </c>
      <c r="M409" s="10">
        <v>0.73443267747363805</v>
      </c>
      <c r="N409" s="10">
        <v>0.77964385314117601</v>
      </c>
      <c r="O409" s="13">
        <f t="shared" si="19"/>
        <v>0.75721928752781609</v>
      </c>
      <c r="P409" s="33">
        <f t="shared" si="20"/>
        <v>5.7838780364158859</v>
      </c>
    </row>
    <row r="410" spans="1:16" x14ac:dyDescent="0.3">
      <c r="A410" s="46" t="s">
        <v>408</v>
      </c>
      <c r="B410" s="47">
        <v>140.97300000000001</v>
      </c>
      <c r="C410" s="48">
        <v>46.980000000001397</v>
      </c>
      <c r="D410" s="49">
        <v>12.0079999999998</v>
      </c>
      <c r="E410" s="50">
        <f>B410/power!$B$9/"1e9"</f>
        <v>0.65684703246456322</v>
      </c>
      <c r="F410" s="51">
        <f>C410/power!$C$9/"1e9"</f>
        <v>0.87548143109098064</v>
      </c>
      <c r="G410" s="51">
        <f>D410/power!$D$9/"1e9"</f>
        <v>0.89505764215881445</v>
      </c>
      <c r="H410" s="52">
        <f t="shared" si="18"/>
        <v>0.80912870190478614</v>
      </c>
      <c r="I410" s="53">
        <v>0.59699375618135997</v>
      </c>
      <c r="J410" s="54">
        <v>0.60197280933842101</v>
      </c>
      <c r="K410" s="54">
        <v>0.57890574159139496</v>
      </c>
      <c r="L410" s="54">
        <v>0.58205739870060202</v>
      </c>
      <c r="M410" s="54">
        <v>0.58709623788221499</v>
      </c>
      <c r="N410" s="54">
        <v>0.62233241809296602</v>
      </c>
      <c r="O410" s="55">
        <f t="shared" si="19"/>
        <v>0.59507354059208561</v>
      </c>
      <c r="P410" s="56">
        <f t="shared" si="20"/>
        <v>0.24474818053235844</v>
      </c>
    </row>
    <row r="411" spans="1:16" x14ac:dyDescent="0.3">
      <c r="A411" s="46" t="s">
        <v>409</v>
      </c>
      <c r="B411" s="47">
        <v>134.9</v>
      </c>
      <c r="C411" s="48">
        <v>47.025000000001498</v>
      </c>
      <c r="D411" s="49">
        <v>11.0010000000002</v>
      </c>
      <c r="E411" s="50">
        <f>B411/power!$B$9/"1e9"</f>
        <v>0.62855060670816099</v>
      </c>
      <c r="F411" s="51">
        <f>C411/power!$C$9/"1e9"</f>
        <v>0.87632001483723831</v>
      </c>
      <c r="G411" s="51">
        <f>D411/power!$D$9/"1e9"</f>
        <v>0.81999742849679058</v>
      </c>
      <c r="H411" s="52">
        <f t="shared" si="18"/>
        <v>0.77495601668073</v>
      </c>
      <c r="I411" s="53">
        <v>0.54391575605175402</v>
      </c>
      <c r="J411" s="54">
        <v>0.56554668951784404</v>
      </c>
      <c r="K411" s="54">
        <v>0.54330527010993901</v>
      </c>
      <c r="L411" s="54">
        <v>0.55786855038074701</v>
      </c>
      <c r="M411" s="54">
        <v>0.54659909632025305</v>
      </c>
      <c r="N411" s="54">
        <v>0.53720590367823795</v>
      </c>
      <c r="O411" s="55">
        <f t="shared" si="19"/>
        <v>0.54915785508114812</v>
      </c>
      <c r="P411" s="56">
        <f t="shared" si="20"/>
        <v>0.25401090362609652</v>
      </c>
    </row>
    <row r="412" spans="1:16" x14ac:dyDescent="0.3">
      <c r="A412" s="46" t="s">
        <v>410</v>
      </c>
      <c r="B412" s="47">
        <v>129.08000000000001</v>
      </c>
      <c r="C412" s="48">
        <v>45.032000000001098</v>
      </c>
      <c r="D412" s="49">
        <v>10</v>
      </c>
      <c r="E412" s="50">
        <f>B412/power!$B$9/"1e9"</f>
        <v>0.60143300455069992</v>
      </c>
      <c r="F412" s="51">
        <f>C412/power!$C$9/"1e9"</f>
        <v>0.8391800724752837</v>
      </c>
      <c r="G412" s="51">
        <f>D412/power!$D$9/"1e9"</f>
        <v>0.7453844455020231</v>
      </c>
      <c r="H412" s="52">
        <f t="shared" si="18"/>
        <v>0.72866584084266905</v>
      </c>
      <c r="I412" s="53">
        <v>0.55965325899718599</v>
      </c>
      <c r="J412" s="54">
        <v>0.57021663656613997</v>
      </c>
      <c r="K412" s="54">
        <v>0.55093047578881704</v>
      </c>
      <c r="L412" s="54">
        <v>0.56395484365683302</v>
      </c>
      <c r="M412" s="54">
        <v>0.58038566889933796</v>
      </c>
      <c r="N412" s="54">
        <v>0.56807332471224803</v>
      </c>
      <c r="O412" s="55">
        <f t="shared" si="19"/>
        <v>0.56560926805720269</v>
      </c>
      <c r="P412" s="56">
        <f t="shared" si="20"/>
        <v>0.23189126974916474</v>
      </c>
    </row>
    <row r="413" spans="1:16" x14ac:dyDescent="0.3">
      <c r="A413" s="17" t="s">
        <v>411</v>
      </c>
      <c r="B413" s="19">
        <v>5341.1279999999997</v>
      </c>
      <c r="C413" s="15">
        <v>1416.248</v>
      </c>
      <c r="D413" s="20">
        <v>345.111999999999</v>
      </c>
      <c r="E413" s="24">
        <f>B413/power!$B$9/"1e9"</f>
        <v>24.886354669428805</v>
      </c>
      <c r="F413" s="16">
        <f>C413/power!$C$9/"1e9"</f>
        <v>26.392056743714399</v>
      </c>
      <c r="G413" s="16">
        <f>D413/power!$D$9/"1e9"</f>
        <v>25.724111675609343</v>
      </c>
      <c r="H413" s="25">
        <f t="shared" si="18"/>
        <v>25.667507696250851</v>
      </c>
      <c r="I413" s="29">
        <v>1.0245597204202299</v>
      </c>
      <c r="J413" s="10">
        <v>0.99358444686435898</v>
      </c>
      <c r="K413" s="10">
        <v>1.0257975204265199</v>
      </c>
      <c r="L413" s="10">
        <v>0.99819757082361704</v>
      </c>
      <c r="M413" s="10">
        <v>1.0262204027886801</v>
      </c>
      <c r="N413" s="10">
        <v>0.977981668212208</v>
      </c>
      <c r="O413" s="13">
        <f t="shared" si="19"/>
        <v>1.0078994721307439</v>
      </c>
      <c r="P413" s="33">
        <f t="shared" si="20"/>
        <v>4.5839406737240855</v>
      </c>
    </row>
    <row r="414" spans="1:16" x14ac:dyDescent="0.3">
      <c r="A414" s="17" t="s">
        <v>412</v>
      </c>
      <c r="B414" s="19">
        <v>5508.73</v>
      </c>
      <c r="C414" s="15">
        <v>1460.7529999999999</v>
      </c>
      <c r="D414" s="20">
        <v>359.77499999999998</v>
      </c>
      <c r="E414" s="24">
        <f>B414/power!$B$9/"1e9"</f>
        <v>25.66727638021829</v>
      </c>
      <c r="F414" s="16">
        <f>C414/power!$C$9/"1e9"</f>
        <v>27.221416068761286</v>
      </c>
      <c r="G414" s="16">
        <f>D414/power!$D$9/"1e9"</f>
        <v>26.817068888049032</v>
      </c>
      <c r="H414" s="25">
        <f t="shared" si="18"/>
        <v>26.568587112342868</v>
      </c>
      <c r="I414" s="29">
        <v>0.74370974817261504</v>
      </c>
      <c r="J414" s="10">
        <v>0.80719899129584105</v>
      </c>
      <c r="K414" s="10">
        <v>0.77586184323921603</v>
      </c>
      <c r="L414" s="10">
        <v>0.75942607188449696</v>
      </c>
      <c r="M414" s="10">
        <v>0.779909484486904</v>
      </c>
      <c r="N414" s="10">
        <v>0.77630930861359904</v>
      </c>
      <c r="O414" s="13">
        <f t="shared" si="19"/>
        <v>0.77398093281437086</v>
      </c>
      <c r="P414" s="33">
        <f t="shared" si="20"/>
        <v>6.1788934035261294</v>
      </c>
    </row>
    <row r="415" spans="1:16" x14ac:dyDescent="0.3">
      <c r="A415" s="17" t="s">
        <v>413</v>
      </c>
      <c r="B415" s="19">
        <v>5040.7759999999998</v>
      </c>
      <c r="C415" s="15">
        <v>1335.0440000000001</v>
      </c>
      <c r="D415" s="20">
        <v>330.28800000000001</v>
      </c>
      <c r="E415" s="24">
        <f>B415/power!$B$9/"1e9"</f>
        <v>23.486900022831257</v>
      </c>
      <c r="F415" s="16">
        <f>C415/power!$C$9/"1e9"</f>
        <v>24.878804420804439</v>
      </c>
      <c r="G415" s="16">
        <f>D415/power!$D$9/"1e9"</f>
        <v>24.619153773597223</v>
      </c>
      <c r="H415" s="25">
        <f t="shared" si="18"/>
        <v>24.328286072410972</v>
      </c>
      <c r="I415" s="29">
        <v>0.74230230258026497</v>
      </c>
      <c r="J415" s="10">
        <v>0.74455483804274603</v>
      </c>
      <c r="K415" s="10">
        <v>0.76105441465021095</v>
      </c>
      <c r="L415" s="10">
        <v>0.72138461208990701</v>
      </c>
      <c r="M415" s="10">
        <v>0.72514266031467201</v>
      </c>
      <c r="N415" s="10">
        <v>0.77532393910533004</v>
      </c>
      <c r="O415" s="13">
        <f t="shared" si="19"/>
        <v>0.74519944581361908</v>
      </c>
      <c r="P415" s="33">
        <f t="shared" si="20"/>
        <v>5.876401972163066</v>
      </c>
    </row>
    <row r="416" spans="1:16" x14ac:dyDescent="0.3">
      <c r="A416" s="17" t="s">
        <v>414</v>
      </c>
      <c r="B416" s="19">
        <v>5370.2669999999998</v>
      </c>
      <c r="C416" s="15">
        <v>1419.912</v>
      </c>
      <c r="D416" s="20">
        <v>352.80000000000098</v>
      </c>
      <c r="E416" s="24">
        <f>B416/power!$B$9/"1e9"</f>
        <v>25.022124396106861</v>
      </c>
      <c r="F416" s="16">
        <f>C416/power!$C$9/"1e9"</f>
        <v>26.460336095853972</v>
      </c>
      <c r="G416" s="16">
        <f>D416/power!$D$9/"1e9"</f>
        <v>26.297163237311448</v>
      </c>
      <c r="H416" s="25">
        <f t="shared" si="18"/>
        <v>25.926541243090764</v>
      </c>
      <c r="I416" s="29">
        <v>0.72532071861977998</v>
      </c>
      <c r="J416" s="10">
        <v>0.72622763167402704</v>
      </c>
      <c r="K416" s="10">
        <v>0.70659546913391202</v>
      </c>
      <c r="L416" s="10">
        <v>0.70082593420661998</v>
      </c>
      <c r="M416" s="10">
        <v>0.71615883905806399</v>
      </c>
      <c r="N416" s="10">
        <v>0.71302298175549805</v>
      </c>
      <c r="O416" s="13">
        <f t="shared" si="19"/>
        <v>0.71475125279074425</v>
      </c>
      <c r="P416" s="33">
        <f t="shared" si="20"/>
        <v>6.5292329401801217</v>
      </c>
    </row>
    <row r="417" spans="1:16" x14ac:dyDescent="0.3">
      <c r="A417" s="17" t="s">
        <v>415</v>
      </c>
      <c r="B417" s="19">
        <v>5178.1080000000002</v>
      </c>
      <c r="C417" s="15">
        <v>1370.943</v>
      </c>
      <c r="D417" s="20">
        <v>339.99599999999901</v>
      </c>
      <c r="E417" s="24">
        <f>B417/power!$B$9/"1e9"</f>
        <v>24.126782246111063</v>
      </c>
      <c r="F417" s="16">
        <f>C417/power!$C$9/"1e9"</f>
        <v>25.547789263178515</v>
      </c>
      <c r="G417" s="16">
        <f>D417/power!$D$9/"1e9"</f>
        <v>25.342772993290513</v>
      </c>
      <c r="H417" s="25">
        <f t="shared" si="18"/>
        <v>25.005781500860028</v>
      </c>
      <c r="I417" s="29">
        <v>0.71730848456510399</v>
      </c>
      <c r="J417" s="10">
        <v>0.77070002106925395</v>
      </c>
      <c r="K417" s="10">
        <v>0.75759214316375301</v>
      </c>
      <c r="L417" s="10">
        <v>0.74090265622015805</v>
      </c>
      <c r="M417" s="10">
        <v>0.77822612487121201</v>
      </c>
      <c r="N417" s="10">
        <v>0.77578702364895102</v>
      </c>
      <c r="O417" s="13">
        <f t="shared" si="19"/>
        <v>0.75706384510345071</v>
      </c>
      <c r="P417" s="33">
        <f t="shared" si="20"/>
        <v>5.9453911308361969</v>
      </c>
    </row>
    <row r="418" spans="1:16" x14ac:dyDescent="0.3">
      <c r="A418" s="17" t="s">
        <v>416</v>
      </c>
      <c r="B418" s="19">
        <v>5442.3180000000002</v>
      </c>
      <c r="C418" s="15">
        <v>1442.951</v>
      </c>
      <c r="D418" s="20">
        <v>358.92599999999999</v>
      </c>
      <c r="E418" s="24">
        <f>B418/power!$B$9/"1e9"</f>
        <v>25.357837515187143</v>
      </c>
      <c r="F418" s="16">
        <f>C418/power!$C$9/"1e9"</f>
        <v>26.889672338742532</v>
      </c>
      <c r="G418" s="16">
        <f>D418/power!$D$9/"1e9"</f>
        <v>26.753785748625912</v>
      </c>
      <c r="H418" s="25">
        <f t="shared" si="18"/>
        <v>26.333765200851861</v>
      </c>
      <c r="I418" s="29">
        <v>0.79848549951641201</v>
      </c>
      <c r="J418" s="10">
        <v>0.80249098339490599</v>
      </c>
      <c r="K418" s="10">
        <v>0.79492507914826405</v>
      </c>
      <c r="L418" s="10">
        <v>0.80328283054208605</v>
      </c>
      <c r="M418" s="10">
        <v>0.81270717763473899</v>
      </c>
      <c r="N418" s="10">
        <v>0.79005316020420202</v>
      </c>
      <c r="O418" s="13">
        <f t="shared" si="19"/>
        <v>0.80035585951899613</v>
      </c>
      <c r="P418" s="33">
        <f t="shared" si="20"/>
        <v>5.9224627142757003</v>
      </c>
    </row>
    <row r="419" spans="1:16" x14ac:dyDescent="0.3">
      <c r="A419" s="17" t="s">
        <v>417</v>
      </c>
      <c r="B419" s="19">
        <v>5289.3329999999996</v>
      </c>
      <c r="C419" s="15">
        <v>1399.9960000000001</v>
      </c>
      <c r="D419" s="20">
        <v>346.64700000000101</v>
      </c>
      <c r="E419" s="24">
        <f>B419/power!$B$9/"1e9"</f>
        <v>24.645021988372843</v>
      </c>
      <c r="F419" s="16">
        <f>C419/power!$C$9/"1e9"</f>
        <v>26.089197564955558</v>
      </c>
      <c r="G419" s="16">
        <f>D419/power!$D$9/"1e9"</f>
        <v>25.838528187994058</v>
      </c>
      <c r="H419" s="25">
        <f t="shared" si="18"/>
        <v>25.524249247107488</v>
      </c>
      <c r="I419" s="29">
        <v>0.70093357379766197</v>
      </c>
      <c r="J419" s="10">
        <v>0.74789309747263399</v>
      </c>
      <c r="K419" s="10">
        <v>0.74192130757323804</v>
      </c>
      <c r="L419" s="10">
        <v>0.71322483372598</v>
      </c>
      <c r="M419" s="10">
        <v>0.72001349998453001</v>
      </c>
      <c r="N419" s="10">
        <v>0.70702408223090396</v>
      </c>
      <c r="O419" s="13">
        <f t="shared" si="19"/>
        <v>0.7220447058196412</v>
      </c>
      <c r="P419" s="33">
        <f t="shared" si="20"/>
        <v>6.3629922461158088</v>
      </c>
    </row>
    <row r="420" spans="1:16" x14ac:dyDescent="0.3">
      <c r="A420" s="17" t="s">
        <v>418</v>
      </c>
      <c r="B420" s="19">
        <v>5228.1390000000001</v>
      </c>
      <c r="C420" s="15">
        <v>1392.0920000000001</v>
      </c>
      <c r="D420" s="20">
        <v>344.79599999999999</v>
      </c>
      <c r="E420" s="24">
        <f>B420/power!$B$9/"1e9"</f>
        <v>24.359895777647132</v>
      </c>
      <c r="F420" s="16">
        <f>C420/power!$C$9/"1e9"</f>
        <v>25.941904988724335</v>
      </c>
      <c r="G420" s="16">
        <f>D420/power!$D$9/"1e9"</f>
        <v>25.700557527131554</v>
      </c>
      <c r="H420" s="25">
        <f t="shared" si="18"/>
        <v>25.334119431167675</v>
      </c>
      <c r="I420" s="29">
        <v>0.70832395499638401</v>
      </c>
      <c r="J420" s="10">
        <v>0.71691426252469304</v>
      </c>
      <c r="K420" s="10">
        <v>0.71351249557318797</v>
      </c>
      <c r="L420" s="10">
        <v>0.69803839292681202</v>
      </c>
      <c r="M420" s="10">
        <v>0.730427980455708</v>
      </c>
      <c r="N420" s="10">
        <v>0.72732039232647305</v>
      </c>
      <c r="O420" s="13">
        <f t="shared" si="19"/>
        <v>0.71584059586131643</v>
      </c>
      <c r="P420" s="33">
        <f t="shared" si="20"/>
        <v>6.3703309423563921</v>
      </c>
    </row>
    <row r="421" spans="1:16" x14ac:dyDescent="0.3">
      <c r="A421" s="17" t="s">
        <v>419</v>
      </c>
      <c r="B421" s="19">
        <v>5172.18</v>
      </c>
      <c r="C421" s="15">
        <v>1372.14</v>
      </c>
      <c r="D421" s="20">
        <v>338.80000000000098</v>
      </c>
      <c r="E421" s="24">
        <f>B421/power!$B$9/"1e9"</f>
        <v>24.09916143071769</v>
      </c>
      <c r="F421" s="16">
        <f>C421/power!$C$9/"1e9"</f>
        <v>25.570095590828917</v>
      </c>
      <c r="G421" s="16">
        <f>D421/power!$D$9/"1e9"</f>
        <v>25.253625013608616</v>
      </c>
      <c r="H421" s="25">
        <f t="shared" si="18"/>
        <v>24.97429401171841</v>
      </c>
      <c r="I421" s="29">
        <v>0.79926758515546603</v>
      </c>
      <c r="J421" s="10">
        <v>0.76067368538742297</v>
      </c>
      <c r="K421" s="10">
        <v>0.74864876529370905</v>
      </c>
      <c r="L421" s="10">
        <v>0.77124889169413502</v>
      </c>
      <c r="M421" s="10">
        <v>0.76379087173830096</v>
      </c>
      <c r="N421" s="10">
        <v>0.77042092400533502</v>
      </c>
      <c r="O421" s="13">
        <f t="shared" si="19"/>
        <v>0.76916381555257229</v>
      </c>
      <c r="P421" s="33">
        <f t="shared" si="20"/>
        <v>5.844493502180427</v>
      </c>
    </row>
    <row r="422" spans="1:16" x14ac:dyDescent="0.3">
      <c r="A422" s="35" t="s">
        <v>420</v>
      </c>
      <c r="B422" s="36">
        <v>81.0790000000015</v>
      </c>
      <c r="C422" s="37">
        <v>8.0099999999983993</v>
      </c>
      <c r="D422" s="38">
        <v>0.99899999999979605</v>
      </c>
      <c r="E422" s="39">
        <f>B422/power!$B$9/"1e9"</f>
        <v>0.37777801809704914</v>
      </c>
      <c r="F422" s="40">
        <f>C422/power!$C$9/"1e9"</f>
        <v>0.14926790683348543</v>
      </c>
      <c r="G422" s="40">
        <f>D422/power!$D$9/"1e9"</f>
        <v>7.4463906105636912E-2</v>
      </c>
      <c r="H422" s="41">
        <f t="shared" si="18"/>
        <v>0.20050327701205717</v>
      </c>
      <c r="I422" s="42">
        <v>0.62588459526779505</v>
      </c>
      <c r="J422" s="43">
        <v>0.60457576581445205</v>
      </c>
      <c r="K422" s="43">
        <v>0.60324011818499601</v>
      </c>
      <c r="L422" s="43">
        <v>0.612012381725204</v>
      </c>
      <c r="M422" s="43">
        <v>0.59615181289973895</v>
      </c>
      <c r="N422" s="43">
        <v>0.57903119436772998</v>
      </c>
      <c r="O422" s="44">
        <f t="shared" si="19"/>
        <v>0.60365211930534857</v>
      </c>
      <c r="P422" s="45">
        <f t="shared" si="20"/>
        <v>5.9787067265996613E-2</v>
      </c>
    </row>
    <row r="423" spans="1:16" x14ac:dyDescent="0.3">
      <c r="A423" s="35" t="s">
        <v>421</v>
      </c>
      <c r="B423" s="36">
        <v>78.001999999998603</v>
      </c>
      <c r="C423" s="37">
        <v>7.9899999999997799</v>
      </c>
      <c r="D423" s="38">
        <v>2</v>
      </c>
      <c r="E423" s="39">
        <f>B423/power!$B$9/"1e9"</f>
        <v>0.36344110025536763</v>
      </c>
      <c r="F423" s="40">
        <f>C423/power!$C$9/"1e9"</f>
        <v>0.14889520294628641</v>
      </c>
      <c r="G423" s="40">
        <f>D423/power!$D$9/"1e9"</f>
        <v>0.14907688910040462</v>
      </c>
      <c r="H423" s="41">
        <f t="shared" si="18"/>
        <v>0.2204710641006862</v>
      </c>
      <c r="I423" s="42">
        <v>0.71896140486140703</v>
      </c>
      <c r="J423" s="43">
        <v>0.71263392426904304</v>
      </c>
      <c r="K423" s="43">
        <v>0.679344480720947</v>
      </c>
      <c r="L423" s="43">
        <v>0.70311140584505105</v>
      </c>
      <c r="M423" s="43">
        <v>0.69939054934076095</v>
      </c>
      <c r="N423" s="43">
        <v>0.69102434439847504</v>
      </c>
      <c r="O423" s="44">
        <f t="shared" si="19"/>
        <v>0.70086719727222169</v>
      </c>
      <c r="P423" s="45">
        <f t="shared" si="20"/>
        <v>5.6622412480676648E-2</v>
      </c>
    </row>
    <row r="424" spans="1:16" x14ac:dyDescent="0.3">
      <c r="A424" s="17" t="s">
        <v>422</v>
      </c>
      <c r="B424" s="19">
        <v>5380.16</v>
      </c>
      <c r="C424" s="15">
        <v>1429.1759999999999</v>
      </c>
      <c r="D424" s="20">
        <v>355.14499999999998</v>
      </c>
      <c r="E424" s="24">
        <f>B424/power!$B$9/"1e9"</f>
        <v>25.068219660392732</v>
      </c>
      <c r="F424" s="16">
        <f>C424/power!$C$9/"1e9"</f>
        <v>26.632972536416478</v>
      </c>
      <c r="G424" s="16">
        <f>D424/power!$D$9/"1e9"</f>
        <v>26.471955889781597</v>
      </c>
      <c r="H424" s="25">
        <f t="shared" si="18"/>
        <v>26.057716028863599</v>
      </c>
      <c r="I424" s="29">
        <v>0.73043458963736196</v>
      </c>
      <c r="J424" s="10">
        <v>0.74035880035811297</v>
      </c>
      <c r="K424" s="10">
        <v>0.73943350898312299</v>
      </c>
      <c r="L424" s="10">
        <v>0.73719407385334401</v>
      </c>
      <c r="M424" s="10">
        <v>0.73212413762557005</v>
      </c>
      <c r="N424" s="10">
        <v>0.73868983790520504</v>
      </c>
      <c r="O424" s="13">
        <f t="shared" si="19"/>
        <v>0.7363820667353318</v>
      </c>
      <c r="P424" s="33">
        <f t="shared" si="20"/>
        <v>6.3695044964766279</v>
      </c>
    </row>
    <row r="425" spans="1:16" x14ac:dyDescent="0.3">
      <c r="A425" s="46" t="s">
        <v>423</v>
      </c>
      <c r="B425" s="47">
        <v>86.015999999999593</v>
      </c>
      <c r="C425" s="48">
        <v>9.9959999999991904</v>
      </c>
      <c r="D425" s="49">
        <v>3.0030000000006098</v>
      </c>
      <c r="E425" s="50">
        <f>B425/power!$B$9/"1e9"</f>
        <v>0.40078138611274217</v>
      </c>
      <c r="F425" s="51">
        <f>C425/power!$C$9/"1e9"</f>
        <v>0.18627740283491856</v>
      </c>
      <c r="G425" s="51">
        <f>D425/power!$D$9/"1e9"</f>
        <v>0.22383894898430301</v>
      </c>
      <c r="H425" s="52">
        <f t="shared" si="18"/>
        <v>0.27029924597732125</v>
      </c>
      <c r="I425" s="53">
        <v>0.57663832489796096</v>
      </c>
      <c r="J425" s="54">
        <v>0.56784256489785601</v>
      </c>
      <c r="K425" s="54">
        <v>0.56387569205044197</v>
      </c>
      <c r="L425" s="54">
        <v>0.56842953679586705</v>
      </c>
      <c r="M425" s="54">
        <v>0.59733476954666898</v>
      </c>
      <c r="N425" s="54">
        <v>0.55297061243009105</v>
      </c>
      <c r="O425" s="55">
        <f t="shared" si="19"/>
        <v>0.5713449331415178</v>
      </c>
      <c r="P425" s="56">
        <f t="shared" si="20"/>
        <v>8.5156726617660633E-2</v>
      </c>
    </row>
    <row r="426" spans="1:16" x14ac:dyDescent="0.3">
      <c r="A426" s="17" t="s">
        <v>424</v>
      </c>
      <c r="B426" s="19">
        <v>5191.2610000000004</v>
      </c>
      <c r="C426" s="15">
        <v>1373.664</v>
      </c>
      <c r="D426" s="20">
        <v>343.11599999999999</v>
      </c>
      <c r="E426" s="24">
        <f>B426/power!$B$9/"1e9"</f>
        <v>24.188067095110561</v>
      </c>
      <c r="F426" s="16">
        <f>C426/power!$C$9/"1e9"</f>
        <v>25.598495627035444</v>
      </c>
      <c r="G426" s="16">
        <f>D426/power!$D$9/"1e9"</f>
        <v>25.575332940287211</v>
      </c>
      <c r="H426" s="25">
        <f t="shared" si="18"/>
        <v>25.120631887477739</v>
      </c>
      <c r="I426" s="29">
        <v>0.75117850992607405</v>
      </c>
      <c r="J426" s="10">
        <v>0.77434600583492696</v>
      </c>
      <c r="K426" s="10">
        <v>0.75467702704672501</v>
      </c>
      <c r="L426" s="10">
        <v>0.719348247240298</v>
      </c>
      <c r="M426" s="10">
        <v>0.76907227897192199</v>
      </c>
      <c r="N426" s="10">
        <v>0.75213721844164005</v>
      </c>
      <c r="O426" s="13">
        <f t="shared" si="19"/>
        <v>0.7536646880559934</v>
      </c>
      <c r="P426" s="33">
        <f t="shared" si="20"/>
        <v>5.999635927496251</v>
      </c>
    </row>
    <row r="427" spans="1:16" x14ac:dyDescent="0.3">
      <c r="A427" s="17" t="s">
        <v>425</v>
      </c>
      <c r="B427" s="19">
        <v>5277.8959999999997</v>
      </c>
      <c r="C427" s="15">
        <v>1395.056</v>
      </c>
      <c r="D427" s="20">
        <v>346.18599999999998</v>
      </c>
      <c r="E427" s="24">
        <f>B427/power!$B$9/"1e9"</f>
        <v>24.591732638566167</v>
      </c>
      <c r="F427" s="16">
        <f>C427/power!$C$9/"1e9"</f>
        <v>25.997139704811044</v>
      </c>
      <c r="G427" s="16">
        <f>D427/power!$D$9/"1e9"</f>
        <v>25.804165965056335</v>
      </c>
      <c r="H427" s="25">
        <f t="shared" si="18"/>
        <v>25.464346102811181</v>
      </c>
      <c r="I427" s="29">
        <v>0.89678300135104605</v>
      </c>
      <c r="J427" s="10">
        <v>0.89393249969356603</v>
      </c>
      <c r="K427" s="10">
        <v>0.89574019796888604</v>
      </c>
      <c r="L427" s="10">
        <v>0.90134791248072599</v>
      </c>
      <c r="M427" s="10">
        <v>0.91864843330152601</v>
      </c>
      <c r="N427" s="10">
        <v>0.898948003585893</v>
      </c>
      <c r="O427" s="13">
        <f t="shared" si="19"/>
        <v>0.90093803747998213</v>
      </c>
      <c r="P427" s="33">
        <f t="shared" si="20"/>
        <v>5.0875666336907823</v>
      </c>
    </row>
    <row r="428" spans="1:16" x14ac:dyDescent="0.3">
      <c r="A428" s="17" t="s">
        <v>426</v>
      </c>
      <c r="B428" s="19">
        <v>5226.165</v>
      </c>
      <c r="C428" s="15">
        <v>1386.164</v>
      </c>
      <c r="D428" s="20">
        <v>346.03200000000101</v>
      </c>
      <c r="E428" s="24">
        <f>B428/power!$B$9/"1e9"</f>
        <v>24.350698157946301</v>
      </c>
      <c r="F428" s="16">
        <f>C428/power!$C$9/"1e9"</f>
        <v>25.831435556550915</v>
      </c>
      <c r="G428" s="16">
        <f>D428/power!$D$9/"1e9"</f>
        <v>25.792687044595681</v>
      </c>
      <c r="H428" s="25">
        <f t="shared" si="18"/>
        <v>25.324940253030963</v>
      </c>
      <c r="I428" s="29">
        <v>0.79336636479451506</v>
      </c>
      <c r="J428" s="10">
        <v>0.75445288241518804</v>
      </c>
      <c r="K428" s="10">
        <v>0.77297380295490303</v>
      </c>
      <c r="L428" s="10">
        <v>0.73434314516722898</v>
      </c>
      <c r="M428" s="10">
        <v>0.813917452265013</v>
      </c>
      <c r="N428" s="10">
        <v>0.810534095849201</v>
      </c>
      <c r="O428" s="13">
        <f t="shared" si="19"/>
        <v>0.780470460162348</v>
      </c>
      <c r="P428" s="33">
        <f t="shared" si="20"/>
        <v>5.840694143116381</v>
      </c>
    </row>
    <row r="429" spans="1:16" x14ac:dyDescent="0.3">
      <c r="A429" s="17" t="s">
        <v>427</v>
      </c>
      <c r="B429" s="19">
        <v>5434</v>
      </c>
      <c r="C429" s="15">
        <v>1431.672</v>
      </c>
      <c r="D429" s="20">
        <v>358.92599999999999</v>
      </c>
      <c r="E429" s="24">
        <f>B429/power!$B$9/"1e9"</f>
        <v>25.319080777258318</v>
      </c>
      <c r="F429" s="16">
        <f>C429/power!$C$9/"1e9"</f>
        <v>26.679485981542129</v>
      </c>
      <c r="G429" s="16">
        <f>D429/power!$D$9/"1e9"</f>
        <v>26.753785748625912</v>
      </c>
      <c r="H429" s="25">
        <f t="shared" si="18"/>
        <v>26.250784169142122</v>
      </c>
      <c r="I429" s="29">
        <v>0.74074704865886998</v>
      </c>
      <c r="J429" s="10">
        <v>0.74011701201099001</v>
      </c>
      <c r="K429" s="10">
        <v>0.72600084445055402</v>
      </c>
      <c r="L429" s="10">
        <v>0.76527447463743803</v>
      </c>
      <c r="M429" s="10">
        <v>0.726561913977957</v>
      </c>
      <c r="N429" s="10">
        <v>0.72529276288494204</v>
      </c>
      <c r="O429" s="13">
        <f t="shared" si="19"/>
        <v>0.73746677167811103</v>
      </c>
      <c r="P429" s="33">
        <f t="shared" si="20"/>
        <v>6.4072597327924194</v>
      </c>
    </row>
    <row r="430" spans="1:16" x14ac:dyDescent="0.3">
      <c r="A430" s="17" t="s">
        <v>428</v>
      </c>
      <c r="B430" s="19">
        <v>5244.3040000000001</v>
      </c>
      <c r="C430" s="15">
        <v>1387.152</v>
      </c>
      <c r="D430" s="20">
        <v>347.00400000000099</v>
      </c>
      <c r="E430" s="24">
        <f>B430/power!$B$9/"1e9"</f>
        <v>24.435214684670388</v>
      </c>
      <c r="F430" s="16">
        <f>C430/power!$C$9/"1e9"</f>
        <v>25.849847128579817</v>
      </c>
      <c r="G430" s="16">
        <f>D430/power!$D$9/"1e9"</f>
        <v>25.865138412698474</v>
      </c>
      <c r="H430" s="25">
        <f t="shared" si="18"/>
        <v>25.383400075316228</v>
      </c>
      <c r="I430" s="29">
        <v>0.83409609238160898</v>
      </c>
      <c r="J430" s="10">
        <v>0.81494217447476602</v>
      </c>
      <c r="K430" s="10">
        <v>0.76020293705159903</v>
      </c>
      <c r="L430" s="10">
        <v>0.820666458720962</v>
      </c>
      <c r="M430" s="10">
        <v>0.78926736348892501</v>
      </c>
      <c r="N430" s="10">
        <v>0.80817784604920495</v>
      </c>
      <c r="O430" s="13">
        <f t="shared" si="19"/>
        <v>0.80491649493895778</v>
      </c>
      <c r="P430" s="33">
        <f t="shared" si="20"/>
        <v>5.6763801491028198</v>
      </c>
    </row>
    <row r="431" spans="1:16" x14ac:dyDescent="0.3">
      <c r="A431" s="17" t="s">
        <v>429</v>
      </c>
      <c r="B431" s="19">
        <v>5255.1719999999996</v>
      </c>
      <c r="C431" s="15">
        <v>1382.3720000000001</v>
      </c>
      <c r="D431" s="20">
        <v>344.08800000000002</v>
      </c>
      <c r="E431" s="24">
        <f>B431/power!$B$9/"1e9"</f>
        <v>24.485852846224905</v>
      </c>
      <c r="F431" s="16">
        <f>C431/power!$C$9/"1e9"</f>
        <v>25.760770899533103</v>
      </c>
      <c r="G431" s="16">
        <f>D431/power!$D$9/"1e9"</f>
        <v>25.647784308390015</v>
      </c>
      <c r="H431" s="25">
        <f t="shared" si="18"/>
        <v>25.298136018049338</v>
      </c>
      <c r="I431" s="29">
        <v>0.68114471390559195</v>
      </c>
      <c r="J431" s="10">
        <v>0.67804681449308901</v>
      </c>
      <c r="K431" s="10">
        <v>0.65784698630695704</v>
      </c>
      <c r="L431" s="10">
        <v>0.66125214135544796</v>
      </c>
      <c r="M431" s="10">
        <v>0.67885688286150203</v>
      </c>
      <c r="N431" s="10">
        <v>0.67988707779197999</v>
      </c>
      <c r="O431" s="13">
        <f t="shared" si="19"/>
        <v>0.67290610560005826</v>
      </c>
      <c r="P431" s="33">
        <f t="shared" si="20"/>
        <v>6.767161785800992</v>
      </c>
    </row>
    <row r="432" spans="1:16" x14ac:dyDescent="0.3">
      <c r="A432" s="17" t="s">
        <v>430</v>
      </c>
      <c r="B432" s="19">
        <v>5217.6279999999997</v>
      </c>
      <c r="C432" s="15">
        <v>1372.9169999999999</v>
      </c>
      <c r="D432" s="20">
        <v>345.93300000000102</v>
      </c>
      <c r="E432" s="24">
        <f>B432/power!$B$9/"1e9"</f>
        <v>24.310921015400211</v>
      </c>
      <c r="F432" s="16">
        <f>C432/power!$C$9/"1e9"</f>
        <v>25.584575136847597</v>
      </c>
      <c r="G432" s="16">
        <f>D432/power!$D$9/"1e9"</f>
        <v>25.785307738585214</v>
      </c>
      <c r="H432" s="25">
        <f t="shared" si="18"/>
        <v>25.226934630277672</v>
      </c>
      <c r="I432" s="29">
        <v>0.71509035146870503</v>
      </c>
      <c r="J432" s="10">
        <v>0.72071601742319402</v>
      </c>
      <c r="K432" s="10">
        <v>0.69213905040557899</v>
      </c>
      <c r="L432" s="10">
        <v>0.70135342790992505</v>
      </c>
      <c r="M432" s="10">
        <v>0.723835678261323</v>
      </c>
      <c r="N432" s="10">
        <v>0.73126504510082901</v>
      </c>
      <c r="O432" s="13">
        <f t="shared" si="19"/>
        <v>0.71419249736814316</v>
      </c>
      <c r="P432" s="33">
        <f t="shared" si="20"/>
        <v>6.3580172715106524</v>
      </c>
    </row>
    <row r="433" spans="1:16" x14ac:dyDescent="0.3">
      <c r="A433" s="17" t="s">
        <v>431</v>
      </c>
      <c r="B433" s="19">
        <v>5429.06</v>
      </c>
      <c r="C433" s="15">
        <v>1414.91</v>
      </c>
      <c r="D433" s="20">
        <v>354.17200000000099</v>
      </c>
      <c r="E433" s="24">
        <f>B433/power!$B$9/"1e9"</f>
        <v>25.296063431097171</v>
      </c>
      <c r="F433" s="16">
        <f>C433/power!$C$9/"1e9"</f>
        <v>26.367122853659062</v>
      </c>
      <c r="G433" s="16">
        <f>D433/power!$D$9/"1e9"</f>
        <v>26.399429983234324</v>
      </c>
      <c r="H433" s="25">
        <f t="shared" si="18"/>
        <v>26.020872089330187</v>
      </c>
      <c r="I433" s="29">
        <v>0.76037503740829404</v>
      </c>
      <c r="J433" s="10">
        <v>0.78865554973734098</v>
      </c>
      <c r="K433" s="10">
        <v>0.77358118949686805</v>
      </c>
      <c r="L433" s="10">
        <v>0.78523151217896603</v>
      </c>
      <c r="M433" s="10">
        <v>0.80215716098914802</v>
      </c>
      <c r="N433" s="10">
        <v>0.81486039432198498</v>
      </c>
      <c r="O433" s="13">
        <f t="shared" si="19"/>
        <v>0.7876777821829789</v>
      </c>
      <c r="P433" s="33">
        <f t="shared" si="20"/>
        <v>5.9462855015394958</v>
      </c>
    </row>
    <row r="434" spans="1:16" x14ac:dyDescent="0.3">
      <c r="A434" s="17" t="s">
        <v>432</v>
      </c>
      <c r="B434" s="19">
        <v>5449.808</v>
      </c>
      <c r="C434" s="15">
        <v>1436.028</v>
      </c>
      <c r="D434" s="20">
        <v>359.87000000000103</v>
      </c>
      <c r="E434" s="24">
        <f>B434/power!$B$9/"1e9"</f>
        <v>25.392736284973974</v>
      </c>
      <c r="F434" s="16">
        <f>C434/power!$C$9/"1e9"</f>
        <v>26.760660888179679</v>
      </c>
      <c r="G434" s="16">
        <f>D434/power!$D$9/"1e9"</f>
        <v>26.824150040281381</v>
      </c>
      <c r="H434" s="25">
        <f t="shared" si="18"/>
        <v>26.325849071145011</v>
      </c>
      <c r="I434" s="29">
        <v>0.82674704137966104</v>
      </c>
      <c r="J434" s="10">
        <v>0.84265706277833397</v>
      </c>
      <c r="K434" s="10">
        <v>0.82350213086906798</v>
      </c>
      <c r="L434" s="10">
        <v>0.78365460734515602</v>
      </c>
      <c r="M434" s="10">
        <v>0.80338232116021802</v>
      </c>
      <c r="N434" s="10">
        <v>0.81194415321572899</v>
      </c>
      <c r="O434" s="13">
        <f t="shared" si="19"/>
        <v>0.81552931287328201</v>
      </c>
      <c r="P434" s="33">
        <f t="shared" si="20"/>
        <v>5.8105242300988875</v>
      </c>
    </row>
    <row r="435" spans="1:16" x14ac:dyDescent="0.3">
      <c r="A435" s="17" t="s">
        <v>433</v>
      </c>
      <c r="B435" s="19">
        <v>5468.1809999999996</v>
      </c>
      <c r="C435" s="15">
        <v>1424.6959999999999</v>
      </c>
      <c r="D435" s="20">
        <v>361.98899999999998</v>
      </c>
      <c r="E435" s="24">
        <f>B435/power!$B$9/"1e9"</f>
        <v>25.478343107042537</v>
      </c>
      <c r="F435" s="16">
        <f>C435/power!$C$9/"1e9"</f>
        <v>26.54948686567813</v>
      </c>
      <c r="G435" s="16">
        <f>D435/power!$D$9/"1e9"</f>
        <v>26.98209700428318</v>
      </c>
      <c r="H435" s="25">
        <f t="shared" si="18"/>
        <v>26.336642325667949</v>
      </c>
      <c r="I435" s="29">
        <v>0.71930662347518703</v>
      </c>
      <c r="J435" s="10">
        <v>0.72848149176994803</v>
      </c>
      <c r="K435" s="10">
        <v>0.72275352586403596</v>
      </c>
      <c r="L435" s="10">
        <v>0.72753949698673304</v>
      </c>
      <c r="M435" s="10">
        <v>0.71047460627391001</v>
      </c>
      <c r="N435" s="10">
        <v>0.72407814286002603</v>
      </c>
      <c r="O435" s="13">
        <f t="shared" si="19"/>
        <v>0.72213075967109752</v>
      </c>
      <c r="P435" s="33">
        <f t="shared" si="20"/>
        <v>6.5647329865568782</v>
      </c>
    </row>
    <row r="436" spans="1:16" x14ac:dyDescent="0.3">
      <c r="A436" s="17" t="s">
        <v>434</v>
      </c>
      <c r="B436" s="19">
        <v>5276.3149999999996</v>
      </c>
      <c r="C436" s="15">
        <v>1390.116</v>
      </c>
      <c r="D436" s="20">
        <v>353.05800000000102</v>
      </c>
      <c r="E436" s="24">
        <f>B436/power!$B$9/"1e9"</f>
        <v>24.584366155918236</v>
      </c>
      <c r="F436" s="16">
        <f>C436/power!$C$9/"1e9"</f>
        <v>25.905081844666526</v>
      </c>
      <c r="G436" s="16">
        <f>D436/power!$D$9/"1e9"</f>
        <v>26.316394156005401</v>
      </c>
      <c r="H436" s="25">
        <f t="shared" si="18"/>
        <v>25.601947385530053</v>
      </c>
      <c r="I436" s="29">
        <v>0.77814760028367203</v>
      </c>
      <c r="J436" s="10">
        <v>0.78101711447036504</v>
      </c>
      <c r="K436" s="10">
        <v>0.78351082841019504</v>
      </c>
      <c r="L436" s="10">
        <v>0.78380285270314198</v>
      </c>
      <c r="M436" s="10">
        <v>0.79681579831433202</v>
      </c>
      <c r="N436" s="10">
        <v>0.77570332327178904</v>
      </c>
      <c r="O436" s="13">
        <f t="shared" si="19"/>
        <v>0.78319523036965588</v>
      </c>
      <c r="P436" s="33">
        <f t="shared" si="20"/>
        <v>5.8840380414731834</v>
      </c>
    </row>
    <row r="437" spans="1:16" x14ac:dyDescent="0.3">
      <c r="A437" s="17" t="s">
        <v>435</v>
      </c>
      <c r="B437" s="19">
        <v>5353.9719999999998</v>
      </c>
      <c r="C437" s="15">
        <v>1389.2739999999999</v>
      </c>
      <c r="D437" s="20">
        <v>351</v>
      </c>
      <c r="E437" s="24">
        <f>B437/power!$B$9/"1e9"</f>
        <v>24.94619976944778</v>
      </c>
      <c r="F437" s="16">
        <f>C437/power!$C$9/"1e9"</f>
        <v>25.889391011014368</v>
      </c>
      <c r="G437" s="16">
        <f>D437/power!$D$9/"1e9"</f>
        <v>26.16299403712101</v>
      </c>
      <c r="H437" s="25">
        <f t="shared" si="18"/>
        <v>25.666194939194384</v>
      </c>
      <c r="I437" s="29">
        <v>0.67969035437487402</v>
      </c>
      <c r="J437" s="10">
        <v>0.69713594235972098</v>
      </c>
      <c r="K437" s="10">
        <v>0.69968448203391598</v>
      </c>
      <c r="L437" s="10">
        <v>0.70493335006934399</v>
      </c>
      <c r="M437" s="10">
        <v>0.65871314208704002</v>
      </c>
      <c r="N437" s="10">
        <v>0.69030900358075598</v>
      </c>
      <c r="O437" s="13">
        <f t="shared" si="19"/>
        <v>0.68858507418980952</v>
      </c>
      <c r="P437" s="33">
        <f t="shared" si="20"/>
        <v>6.7092872939350139</v>
      </c>
    </row>
    <row r="438" spans="1:16" x14ac:dyDescent="0.3">
      <c r="A438" s="17" t="s">
        <v>436</v>
      </c>
      <c r="B438" s="19">
        <v>5433.5659999999998</v>
      </c>
      <c r="C438" s="15">
        <v>1417.78</v>
      </c>
      <c r="D438" s="20">
        <v>358.79999999999899</v>
      </c>
      <c r="E438" s="24">
        <f>B438/power!$B$9/"1e9"</f>
        <v>25.31705860555104</v>
      </c>
      <c r="F438" s="16">
        <f>C438/power!$C$9/"1e9"</f>
        <v>26.42060586147581</v>
      </c>
      <c r="G438" s="16">
        <f>D438/power!$D$9/"1e9"</f>
        <v>26.744393904612515</v>
      </c>
      <c r="H438" s="25">
        <f t="shared" si="18"/>
        <v>26.160686123879788</v>
      </c>
      <c r="I438" s="29">
        <v>0.69732355166625004</v>
      </c>
      <c r="J438" s="10">
        <v>0.72994377168252</v>
      </c>
      <c r="K438" s="10">
        <v>0.70711023027905195</v>
      </c>
      <c r="L438" s="10">
        <v>0.709727102532967</v>
      </c>
      <c r="M438" s="10">
        <v>0.75058614144671898</v>
      </c>
      <c r="N438" s="10">
        <v>0.70916874815513398</v>
      </c>
      <c r="O438" s="13">
        <f t="shared" si="19"/>
        <v>0.71752994739516684</v>
      </c>
      <c r="P438" s="33">
        <f t="shared" si="20"/>
        <v>6.5626856682331693</v>
      </c>
    </row>
    <row r="439" spans="1:16" x14ac:dyDescent="0.3">
      <c r="A439" s="17" t="s">
        <v>437</v>
      </c>
      <c r="B439" s="19">
        <v>5628.3990000000003</v>
      </c>
      <c r="C439" s="15">
        <v>1456.797</v>
      </c>
      <c r="D439" s="20">
        <v>368.92800000000199</v>
      </c>
      <c r="E439" s="24">
        <f>B439/power!$B$9/"1e9"</f>
        <v>26.224859942517472</v>
      </c>
      <c r="F439" s="16">
        <f>C439/power!$C$9/"1e9"</f>
        <v>27.147695239868234</v>
      </c>
      <c r="G439" s="16">
        <f>D439/power!$D$9/"1e9"</f>
        <v>27.499319271017185</v>
      </c>
      <c r="H439" s="25">
        <f t="shared" si="18"/>
        <v>26.957291484467632</v>
      </c>
      <c r="I439" s="29">
        <v>0.77372899208839596</v>
      </c>
      <c r="J439" s="10">
        <v>0.76901792219685094</v>
      </c>
      <c r="K439" s="10">
        <v>0.74451447950781302</v>
      </c>
      <c r="L439" s="10">
        <v>0.76137451625809904</v>
      </c>
      <c r="M439" s="10">
        <v>0.75838022538063299</v>
      </c>
      <c r="N439" s="10">
        <v>0.73846095078918805</v>
      </c>
      <c r="O439" s="13">
        <f t="shared" si="19"/>
        <v>0.75768322582186709</v>
      </c>
      <c r="P439" s="33">
        <f t="shared" si="20"/>
        <v>6.4041439771097179</v>
      </c>
    </row>
    <row r="440" spans="1:16" x14ac:dyDescent="0.3">
      <c r="A440" s="17" t="s">
        <v>438</v>
      </c>
      <c r="B440" s="19">
        <v>5530.14</v>
      </c>
      <c r="C440" s="15">
        <v>1439.9839999999999</v>
      </c>
      <c r="D440" s="20">
        <v>365.25</v>
      </c>
      <c r="E440" s="24">
        <f>B440/power!$B$9/"1e9"</f>
        <v>25.767033744855965</v>
      </c>
      <c r="F440" s="16">
        <f>C440/power!$C$9/"1e9"</f>
        <v>26.834381717072738</v>
      </c>
      <c r="G440" s="16">
        <f>D440/power!$D$9/"1e9"</f>
        <v>27.225166871961392</v>
      </c>
      <c r="H440" s="25">
        <f t="shared" si="18"/>
        <v>26.608860777963361</v>
      </c>
      <c r="I440" s="29">
        <v>0.72222546442979496</v>
      </c>
      <c r="J440" s="10">
        <v>0.71244731752547996</v>
      </c>
      <c r="K440" s="10">
        <v>0.71491653787785203</v>
      </c>
      <c r="L440" s="10">
        <v>0.73378946702360603</v>
      </c>
      <c r="M440" s="10">
        <v>0.73106199602833999</v>
      </c>
      <c r="N440" s="10">
        <v>0.73553077471954997</v>
      </c>
      <c r="O440" s="13">
        <f t="shared" si="19"/>
        <v>0.72505179152510768</v>
      </c>
      <c r="P440" s="33">
        <f t="shared" si="20"/>
        <v>6.6058659478087032</v>
      </c>
    </row>
    <row r="441" spans="1:16" x14ac:dyDescent="0.3">
      <c r="A441" s="17" t="s">
        <v>439</v>
      </c>
      <c r="B441" s="19">
        <v>5684.7719999999999</v>
      </c>
      <c r="C441" s="15">
        <v>1470.63</v>
      </c>
      <c r="D441" s="20">
        <v>372.83199999999999</v>
      </c>
      <c r="E441" s="24">
        <f>B441/power!$B$9/"1e9"</f>
        <v>26.487523273517905</v>
      </c>
      <c r="F441" s="16">
        <f>C441/power!$C$9/"1e9"</f>
        <v>27.405475883467236</v>
      </c>
      <c r="G441" s="16">
        <f>D441/power!$D$9/"1e9"</f>
        <v>27.790317358541028</v>
      </c>
      <c r="H441" s="25">
        <f t="shared" si="18"/>
        <v>27.227772171842059</v>
      </c>
      <c r="I441" s="29">
        <v>0.76929676994249596</v>
      </c>
      <c r="J441" s="10">
        <v>0.73687690116623605</v>
      </c>
      <c r="K441" s="10">
        <v>0.75272944702501698</v>
      </c>
      <c r="L441" s="10">
        <v>0.74388372198223596</v>
      </c>
      <c r="M441" s="10">
        <v>0.75100527800723405</v>
      </c>
      <c r="N441" s="10">
        <v>0.78520218124333496</v>
      </c>
      <c r="O441" s="13">
        <f t="shared" si="19"/>
        <v>0.75667266073129436</v>
      </c>
      <c r="P441" s="33">
        <f t="shared" si="20"/>
        <v>6.4770398684616781</v>
      </c>
    </row>
    <row r="442" spans="1:16" x14ac:dyDescent="0.3">
      <c r="A442" s="17" t="s">
        <v>440</v>
      </c>
      <c r="B442" s="19">
        <v>5827.1880000000001</v>
      </c>
      <c r="C442" s="15">
        <v>1513.0709999999999</v>
      </c>
      <c r="D442" s="20">
        <v>385.125</v>
      </c>
      <c r="E442" s="24">
        <f>B442/power!$B$9/"1e9"</f>
        <v>27.151093793940067</v>
      </c>
      <c r="F442" s="16">
        <f>C442/power!$C$9/"1e9"</f>
        <v>28.196372167352528</v>
      </c>
      <c r="G442" s="16">
        <f>D442/power!$D$9/"1e9"</f>
        <v>28.706618457396665</v>
      </c>
      <c r="H442" s="25">
        <f t="shared" si="18"/>
        <v>28.018028139563086</v>
      </c>
      <c r="I442" s="29">
        <v>0.69840356690014704</v>
      </c>
      <c r="J442" s="10">
        <v>0.68944123786598899</v>
      </c>
      <c r="K442" s="10">
        <v>0.70919396988623695</v>
      </c>
      <c r="L442" s="10">
        <v>0.71001326820366595</v>
      </c>
      <c r="M442" s="10">
        <v>0.70906930333559204</v>
      </c>
      <c r="N442" s="10">
        <v>0.72123295434898205</v>
      </c>
      <c r="O442" s="13">
        <f t="shared" si="19"/>
        <v>0.70629643706320522</v>
      </c>
      <c r="P442" s="33">
        <f t="shared" si="20"/>
        <v>7.1404084750749552</v>
      </c>
    </row>
    <row r="443" spans="1:16" x14ac:dyDescent="0.3">
      <c r="A443" s="17" t="s">
        <v>441</v>
      </c>
      <c r="B443" s="19">
        <v>6257.4030000000002</v>
      </c>
      <c r="C443" s="15">
        <v>1629.212</v>
      </c>
      <c r="D443" s="20">
        <v>411.18</v>
      </c>
      <c r="E443" s="24">
        <f>B443/power!$B$9/"1e9"</f>
        <v>29.155629741048678</v>
      </c>
      <c r="F443" s="16">
        <f>C443/power!$C$9/"1e9"</f>
        <v>30.360682275661055</v>
      </c>
      <c r="G443" s="16">
        <f>D443/power!$D$9/"1e9"</f>
        <v>30.648717630152188</v>
      </c>
      <c r="H443" s="25">
        <f t="shared" si="18"/>
        <v>30.055009882287308</v>
      </c>
      <c r="I443" s="29">
        <v>0.81062640107662398</v>
      </c>
      <c r="J443" s="10">
        <v>0.77444535003440496</v>
      </c>
      <c r="K443" s="10">
        <v>0.77858045544049803</v>
      </c>
      <c r="L443" s="10">
        <v>0.76974650156785995</v>
      </c>
      <c r="M443" s="10">
        <v>0.77709076155344803</v>
      </c>
      <c r="N443" s="10">
        <v>0.76991475827665401</v>
      </c>
      <c r="O443" s="13">
        <f t="shared" si="19"/>
        <v>0.78019407321577794</v>
      </c>
      <c r="P443" s="33">
        <f t="shared" si="20"/>
        <v>6.9340462386664417</v>
      </c>
    </row>
    <row r="444" spans="1:16" x14ac:dyDescent="0.3">
      <c r="A444" s="72" t="s">
        <v>442</v>
      </c>
      <c r="B444" s="73">
        <v>330.05500000000001</v>
      </c>
      <c r="C444" s="74">
        <v>28.014000000001001</v>
      </c>
      <c r="D444" s="75">
        <v>4.9910000000018</v>
      </c>
      <c r="E444" s="76">
        <f>B444/power!$B$9/"1e9"</f>
        <v>1.5378522646186961</v>
      </c>
      <c r="F444" s="77">
        <f>C444/power!$C$9/"1e9"</f>
        <v>0.52204633483573604</v>
      </c>
      <c r="G444" s="77">
        <f>D444/power!$D$9/"1e9"</f>
        <v>0.37202137675019387</v>
      </c>
      <c r="H444" s="78">
        <f t="shared" si="18"/>
        <v>0.81063999206820869</v>
      </c>
      <c r="I444" s="79">
        <v>1.8876405919797901</v>
      </c>
      <c r="J444" s="80">
        <v>1.9504524153221401</v>
      </c>
      <c r="K444" s="80">
        <v>1.8965694790332599</v>
      </c>
      <c r="L444" s="80">
        <v>1.9290102119162</v>
      </c>
      <c r="M444" s="80">
        <v>1.8646295178179499</v>
      </c>
      <c r="N444" s="80">
        <v>1.9289918341672501</v>
      </c>
      <c r="O444" s="81">
        <f t="shared" si="19"/>
        <v>1.9097713890413335</v>
      </c>
      <c r="P444" s="82">
        <f t="shared" si="20"/>
        <v>7.640453690403437E-2</v>
      </c>
    </row>
    <row r="445" spans="1:16" x14ac:dyDescent="0.3">
      <c r="A445" s="17" t="s">
        <v>443</v>
      </c>
      <c r="B445" s="19">
        <v>6259.1559999999999</v>
      </c>
      <c r="C445" s="15">
        <v>1679.3219999999999</v>
      </c>
      <c r="D445" s="20">
        <v>424.421999999999</v>
      </c>
      <c r="E445" s="24">
        <f>B445/power!$B$9/"1e9"</f>
        <v>29.163797637368614</v>
      </c>
      <c r="F445" s="16">
        <f>C445/power!$C$9/"1e9"</f>
        <v>31.294491865102685</v>
      </c>
      <c r="G445" s="16">
        <f>D445/power!$D$9/"1e9"</f>
        <v>31.635755712885892</v>
      </c>
      <c r="H445" s="25">
        <f t="shared" si="18"/>
        <v>30.698015071785733</v>
      </c>
      <c r="I445" s="29">
        <v>0.75076089257222101</v>
      </c>
      <c r="J445" s="10">
        <v>0.74735536746293496</v>
      </c>
      <c r="K445" s="10">
        <v>0.78039214264440504</v>
      </c>
      <c r="L445" s="10">
        <v>0.72391484926223504</v>
      </c>
      <c r="M445" s="10">
        <v>0.776778752275333</v>
      </c>
      <c r="N445" s="10">
        <v>0.79036885262111001</v>
      </c>
      <c r="O445" s="13">
        <f t="shared" si="19"/>
        <v>0.76193992781091557</v>
      </c>
      <c r="P445" s="33">
        <f t="shared" si="20"/>
        <v>7.2520713395304384</v>
      </c>
    </row>
    <row r="446" spans="1:16" x14ac:dyDescent="0.3">
      <c r="A446" s="17" t="s">
        <v>444</v>
      </c>
      <c r="B446" s="19">
        <v>6041.97</v>
      </c>
      <c r="C446" s="15">
        <v>1602.81</v>
      </c>
      <c r="D446" s="20">
        <v>406.13399999999803</v>
      </c>
      <c r="E446" s="24">
        <f>B446/power!$B$9/"1e9"</f>
        <v>28.151845138713917</v>
      </c>
      <c r="F446" s="16">
        <f>C446/power!$C$9/"1e9"</f>
        <v>29.868675874135654</v>
      </c>
      <c r="G446" s="16">
        <f>D446/power!$D$9/"1e9"</f>
        <v>30.272596638951718</v>
      </c>
      <c r="H446" s="25">
        <f t="shared" si="18"/>
        <v>29.431039217267095</v>
      </c>
      <c r="I446" s="29">
        <v>0.77395778479105903</v>
      </c>
      <c r="J446" s="10">
        <v>0.75459119364507399</v>
      </c>
      <c r="K446" s="10">
        <v>0.76442930150049504</v>
      </c>
      <c r="L446" s="10">
        <v>0.78844238576620995</v>
      </c>
      <c r="M446" s="10">
        <v>0.78785388889692298</v>
      </c>
      <c r="N446" s="10">
        <v>0.82133467065770405</v>
      </c>
      <c r="O446" s="13">
        <f t="shared" si="19"/>
        <v>0.78206100212888685</v>
      </c>
      <c r="P446" s="33">
        <f t="shared" si="20"/>
        <v>6.7738795882766869</v>
      </c>
    </row>
    <row r="447" spans="1:16" x14ac:dyDescent="0.3">
      <c r="A447" s="72" t="s">
        <v>445</v>
      </c>
      <c r="B447" s="73">
        <v>255.83199999999999</v>
      </c>
      <c r="C447" s="74">
        <v>30.991999999998399</v>
      </c>
      <c r="D447" s="75">
        <v>4.0020000000004101</v>
      </c>
      <c r="E447" s="76">
        <f>B447/power!$B$9/"1e9"</f>
        <v>1.1920189682384155</v>
      </c>
      <c r="F447" s="77">
        <f>C447/power!$C$9/"1e9"</f>
        <v>0.5775419436434539</v>
      </c>
      <c r="G447" s="77">
        <f>D447/power!$D$9/"1e9"</f>
        <v>0.2983028550899402</v>
      </c>
      <c r="H447" s="78">
        <f t="shared" si="18"/>
        <v>0.68928792232393654</v>
      </c>
      <c r="I447" s="79">
        <v>2.0901097889366702</v>
      </c>
      <c r="J447" s="80">
        <v>2.1980923623148101</v>
      </c>
      <c r="K447" s="80">
        <v>2.0687322051104098</v>
      </c>
      <c r="L447" s="80">
        <v>2.1449900672351898</v>
      </c>
      <c r="M447" s="80">
        <v>2.0704029711061702</v>
      </c>
      <c r="N447" s="80">
        <v>2.07766326612543</v>
      </c>
      <c r="O447" s="81">
        <f t="shared" si="19"/>
        <v>2.1088724237629313</v>
      </c>
      <c r="P447" s="82">
        <f t="shared" si="20"/>
        <v>5.8833253553063722E-2</v>
      </c>
    </row>
    <row r="448" spans="1:16" x14ac:dyDescent="0.3">
      <c r="A448" s="17" t="s">
        <v>446</v>
      </c>
      <c r="B448" s="19">
        <v>5767.74</v>
      </c>
      <c r="C448" s="15">
        <v>1523.1669999999999</v>
      </c>
      <c r="D448" s="20">
        <v>382.98000000000098</v>
      </c>
      <c r="E448" s="24">
        <f>B448/power!$B$9/"1e9"</f>
        <v>26.874102863861587</v>
      </c>
      <c r="F448" s="16">
        <f>C448/power!$C$9/"1e9"</f>
        <v>28.384513089623585</v>
      </c>
      <c r="G448" s="16">
        <f>D448/power!$D$9/"1e9"</f>
        <v>28.546733493836552</v>
      </c>
      <c r="H448" s="25">
        <f t="shared" si="18"/>
        <v>27.935116482440577</v>
      </c>
      <c r="I448" s="29">
        <v>0.74980710939321205</v>
      </c>
      <c r="J448" s="10">
        <v>0.77241251299442404</v>
      </c>
      <c r="K448" s="10">
        <v>0.77778975741241096</v>
      </c>
      <c r="L448" s="10">
        <v>0.73218671792454704</v>
      </c>
      <c r="M448" s="10">
        <v>0.74846024990391402</v>
      </c>
      <c r="N448" s="10">
        <v>0.75910041937025496</v>
      </c>
      <c r="O448" s="13">
        <f t="shared" si="19"/>
        <v>0.75678181361848162</v>
      </c>
      <c r="P448" s="33">
        <f t="shared" si="20"/>
        <v>6.6443469918983062</v>
      </c>
    </row>
    <row r="449" spans="1:16" x14ac:dyDescent="0.3">
      <c r="A449" s="17" t="s">
        <v>447</v>
      </c>
      <c r="B449" s="19">
        <v>5477.0820000000003</v>
      </c>
      <c r="C449" s="15">
        <v>1434.1110000000001</v>
      </c>
      <c r="D449" s="20">
        <v>361.81</v>
      </c>
      <c r="E449" s="24">
        <f>B449/power!$B$9/"1e9"</f>
        <v>25.519816264568924</v>
      </c>
      <c r="F449" s="16">
        <f>C449/power!$C$9/"1e9"</f>
        <v>26.72493722058919</v>
      </c>
      <c r="G449" s="16">
        <f>D449/power!$D$9/"1e9"</f>
        <v>26.968754622708698</v>
      </c>
      <c r="H449" s="25">
        <f t="shared" si="18"/>
        <v>26.404502702622271</v>
      </c>
      <c r="I449" s="29">
        <v>0.72736993492759605</v>
      </c>
      <c r="J449" s="10">
        <v>0.757369032727924</v>
      </c>
      <c r="K449" s="10">
        <v>0.73679963066471199</v>
      </c>
      <c r="L449" s="10">
        <v>0.73059501642789704</v>
      </c>
      <c r="M449" s="10">
        <v>0.72529809590329797</v>
      </c>
      <c r="N449" s="10">
        <v>0.75894566856778201</v>
      </c>
      <c r="O449" s="13">
        <f t="shared" si="19"/>
        <v>0.73952389002513963</v>
      </c>
      <c r="P449" s="33">
        <f t="shared" si="20"/>
        <v>6.426851857768165</v>
      </c>
    </row>
    <row r="450" spans="1:16" ht="15" thickBot="1" x14ac:dyDescent="0.35">
      <c r="A450" s="18" t="s">
        <v>448</v>
      </c>
      <c r="B450" s="21">
        <v>4738.9620000000004</v>
      </c>
      <c r="C450" s="22">
        <v>1239.2170000000001</v>
      </c>
      <c r="D450" s="23">
        <v>313.95000000000101</v>
      </c>
      <c r="E450" s="26">
        <f>B450/power!$B$9/"1e9"</f>
        <v>22.080633360021647</v>
      </c>
      <c r="F450" s="27">
        <f>C450/power!$C$9/"1e9"</f>
        <v>23.0930496507501</v>
      </c>
      <c r="G450" s="27">
        <f>D450/power!$D$9/"1e9"</f>
        <v>23.40134466653609</v>
      </c>
      <c r="H450" s="28">
        <f t="shared" si="18"/>
        <v>22.858342559102613</v>
      </c>
      <c r="I450" s="30">
        <v>0.67032357792645803</v>
      </c>
      <c r="J450" s="31">
        <v>0.70438238131636399</v>
      </c>
      <c r="K450" s="31">
        <v>0.72253746663409102</v>
      </c>
      <c r="L450" s="31">
        <v>0.71922988194300996</v>
      </c>
      <c r="M450" s="31">
        <v>0.72294231137810305</v>
      </c>
      <c r="N450" s="31">
        <v>0.70463924674519096</v>
      </c>
      <c r="O450" s="32">
        <f t="shared" si="19"/>
        <v>0.70757830021809254</v>
      </c>
      <c r="P450" s="34">
        <f t="shared" si="20"/>
        <v>5.8149065048635364</v>
      </c>
    </row>
    <row r="451" spans="1:16" x14ac:dyDescent="0.3">
      <c r="A451" s="106" t="s">
        <v>449</v>
      </c>
      <c r="B451" s="107">
        <v>2050.9859999999999</v>
      </c>
      <c r="C451" s="108">
        <v>492.43700000000001</v>
      </c>
      <c r="D451" s="109">
        <v>129.88000000000099</v>
      </c>
      <c r="E451" s="110">
        <f>B451/power!$B$9/"1e9"</f>
        <v>9.5563268691619285</v>
      </c>
      <c r="F451" s="111">
        <f>C451/power!$C$9/"1e9"</f>
        <v>9.1766592056648886</v>
      </c>
      <c r="G451" s="111">
        <f>D451/power!$D$9/"1e9"</f>
        <v>9.6810531781803491</v>
      </c>
      <c r="H451" s="112">
        <f t="shared" si="18"/>
        <v>9.4713464176690554</v>
      </c>
      <c r="I451" s="113">
        <v>0.66715296128058499</v>
      </c>
      <c r="J451" s="114">
        <v>0.72556482440611003</v>
      </c>
      <c r="K451" s="114">
        <v>0.69284959690554804</v>
      </c>
      <c r="L451" s="114">
        <v>0.67512968315352895</v>
      </c>
      <c r="M451" s="114">
        <v>0.69661835984500697</v>
      </c>
      <c r="N451" s="114">
        <v>0.66071008172428003</v>
      </c>
      <c r="O451" s="115">
        <f t="shared" si="19"/>
        <v>0.68668199730459167</v>
      </c>
      <c r="P451" s="116">
        <f t="shared" si="20"/>
        <v>2.4827246991655332</v>
      </c>
    </row>
    <row r="452" spans="1:16" x14ac:dyDescent="0.3">
      <c r="A452" s="95" t="s">
        <v>450</v>
      </c>
      <c r="B452" s="96">
        <v>2636.674</v>
      </c>
      <c r="C452" s="97">
        <v>662.27700000000004</v>
      </c>
      <c r="D452" s="98">
        <v>172.01900000000001</v>
      </c>
      <c r="E452" s="99">
        <f>B452/power!$B$9/"1e9"</f>
        <v>12.285270885038056</v>
      </c>
      <c r="F452" s="100">
        <f>C452/power!$C$9/"1e9"</f>
        <v>12.341660615977528</v>
      </c>
      <c r="G452" s="100">
        <f>D452/power!$D$9/"1e9"</f>
        <v>12.822028693081251</v>
      </c>
      <c r="H452" s="101">
        <f t="shared" ref="H452:H514" si="21">AVERAGE(E452:G452)</f>
        <v>12.482986731365612</v>
      </c>
      <c r="I452" s="102">
        <v>0.66787446924718497</v>
      </c>
      <c r="J452" s="103">
        <v>0.69298182703207001</v>
      </c>
      <c r="K452" s="103">
        <v>0.69715841316051796</v>
      </c>
      <c r="L452" s="103">
        <v>0.69142793212165699</v>
      </c>
      <c r="M452" s="103">
        <v>0.68540761107572801</v>
      </c>
      <c r="N452" s="103">
        <v>0.68358326299662597</v>
      </c>
      <c r="O452" s="104">
        <f t="shared" ref="O452:O514" si="22">SQRT((I452^2+J452^2+K452^2+L452^2+M452^2+N452^2)/6)</f>
        <v>0.68647071173224949</v>
      </c>
      <c r="P452" s="105">
        <f t="shared" ref="P452:P514" si="23">H452*"1e9"/O452*"180e-4"/"1e8"</f>
        <v>3.2731733098646809</v>
      </c>
    </row>
    <row r="453" spans="1:16" x14ac:dyDescent="0.3">
      <c r="A453" s="35" t="s">
        <v>451</v>
      </c>
      <c r="B453" s="36">
        <v>84.083999999998895</v>
      </c>
      <c r="C453" s="37">
        <v>33.989000000001397</v>
      </c>
      <c r="D453" s="38">
        <v>7.0079999999998099</v>
      </c>
      <c r="E453" s="39">
        <f>B453/power!$B$9/"1e9"</f>
        <v>0.39177946044809725</v>
      </c>
      <c r="F453" s="40">
        <f>C453/power!$C$9/"1e9"</f>
        <v>0.6333916211441396</v>
      </c>
      <c r="G453" s="40">
        <f>D453/power!$D$9/"1e9"</f>
        <v>0.52236541940780357</v>
      </c>
      <c r="H453" s="41">
        <f t="shared" si="21"/>
        <v>0.51584550033334675</v>
      </c>
      <c r="I453" s="42">
        <v>0.61481601007660303</v>
      </c>
      <c r="J453" s="43">
        <v>0.61536702107325802</v>
      </c>
      <c r="K453" s="43">
        <v>0.61608425360011398</v>
      </c>
      <c r="L453" s="43">
        <v>0.60590249883875602</v>
      </c>
      <c r="M453" s="43">
        <v>0.594943609504336</v>
      </c>
      <c r="N453" s="43">
        <v>0.61798244731720298</v>
      </c>
      <c r="O453" s="44">
        <f t="shared" si="22"/>
        <v>0.61090276724783232</v>
      </c>
      <c r="P453" s="45">
        <f t="shared" si="23"/>
        <v>0.15199176536441178</v>
      </c>
    </row>
    <row r="454" spans="1:16" x14ac:dyDescent="0.3">
      <c r="A454" s="35" t="s">
        <v>452</v>
      </c>
      <c r="B454" s="36">
        <v>76.940999999998894</v>
      </c>
      <c r="C454" s="37">
        <v>32</v>
      </c>
      <c r="D454" s="38">
        <v>7.0050000000010204</v>
      </c>
      <c r="E454" s="39">
        <f>B454/power!$B$9/"1e9"</f>
        <v>0.35849749615071846</v>
      </c>
      <c r="F454" s="40">
        <f>C454/power!$C$9/"1e9"</f>
        <v>0.59632621955961151</v>
      </c>
      <c r="G454" s="40">
        <f>D454/power!$D$9/"1e9"</f>
        <v>0.52214180407424327</v>
      </c>
      <c r="H454" s="41">
        <f t="shared" si="21"/>
        <v>0.49232183992819106</v>
      </c>
      <c r="I454" s="42">
        <v>0.66356359253353903</v>
      </c>
      <c r="J454" s="43">
        <v>0.64806081157294604</v>
      </c>
      <c r="K454" s="43">
        <v>0.64431917489702195</v>
      </c>
      <c r="L454" s="43">
        <v>0.64927848330458204</v>
      </c>
      <c r="M454" s="43">
        <v>0.67993129852839396</v>
      </c>
      <c r="N454" s="43">
        <v>0.66245987692806896</v>
      </c>
      <c r="O454" s="44">
        <f t="shared" si="22"/>
        <v>0.65804873985049417</v>
      </c>
      <c r="P454" s="45">
        <f t="shared" si="23"/>
        <v>0.13466773176589927</v>
      </c>
    </row>
    <row r="455" spans="1:16" x14ac:dyDescent="0.3">
      <c r="A455" s="17" t="s">
        <v>453</v>
      </c>
      <c r="B455" s="19">
        <v>4814.37</v>
      </c>
      <c r="C455" s="15">
        <v>1186.1579999999999</v>
      </c>
      <c r="D455" s="20">
        <v>308.099999999999</v>
      </c>
      <c r="E455" s="24">
        <f>B455/power!$B$9/"1e9"</f>
        <v>22.431988023851513</v>
      </c>
      <c r="F455" s="16">
        <f>C455/power!$C$9/"1e9"</f>
        <v>22.104284873137175</v>
      </c>
      <c r="G455" s="16">
        <f>D455/power!$D$9/"1e9"</f>
        <v>22.965294765917257</v>
      </c>
      <c r="H455" s="25">
        <f t="shared" si="21"/>
        <v>22.500522554301984</v>
      </c>
      <c r="I455" s="29">
        <v>0.72447820304782595</v>
      </c>
      <c r="J455" s="10">
        <v>0.71476801296604997</v>
      </c>
      <c r="K455" s="10">
        <v>0.71197022696816203</v>
      </c>
      <c r="L455" s="10">
        <v>0.718021597582573</v>
      </c>
      <c r="M455" s="10">
        <v>0.68946765876129301</v>
      </c>
      <c r="N455" s="10">
        <v>0.72720196834902795</v>
      </c>
      <c r="O455" s="13">
        <f t="shared" si="22"/>
        <v>0.71442365500491001</v>
      </c>
      <c r="P455" s="33">
        <f t="shared" si="23"/>
        <v>5.6690368962468378</v>
      </c>
    </row>
    <row r="456" spans="1:16" x14ac:dyDescent="0.3">
      <c r="A456" s="17" t="s">
        <v>454</v>
      </c>
      <c r="B456" s="19">
        <v>4895.55</v>
      </c>
      <c r="C456" s="15">
        <v>1221.9059999999999</v>
      </c>
      <c r="D456" s="20">
        <v>315.88200000000103</v>
      </c>
      <c r="E456" s="24">
        <f>B456/power!$B$9/"1e9"</f>
        <v>22.810236639511768</v>
      </c>
      <c r="F456" s="16">
        <f>C456/power!$C$9/"1e9"</f>
        <v>22.770455801162708</v>
      </c>
      <c r="G456" s="16">
        <f>D456/power!$D$9/"1e9"</f>
        <v>23.545352941407081</v>
      </c>
      <c r="H456" s="25">
        <f t="shared" si="21"/>
        <v>23.042015127360518</v>
      </c>
      <c r="I456" s="29">
        <v>0.71241896600282395</v>
      </c>
      <c r="J456" s="10">
        <v>0.68025865996199697</v>
      </c>
      <c r="K456" s="10">
        <v>0.73565240353620198</v>
      </c>
      <c r="L456" s="10">
        <v>0.71938351108283904</v>
      </c>
      <c r="M456" s="10">
        <v>0.70478786391405601</v>
      </c>
      <c r="N456" s="10">
        <v>0.69470956899692005</v>
      </c>
      <c r="O456" s="13">
        <f t="shared" si="22"/>
        <v>0.70808862919796434</v>
      </c>
      <c r="P456" s="33">
        <f t="shared" si="23"/>
        <v>5.8574061945080826</v>
      </c>
    </row>
    <row r="457" spans="1:16" x14ac:dyDescent="0.3">
      <c r="A457" s="46" t="s">
        <v>455</v>
      </c>
      <c r="B457" s="47">
        <v>69.068999999999505</v>
      </c>
      <c r="C457" s="48">
        <v>32.019000000000197</v>
      </c>
      <c r="D457" s="49">
        <v>8</v>
      </c>
      <c r="E457" s="50">
        <f>B457/power!$B$9/"1e9"</f>
        <v>0.3218188425109389</v>
      </c>
      <c r="F457" s="51">
        <f>C457/power!$C$9/"1e9"</f>
        <v>0.59668028825247876</v>
      </c>
      <c r="G457" s="51">
        <f>D457/power!$D$9/"1e9"</f>
        <v>0.59630755640161848</v>
      </c>
      <c r="H457" s="52">
        <f t="shared" si="21"/>
        <v>0.50493556238834536</v>
      </c>
      <c r="I457" s="53">
        <v>0.59781547338319097</v>
      </c>
      <c r="J457" s="54">
        <v>0.59341237093189403</v>
      </c>
      <c r="K457" s="54">
        <v>0.59504539791329303</v>
      </c>
      <c r="L457" s="54">
        <v>0.60068476483787803</v>
      </c>
      <c r="M457" s="54">
        <v>0.601385471360804</v>
      </c>
      <c r="N457" s="54">
        <v>0.60196114466321504</v>
      </c>
      <c r="O457" s="55">
        <f t="shared" si="22"/>
        <v>0.59839291708787401</v>
      </c>
      <c r="P457" s="56">
        <f t="shared" si="23"/>
        <v>0.15188749504626103</v>
      </c>
    </row>
    <row r="458" spans="1:16" x14ac:dyDescent="0.3">
      <c r="A458" s="46" t="s">
        <v>456</v>
      </c>
      <c r="B458" s="47">
        <v>66.970000000001207</v>
      </c>
      <c r="C458" s="48">
        <v>31.968000000000799</v>
      </c>
      <c r="D458" s="49">
        <v>8.0100000000002201</v>
      </c>
      <c r="E458" s="50">
        <f>B458/power!$B$9/"1e9"</f>
        <v>0.31203880008336765</v>
      </c>
      <c r="F458" s="51">
        <f>C458/power!$C$9/"1e9"</f>
        <v>0.59572989334006676</v>
      </c>
      <c r="G458" s="51">
        <f>D458/power!$D$9/"1e9"</f>
        <v>0.59705294084713689</v>
      </c>
      <c r="H458" s="52">
        <f t="shared" si="21"/>
        <v>0.50160721142352382</v>
      </c>
      <c r="I458" s="53">
        <v>0.66685097893242296</v>
      </c>
      <c r="J458" s="54">
        <v>0.658242192372824</v>
      </c>
      <c r="K458" s="54">
        <v>0.606725054236672</v>
      </c>
      <c r="L458" s="54">
        <v>0.62892728201491599</v>
      </c>
      <c r="M458" s="54">
        <v>0.62336434633960203</v>
      </c>
      <c r="N458" s="54">
        <v>0.63002209503654005</v>
      </c>
      <c r="O458" s="55">
        <f t="shared" si="22"/>
        <v>0.63602263821682026</v>
      </c>
      <c r="P458" s="56">
        <f t="shared" si="23"/>
        <v>0.14195925212563684</v>
      </c>
    </row>
    <row r="459" spans="1:16" x14ac:dyDescent="0.3">
      <c r="A459" s="35" t="s">
        <v>457</v>
      </c>
      <c r="B459" s="36">
        <v>62.020000000000401</v>
      </c>
      <c r="C459" s="37">
        <v>28.981999999999999</v>
      </c>
      <c r="D459" s="38">
        <v>6.9920000000001901</v>
      </c>
      <c r="E459" s="39">
        <f>B459/power!$B$9/"1e9"</f>
        <v>0.28897486010408002</v>
      </c>
      <c r="F459" s="40">
        <f>C459/power!$C$9/"1e9"</f>
        <v>0.54008520297739571</v>
      </c>
      <c r="G459" s="40">
        <f>D459/power!$D$9/"1e9"</f>
        <v>0.52117280429502866</v>
      </c>
      <c r="H459" s="41">
        <f t="shared" si="21"/>
        <v>0.45007762245883481</v>
      </c>
      <c r="I459" s="42">
        <v>0.62702830833675904</v>
      </c>
      <c r="J459" s="43">
        <v>0.643817357583645</v>
      </c>
      <c r="K459" s="43">
        <v>0.604179178035261</v>
      </c>
      <c r="L459" s="43">
        <v>0.58117959212780901</v>
      </c>
      <c r="M459" s="43">
        <v>0.59437726963845405</v>
      </c>
      <c r="N459" s="43">
        <v>0.58891684086986296</v>
      </c>
      <c r="O459" s="44">
        <f t="shared" si="22"/>
        <v>0.60698364488974743</v>
      </c>
      <c r="P459" s="45">
        <f t="shared" si="23"/>
        <v>0.13346977752144482</v>
      </c>
    </row>
    <row r="460" spans="1:16" x14ac:dyDescent="0.3">
      <c r="A460" s="35" t="s">
        <v>458</v>
      </c>
      <c r="B460" s="36">
        <v>53.010000000000197</v>
      </c>
      <c r="C460" s="37">
        <v>28.0079999999998</v>
      </c>
      <c r="D460" s="38">
        <v>6.0010000000002002</v>
      </c>
      <c r="E460" s="39">
        <f>B460/power!$B$9/"1e9"</f>
        <v>0.24699382995996838</v>
      </c>
      <c r="F460" s="40">
        <f>C460/power!$C$9/"1e9"</f>
        <v>0.52193452366954629</v>
      </c>
      <c r="G460" s="40">
        <f>D460/power!$D$9/"1e9"</f>
        <v>0.44730520574577898</v>
      </c>
      <c r="H460" s="41">
        <f t="shared" si="21"/>
        <v>0.40541118645843116</v>
      </c>
      <c r="I460" s="42">
        <v>0.56185018549767496</v>
      </c>
      <c r="J460" s="43">
        <v>0.56878978640932598</v>
      </c>
      <c r="K460" s="43">
        <v>0.57551118140777902</v>
      </c>
      <c r="L460" s="43">
        <v>0.58904709744453099</v>
      </c>
      <c r="M460" s="43">
        <v>0.544162968958955</v>
      </c>
      <c r="N460" s="43">
        <v>0.55934758083188696</v>
      </c>
      <c r="O460" s="44">
        <f t="shared" si="22"/>
        <v>0.56662305341518004</v>
      </c>
      <c r="P460" s="45">
        <f t="shared" si="23"/>
        <v>0.12878758307252913</v>
      </c>
    </row>
    <row r="461" spans="1:16" x14ac:dyDescent="0.3">
      <c r="A461" s="17" t="s">
        <v>459</v>
      </c>
      <c r="B461" s="19">
        <v>5234.13</v>
      </c>
      <c r="C461" s="15">
        <v>1372.14</v>
      </c>
      <c r="D461" s="20">
        <v>343.99500000000103</v>
      </c>
      <c r="E461" s="24">
        <f>B461/power!$B$9/"1e9"</f>
        <v>24.387810134094789</v>
      </c>
      <c r="F461" s="16">
        <f>C461/power!$C$9/"1e9"</f>
        <v>25.570095590828917</v>
      </c>
      <c r="G461" s="16">
        <f>D461/power!$D$9/"1e9"</f>
        <v>25.640852233046921</v>
      </c>
      <c r="H461" s="25">
        <f t="shared" si="21"/>
        <v>25.199585985990211</v>
      </c>
      <c r="I461" s="29">
        <v>0.76073698887185004</v>
      </c>
      <c r="J461" s="10">
        <v>0.77413503211368495</v>
      </c>
      <c r="K461" s="10">
        <v>0.77680785491013704</v>
      </c>
      <c r="L461" s="10">
        <v>0.77633596485901801</v>
      </c>
      <c r="M461" s="10">
        <v>0.76003502271941104</v>
      </c>
      <c r="N461" s="10">
        <v>0.76270443542158195</v>
      </c>
      <c r="O461" s="13">
        <f t="shared" si="22"/>
        <v>0.76849474944410923</v>
      </c>
      <c r="P461" s="33">
        <f t="shared" si="23"/>
        <v>5.9023506416397771</v>
      </c>
    </row>
    <row r="462" spans="1:16" x14ac:dyDescent="0.3">
      <c r="A462" s="46" t="s">
        <v>460</v>
      </c>
      <c r="B462" s="47">
        <v>47.994000000000597</v>
      </c>
      <c r="C462" s="48">
        <v>26.995999999999199</v>
      </c>
      <c r="D462" s="49">
        <v>7.0079999999998099</v>
      </c>
      <c r="E462" s="50">
        <f>B462/power!$B$9/"1e9"</f>
        <v>0.22362237078096259</v>
      </c>
      <c r="F462" s="51">
        <f>C462/power!$C$9/"1e9"</f>
        <v>0.50307570697596238</v>
      </c>
      <c r="G462" s="51">
        <f>D462/power!$D$9/"1e9"</f>
        <v>0.52236541940780357</v>
      </c>
      <c r="H462" s="52">
        <f t="shared" si="21"/>
        <v>0.41635449905490951</v>
      </c>
      <c r="I462" s="53">
        <v>0.57561893456253099</v>
      </c>
      <c r="J462" s="54">
        <v>0.59238682527154296</v>
      </c>
      <c r="K462" s="54">
        <v>0.564569552337438</v>
      </c>
      <c r="L462" s="54">
        <v>0.57562958701767997</v>
      </c>
      <c r="M462" s="54">
        <v>0.58501215592591305</v>
      </c>
      <c r="N462" s="54">
        <v>0.57908454351727401</v>
      </c>
      <c r="O462" s="55">
        <f t="shared" si="22"/>
        <v>0.57878113891472183</v>
      </c>
      <c r="P462" s="56">
        <f t="shared" si="23"/>
        <v>0.12948557717414838</v>
      </c>
    </row>
    <row r="463" spans="1:16" x14ac:dyDescent="0.3">
      <c r="A463" s="17" t="s">
        <v>461</v>
      </c>
      <c r="B463" s="19">
        <v>5382.63</v>
      </c>
      <c r="C463" s="15">
        <v>1377.09</v>
      </c>
      <c r="D463" s="20">
        <v>341.79199999999901</v>
      </c>
      <c r="E463" s="24">
        <f>B463/power!$B$9/"1e9"</f>
        <v>25.079728333473302</v>
      </c>
      <c r="F463" s="16">
        <f>C463/power!$C$9/"1e9"</f>
        <v>25.662339802917042</v>
      </c>
      <c r="G463" s="16">
        <f>D463/power!$D$9/"1e9"</f>
        <v>25.476644039702673</v>
      </c>
      <c r="H463" s="25">
        <f t="shared" si="21"/>
        <v>25.406237392031006</v>
      </c>
      <c r="I463" s="29">
        <v>0.81543100772969102</v>
      </c>
      <c r="J463" s="10">
        <v>0.80557342212387495</v>
      </c>
      <c r="K463" s="10">
        <v>0.79754674202625697</v>
      </c>
      <c r="L463" s="10">
        <v>0.81176354277521401</v>
      </c>
      <c r="M463" s="10">
        <v>0.76512039269505805</v>
      </c>
      <c r="N463" s="10">
        <v>0.80818933785578095</v>
      </c>
      <c r="O463" s="13">
        <f t="shared" si="22"/>
        <v>0.80078048834004234</v>
      </c>
      <c r="P463" s="33">
        <f t="shared" si="23"/>
        <v>5.7108318661026827</v>
      </c>
    </row>
    <row r="464" spans="1:16" x14ac:dyDescent="0.3">
      <c r="A464" s="17" t="s">
        <v>462</v>
      </c>
      <c r="B464" s="19">
        <v>5654.6459999999997</v>
      </c>
      <c r="C464" s="15">
        <v>1455.808</v>
      </c>
      <c r="D464" s="20">
        <v>362.11200000000099</v>
      </c>
      <c r="E464" s="24">
        <f>B464/power!$B$9/"1e9"</f>
        <v>26.347154736989442</v>
      </c>
      <c r="F464" s="16">
        <f>C464/power!$C$9/"1e9"</f>
        <v>27.129265032644966</v>
      </c>
      <c r="G464" s="16">
        <f>D464/power!$D$9/"1e9"</f>
        <v>26.991265232962931</v>
      </c>
      <c r="H464" s="25">
        <f t="shared" si="21"/>
        <v>26.822561667532444</v>
      </c>
      <c r="I464" s="29">
        <v>0.66884212700835199</v>
      </c>
      <c r="J464" s="10">
        <v>0.68230644612652103</v>
      </c>
      <c r="K464" s="10">
        <v>0.69937055502747003</v>
      </c>
      <c r="L464" s="10">
        <v>0.68211856926151304</v>
      </c>
      <c r="M464" s="10">
        <v>0.68384151738723697</v>
      </c>
      <c r="N464" s="10">
        <v>0.70327420699988497</v>
      </c>
      <c r="O464" s="13">
        <f t="shared" si="22"/>
        <v>0.68672296988322989</v>
      </c>
      <c r="P464" s="33">
        <f t="shared" si="23"/>
        <v>7.030580469700614</v>
      </c>
    </row>
    <row r="465" spans="1:16" x14ac:dyDescent="0.3">
      <c r="A465" s="17" t="s">
        <v>463</v>
      </c>
      <c r="B465" s="19">
        <v>5554.5550000000003</v>
      </c>
      <c r="C465" s="15">
        <v>1425.1489999999999</v>
      </c>
      <c r="D465" s="20">
        <v>353.780000000001</v>
      </c>
      <c r="E465" s="24">
        <f>B465/power!$B$9/"1e9"</f>
        <v>25.880792551844692</v>
      </c>
      <c r="F465" s="16">
        <f>C465/power!$C$9/"1e9"</f>
        <v>26.557928608723774</v>
      </c>
      <c r="G465" s="16">
        <f>D465/power!$D$9/"1e9"</f>
        <v>26.370210912970645</v>
      </c>
      <c r="H465" s="25">
        <f t="shared" si="21"/>
        <v>26.269644024513038</v>
      </c>
      <c r="I465" s="29">
        <v>0.70544809319324597</v>
      </c>
      <c r="J465" s="10">
        <v>0.73055613729273305</v>
      </c>
      <c r="K465" s="10">
        <v>0.71581034805001498</v>
      </c>
      <c r="L465" s="10">
        <v>0.75353245934693702</v>
      </c>
      <c r="M465" s="10">
        <v>0.72604912735108496</v>
      </c>
      <c r="N465" s="10">
        <v>0.72048105897164105</v>
      </c>
      <c r="O465" s="13">
        <f t="shared" si="22"/>
        <v>0.72546596465710245</v>
      </c>
      <c r="P465" s="33">
        <f t="shared" si="23"/>
        <v>6.5179293788748982</v>
      </c>
    </row>
    <row r="466" spans="1:16" x14ac:dyDescent="0.3">
      <c r="A466" s="17" t="s">
        <v>464</v>
      </c>
      <c r="B466" s="19">
        <v>5775.66</v>
      </c>
      <c r="C466" s="15">
        <v>1464.7090000000001</v>
      </c>
      <c r="D466" s="20">
        <v>362.03200000000101</v>
      </c>
      <c r="E466" s="24">
        <f>B466/power!$B$9/"1e9"</f>
        <v>26.911005167828442</v>
      </c>
      <c r="F466" s="16">
        <f>C466/power!$C$9/"1e9"</f>
        <v>27.295136897654345</v>
      </c>
      <c r="G466" s="16">
        <f>D466/power!$D$9/"1e9"</f>
        <v>26.98530215739892</v>
      </c>
      <c r="H466" s="25">
        <f t="shared" si="21"/>
        <v>27.063814740960566</v>
      </c>
      <c r="I466" s="29">
        <v>0.75990552133613998</v>
      </c>
      <c r="J466" s="10">
        <v>0.73141475520341503</v>
      </c>
      <c r="K466" s="10">
        <v>0.74155508572983198</v>
      </c>
      <c r="L466" s="10">
        <v>0.76268548761159405</v>
      </c>
      <c r="M466" s="10">
        <v>0.72706470628574404</v>
      </c>
      <c r="N466" s="10">
        <v>0.75010513137301404</v>
      </c>
      <c r="O466" s="13">
        <f t="shared" si="22"/>
        <v>0.74557559854898214</v>
      </c>
      <c r="P466" s="33">
        <f t="shared" si="23"/>
        <v>6.5338600979614254</v>
      </c>
    </row>
    <row r="467" spans="1:16" x14ac:dyDescent="0.3">
      <c r="A467" s="17" t="s">
        <v>465</v>
      </c>
      <c r="B467" s="19">
        <v>4098.8019999999997</v>
      </c>
      <c r="C467" s="15">
        <v>1367.19</v>
      </c>
      <c r="D467" s="20">
        <v>339.01900000000001</v>
      </c>
      <c r="E467" s="24">
        <f>B467/power!$B$9/"1e9"</f>
        <v>19.097883497973488</v>
      </c>
      <c r="F467" s="16">
        <f>C467/power!$C$9/"1e9"</f>
        <v>25.477851378740791</v>
      </c>
      <c r="G467" s="16">
        <f>D467/power!$D$9/"1e9"</f>
        <v>25.26994893296504</v>
      </c>
      <c r="H467" s="25">
        <f t="shared" si="21"/>
        <v>23.281894603226437</v>
      </c>
      <c r="I467" s="29">
        <v>0.71265850400229902</v>
      </c>
      <c r="J467" s="10">
        <v>0.68972954837692102</v>
      </c>
      <c r="K467" s="10">
        <v>0.67103742732258598</v>
      </c>
      <c r="L467" s="10">
        <v>0.70547754452911104</v>
      </c>
      <c r="M467" s="10">
        <v>0.70353040348499496</v>
      </c>
      <c r="N467" s="10">
        <v>0.70627569496509202</v>
      </c>
      <c r="O467" s="13">
        <f t="shared" si="22"/>
        <v>0.69825725606204159</v>
      </c>
      <c r="P467" s="33">
        <f t="shared" si="23"/>
        <v>6.0017149728099684</v>
      </c>
    </row>
    <row r="468" spans="1:16" x14ac:dyDescent="0.3">
      <c r="A468" s="35" t="s">
        <v>466</v>
      </c>
      <c r="B468" s="36">
        <v>13.001999999998599</v>
      </c>
      <c r="C468" s="37">
        <v>19.0059999999994</v>
      </c>
      <c r="D468" s="38">
        <v>4.0040000000008202</v>
      </c>
      <c r="E468" s="39">
        <f>B468/power!$B$9/"1e9"</f>
        <v>6.0581282345579156E-2</v>
      </c>
      <c r="F468" s="40">
        <f>C468/power!$C$9/"1e9"</f>
        <v>0.3541805040296756</v>
      </c>
      <c r="G468" s="40">
        <f>D468/power!$D$9/"1e9"</f>
        <v>0.29845193197907122</v>
      </c>
      <c r="H468" s="41">
        <f t="shared" si="21"/>
        <v>0.23773790611810863</v>
      </c>
      <c r="I468" s="42">
        <v>0.55730038579710295</v>
      </c>
      <c r="J468" s="43">
        <v>0.549319781803423</v>
      </c>
      <c r="K468" s="43">
        <v>0.54667511015744097</v>
      </c>
      <c r="L468" s="43">
        <v>0.53409304242850397</v>
      </c>
      <c r="M468" s="43">
        <v>0.52697426287261595</v>
      </c>
      <c r="N468" s="43">
        <v>0.55615184718650101</v>
      </c>
      <c r="O468" s="44">
        <f t="shared" si="22"/>
        <v>0.54519900763932672</v>
      </c>
      <c r="P468" s="45">
        <f t="shared" si="23"/>
        <v>7.8490280616154193E-2</v>
      </c>
    </row>
    <row r="469" spans="1:16" x14ac:dyDescent="0.3">
      <c r="A469" s="35" t="s">
        <v>467</v>
      </c>
      <c r="B469" s="36">
        <v>9</v>
      </c>
      <c r="C469" s="37">
        <v>16.983000000000199</v>
      </c>
      <c r="D469" s="38">
        <v>4.0079999999998099</v>
      </c>
      <c r="E469" s="39">
        <f>B469/power!$B$9/"1e9"</f>
        <v>4.1934436325970707E-2</v>
      </c>
      <c r="F469" s="40">
        <f>C469/power!$C$9/"1e9"</f>
        <v>0.31648150583690632</v>
      </c>
      <c r="G469" s="40">
        <f>D469/power!$D$9/"1e9"</f>
        <v>0.29875008575719664</v>
      </c>
      <c r="H469" s="41">
        <f t="shared" si="21"/>
        <v>0.21905534264002458</v>
      </c>
      <c r="I469" s="42">
        <v>0.64799092655634305</v>
      </c>
      <c r="J469" s="43">
        <v>0.66013046267267095</v>
      </c>
      <c r="K469" s="43">
        <v>0.65253157727066702</v>
      </c>
      <c r="L469" s="43">
        <v>0.63533179486973101</v>
      </c>
      <c r="M469" s="43">
        <v>0.63920939270573596</v>
      </c>
      <c r="N469" s="43">
        <v>0.61818764323830899</v>
      </c>
      <c r="O469" s="44">
        <f t="shared" si="22"/>
        <v>0.64237229957028452</v>
      </c>
      <c r="P469" s="45">
        <f t="shared" si="23"/>
        <v>6.1381790126350595E-2</v>
      </c>
    </row>
    <row r="470" spans="1:16" x14ac:dyDescent="0.3">
      <c r="A470" s="17" t="s">
        <v>468</v>
      </c>
      <c r="B470" s="19">
        <v>5595.48</v>
      </c>
      <c r="C470" s="15">
        <v>1459.7639999999999</v>
      </c>
      <c r="D470" s="20">
        <v>356.35599999999999</v>
      </c>
      <c r="E470" s="24">
        <f>B470/power!$B$9/"1e9"</f>
        <v>26.071477752582506</v>
      </c>
      <c r="F470" s="16">
        <f>C470/power!$C$9/"1e9"</f>
        <v>27.202985861538021</v>
      </c>
      <c r="G470" s="16">
        <f>D470/power!$D$9/"1e9"</f>
        <v>26.562221946131892</v>
      </c>
      <c r="H470" s="25">
        <f t="shared" si="21"/>
        <v>26.612228520084141</v>
      </c>
      <c r="I470" s="29">
        <v>0.79823054839295104</v>
      </c>
      <c r="J470" s="10">
        <v>0.79499802479699699</v>
      </c>
      <c r="K470" s="10">
        <v>0.75477971763113405</v>
      </c>
      <c r="L470" s="10">
        <v>0.78319912658693402</v>
      </c>
      <c r="M470" s="10">
        <v>0.79390180397256804</v>
      </c>
      <c r="N470" s="10">
        <v>0.76913025324838302</v>
      </c>
      <c r="O470" s="13">
        <f t="shared" si="22"/>
        <v>0.78253099860490383</v>
      </c>
      <c r="P470" s="33">
        <f t="shared" si="23"/>
        <v>6.121420291534923</v>
      </c>
    </row>
    <row r="471" spans="1:16" x14ac:dyDescent="0.3">
      <c r="A471" s="17" t="s">
        <v>469</v>
      </c>
      <c r="B471" s="19">
        <v>5283.63</v>
      </c>
      <c r="C471" s="15">
        <v>1419.84</v>
      </c>
      <c r="D471" s="20">
        <v>346.18600000000202</v>
      </c>
      <c r="E471" s="24">
        <f>B471/power!$B$9/"1e9"</f>
        <v>24.618449533887627</v>
      </c>
      <c r="F471" s="16">
        <f>C471/power!$C$9/"1e9"</f>
        <v>26.458994361859961</v>
      </c>
      <c r="G471" s="16">
        <f>D471/power!$D$9/"1e9"</f>
        <v>25.804165965056487</v>
      </c>
      <c r="H471" s="25">
        <f t="shared" si="21"/>
        <v>25.627203286934691</v>
      </c>
      <c r="I471" s="29">
        <v>0.91945402920833896</v>
      </c>
      <c r="J471" s="10">
        <v>0.94570609943837602</v>
      </c>
      <c r="K471" s="10">
        <v>0.94326085330041398</v>
      </c>
      <c r="L471" s="10">
        <v>0.97987264979520206</v>
      </c>
      <c r="M471" s="10">
        <v>0.93140469848803797</v>
      </c>
      <c r="N471" s="10">
        <v>0.94417507647527099</v>
      </c>
      <c r="O471" s="13">
        <f t="shared" si="22"/>
        <v>0.94415998581903215</v>
      </c>
      <c r="P471" s="33">
        <f t="shared" si="23"/>
        <v>4.8857149857359046</v>
      </c>
    </row>
    <row r="472" spans="1:16" x14ac:dyDescent="0.3">
      <c r="A472" s="17" t="s">
        <v>470</v>
      </c>
      <c r="B472" s="19">
        <v>5357.4129999999996</v>
      </c>
      <c r="C472" s="15">
        <v>1407.9</v>
      </c>
      <c r="D472" s="20">
        <v>343.98</v>
      </c>
      <c r="E472" s="24">
        <f>B472/power!$B$9/"1e9"</f>
        <v>24.962232702269745</v>
      </c>
      <c r="F472" s="16">
        <f>C472/power!$C$9/"1e9"</f>
        <v>26.236490141186781</v>
      </c>
      <c r="G472" s="16">
        <f>D472/power!$D$9/"1e9"</f>
        <v>25.639734156378591</v>
      </c>
      <c r="H472" s="25">
        <f t="shared" si="21"/>
        <v>25.612818999945038</v>
      </c>
      <c r="I472" s="29">
        <v>0.69307367664014596</v>
      </c>
      <c r="J472" s="10">
        <v>0.69286286238990602</v>
      </c>
      <c r="K472" s="10">
        <v>0.70557299146876795</v>
      </c>
      <c r="L472" s="10">
        <v>0.67741344702739203</v>
      </c>
      <c r="M472" s="10">
        <v>0.66718081679448105</v>
      </c>
      <c r="N472" s="10">
        <v>0.67484064854432602</v>
      </c>
      <c r="O472" s="13">
        <f t="shared" si="22"/>
        <v>0.68528247643588802</v>
      </c>
      <c r="P472" s="33">
        <f t="shared" si="23"/>
        <v>6.727601505247927</v>
      </c>
    </row>
    <row r="473" spans="1:16" x14ac:dyDescent="0.3">
      <c r="A473" s="46" t="s">
        <v>471</v>
      </c>
      <c r="B473" s="47">
        <v>13.9880000000012</v>
      </c>
      <c r="C473" s="48">
        <v>9.9959999999991904</v>
      </c>
      <c r="D473" s="49">
        <v>3</v>
      </c>
      <c r="E473" s="50">
        <f>B473/power!$B$9/"1e9"</f>
        <v>6.5175432814192066E-2</v>
      </c>
      <c r="F473" s="51">
        <f>C473/power!$C$9/"1e9"</f>
        <v>0.18627740283491856</v>
      </c>
      <c r="G473" s="51">
        <f>D473/power!$D$9/"1e9"</f>
        <v>0.22361533365060693</v>
      </c>
      <c r="H473" s="52">
        <f t="shared" si="21"/>
        <v>0.15835605643323919</v>
      </c>
      <c r="I473" s="53">
        <v>0.75784843782185496</v>
      </c>
      <c r="J473" s="54">
        <v>0.72499669629374097</v>
      </c>
      <c r="K473" s="54">
        <v>0.72225802334004796</v>
      </c>
      <c r="L473" s="54">
        <v>0.75772296912257397</v>
      </c>
      <c r="M473" s="54">
        <v>0.72094186402814298</v>
      </c>
      <c r="N473" s="54">
        <v>0.75935301897514096</v>
      </c>
      <c r="O473" s="55">
        <f t="shared" si="22"/>
        <v>0.74073492709334532</v>
      </c>
      <c r="P473" s="56">
        <f t="shared" si="23"/>
        <v>3.8480823727096977E-2</v>
      </c>
    </row>
    <row r="474" spans="1:16" x14ac:dyDescent="0.3">
      <c r="A474" s="17" t="s">
        <v>472</v>
      </c>
      <c r="B474" s="19">
        <v>5263.83</v>
      </c>
      <c r="C474" s="15">
        <v>1388.288</v>
      </c>
      <c r="D474" s="20">
        <v>337.83199999999999</v>
      </c>
      <c r="E474" s="24">
        <f>B474/power!$B$9/"1e9"</f>
        <v>24.52619377397049</v>
      </c>
      <c r="F474" s="16">
        <f>C474/power!$C$9/"1e9"</f>
        <v>25.871016709374189</v>
      </c>
      <c r="G474" s="16">
        <f>D474/power!$D$9/"1e9"</f>
        <v>25.181471799283948</v>
      </c>
      <c r="H474" s="25">
        <f t="shared" si="21"/>
        <v>25.192894094209539</v>
      </c>
      <c r="I474" s="29">
        <v>0.85175549287079499</v>
      </c>
      <c r="J474" s="10">
        <v>0.85571399995285502</v>
      </c>
      <c r="K474" s="10">
        <v>0.88537271510353999</v>
      </c>
      <c r="L474" s="10">
        <v>0.87557673308778095</v>
      </c>
      <c r="M474" s="10">
        <v>0.86151347959529601</v>
      </c>
      <c r="N474" s="10">
        <v>0.86482786784606303</v>
      </c>
      <c r="O474" s="13">
        <f t="shared" si="22"/>
        <v>0.86587008706588819</v>
      </c>
      <c r="P474" s="33">
        <f t="shared" si="23"/>
        <v>5.2371839663894608</v>
      </c>
    </row>
    <row r="475" spans="1:16" x14ac:dyDescent="0.3">
      <c r="A475" s="17" t="s">
        <v>473</v>
      </c>
      <c r="B475" s="19">
        <v>5327.19</v>
      </c>
      <c r="C475" s="15">
        <v>1403.078</v>
      </c>
      <c r="D475" s="20">
        <v>342.31799999999902</v>
      </c>
      <c r="E475" s="24">
        <f>B475/power!$B$9/"1e9"</f>
        <v>24.821412205705322</v>
      </c>
      <c r="F475" s="16">
        <f>C475/power!$C$9/"1e9"</f>
        <v>26.146631233976894</v>
      </c>
      <c r="G475" s="16">
        <f>D475/power!$D$9/"1e9"</f>
        <v>25.515851261536078</v>
      </c>
      <c r="H475" s="25">
        <f t="shared" si="21"/>
        <v>25.494631567072769</v>
      </c>
      <c r="I475" s="29">
        <v>0.78673596327742101</v>
      </c>
      <c r="J475" s="10">
        <v>0.79344408344976403</v>
      </c>
      <c r="K475" s="10">
        <v>0.83916254687934</v>
      </c>
      <c r="L475" s="10">
        <v>0.80551819685043402</v>
      </c>
      <c r="M475" s="10">
        <v>0.76615148972449099</v>
      </c>
      <c r="N475" s="10">
        <v>0.81540001805027995</v>
      </c>
      <c r="O475" s="13">
        <f t="shared" si="22"/>
        <v>0.80139728284011713</v>
      </c>
      <c r="P475" s="33">
        <f t="shared" si="23"/>
        <v>5.7262905431994513</v>
      </c>
    </row>
    <row r="476" spans="1:16" x14ac:dyDescent="0.3">
      <c r="A476" s="17" t="s">
        <v>474</v>
      </c>
      <c r="B476" s="19">
        <v>5375.2150000000001</v>
      </c>
      <c r="C476" s="15">
        <v>1417.78</v>
      </c>
      <c r="D476" s="20">
        <v>346.92</v>
      </c>
      <c r="E476" s="24">
        <f>B476/power!$B$9/"1e9"</f>
        <v>25.045179017322518</v>
      </c>
      <c r="F476" s="16">
        <f>C476/power!$C$9/"1e9"</f>
        <v>26.42060586147581</v>
      </c>
      <c r="G476" s="16">
        <f>D476/power!$D$9/"1e9"</f>
        <v>25.858877183356185</v>
      </c>
      <c r="H476" s="25">
        <f t="shared" si="21"/>
        <v>25.774887354051504</v>
      </c>
      <c r="I476" s="29">
        <v>0.73110421978519802</v>
      </c>
      <c r="J476" s="10">
        <v>0.71171160963024105</v>
      </c>
      <c r="K476" s="10">
        <v>0.71383239707628399</v>
      </c>
      <c r="L476" s="10">
        <v>0.72804476582550104</v>
      </c>
      <c r="M476" s="10">
        <v>0.74900549167553998</v>
      </c>
      <c r="N476" s="10">
        <v>0.71653695127992301</v>
      </c>
      <c r="O476" s="13">
        <f t="shared" si="22"/>
        <v>0.72515367299414746</v>
      </c>
      <c r="P476" s="33">
        <f t="shared" si="23"/>
        <v>6.3979262555106926</v>
      </c>
    </row>
    <row r="477" spans="1:16" x14ac:dyDescent="0.3">
      <c r="A477" s="17" t="s">
        <v>475</v>
      </c>
      <c r="B477" s="19">
        <v>4989.5050000000001</v>
      </c>
      <c r="C477" s="15">
        <v>1371.854</v>
      </c>
      <c r="D477" s="20">
        <v>337.11999999999898</v>
      </c>
      <c r="E477" s="24">
        <f>B477/power!$B$9/"1e9"</f>
        <v>23.248008857845832</v>
      </c>
      <c r="F477" s="16">
        <f>C477/power!$C$9/"1e9"</f>
        <v>25.564765925241606</v>
      </c>
      <c r="G477" s="16">
        <f>D477/power!$D$9/"1e9"</f>
        <v>25.128400426764127</v>
      </c>
      <c r="H477" s="25">
        <f t="shared" si="21"/>
        <v>24.647058403283854</v>
      </c>
      <c r="I477" s="29">
        <v>0.84360726651055995</v>
      </c>
      <c r="J477" s="10">
        <v>0.90128561381779204</v>
      </c>
      <c r="K477" s="10">
        <v>0.84783635903684096</v>
      </c>
      <c r="L477" s="10">
        <v>0.86598921165577902</v>
      </c>
      <c r="M477" s="10">
        <v>0.86233508211535104</v>
      </c>
      <c r="N477" s="10">
        <v>0.86063213743098299</v>
      </c>
      <c r="O477" s="13">
        <f t="shared" si="22"/>
        <v>0.86381539829789344</v>
      </c>
      <c r="P477" s="33">
        <f t="shared" si="23"/>
        <v>5.1359011674634933</v>
      </c>
    </row>
    <row r="478" spans="1:16" x14ac:dyDescent="0.3">
      <c r="A478" s="46" t="s">
        <v>476</v>
      </c>
      <c r="B478" s="47">
        <v>28.9710000000014</v>
      </c>
      <c r="C478" s="48">
        <v>7.0020000000004101</v>
      </c>
      <c r="D478" s="49">
        <v>1.0079999999998099</v>
      </c>
      <c r="E478" s="50">
        <f>B478/power!$B$9/"1e9"</f>
        <v>0.13498695053330625</v>
      </c>
      <c r="F478" s="51">
        <f>C478/power!$C$9/"1e9"</f>
        <v>0.13048363091739512</v>
      </c>
      <c r="G478" s="51">
        <f>D478/power!$D$9/"1e9"</f>
        <v>7.5134752106589764E-2</v>
      </c>
      <c r="H478" s="52">
        <f t="shared" si="21"/>
        <v>0.1135351111857637</v>
      </c>
      <c r="I478" s="53">
        <v>0.69100502729122404</v>
      </c>
      <c r="J478" s="54">
        <v>0.67113871442501305</v>
      </c>
      <c r="K478" s="54">
        <v>0.67739226362015403</v>
      </c>
      <c r="L478" s="54">
        <v>0.67601367745196905</v>
      </c>
      <c r="M478" s="54">
        <v>0.70431707847416003</v>
      </c>
      <c r="N478" s="54">
        <v>0.69146504202538195</v>
      </c>
      <c r="O478" s="55">
        <f t="shared" si="22"/>
        <v>0.68531700013326124</v>
      </c>
      <c r="P478" s="56">
        <f t="shared" si="23"/>
        <v>2.9820243784210203E-2</v>
      </c>
    </row>
    <row r="479" spans="1:16" x14ac:dyDescent="0.3">
      <c r="A479" s="17" t="s">
        <v>477</v>
      </c>
      <c r="B479" s="19">
        <v>5365.3249999999998</v>
      </c>
      <c r="C479" s="15">
        <v>1416.7919999999999</v>
      </c>
      <c r="D479" s="20">
        <v>349.19999999999902</v>
      </c>
      <c r="E479" s="24">
        <f>B479/power!$B$9/"1e9"</f>
        <v>24.999097731182086</v>
      </c>
      <c r="F479" s="16">
        <f>C479/power!$C$9/"1e9"</f>
        <v>26.402194289446907</v>
      </c>
      <c r="G479" s="16">
        <f>D479/power!$D$9/"1e9"</f>
        <v>26.028824836930571</v>
      </c>
      <c r="H479" s="25">
        <f t="shared" si="21"/>
        <v>25.810038952519857</v>
      </c>
      <c r="I479" s="29">
        <v>0.66510902383065895</v>
      </c>
      <c r="J479" s="10">
        <v>0.67838300065485302</v>
      </c>
      <c r="K479" s="10">
        <v>0.69926021512055303</v>
      </c>
      <c r="L479" s="10">
        <v>0.68763650040978397</v>
      </c>
      <c r="M479" s="10">
        <v>0.70157812501016603</v>
      </c>
      <c r="N479" s="10">
        <v>0.70623837149481505</v>
      </c>
      <c r="O479" s="13">
        <f t="shared" si="22"/>
        <v>0.68985104879835468</v>
      </c>
      <c r="P479" s="33">
        <f t="shared" si="23"/>
        <v>6.7345074267061893</v>
      </c>
    </row>
    <row r="480" spans="1:16" x14ac:dyDescent="0.3">
      <c r="A480" s="17" t="s">
        <v>478</v>
      </c>
      <c r="B480" s="19">
        <v>5370.27</v>
      </c>
      <c r="C480" s="15">
        <v>1428.1890000000001</v>
      </c>
      <c r="D480" s="20">
        <v>353.97399999999999</v>
      </c>
      <c r="E480" s="24">
        <f>B480/power!$B$9/"1e9"</f>
        <v>25.022138374252304</v>
      </c>
      <c r="F480" s="16">
        <f>C480/power!$C$9/"1e9"</f>
        <v>26.614579599581941</v>
      </c>
      <c r="G480" s="16">
        <f>D480/power!$D$9/"1e9"</f>
        <v>26.384671371213312</v>
      </c>
      <c r="H480" s="25">
        <f t="shared" si="21"/>
        <v>26.007129781682519</v>
      </c>
      <c r="I480" s="29">
        <v>0.68641485221090903</v>
      </c>
      <c r="J480" s="10">
        <v>0.69062933646915503</v>
      </c>
      <c r="K480" s="10">
        <v>0.70702603284927001</v>
      </c>
      <c r="L480" s="10">
        <v>0.70922520201796102</v>
      </c>
      <c r="M480" s="10">
        <v>0.69305264249069398</v>
      </c>
      <c r="N480" s="10">
        <v>0.70486059064610196</v>
      </c>
      <c r="O480" s="13">
        <f t="shared" si="22"/>
        <v>0.69859034795565866</v>
      </c>
      <c r="P480" s="33">
        <f t="shared" si="23"/>
        <v>6.7010421406509124</v>
      </c>
    </row>
    <row r="481" spans="1:16" x14ac:dyDescent="0.3">
      <c r="A481" s="17" t="s">
        <v>479</v>
      </c>
      <c r="B481" s="19">
        <v>5366.79</v>
      </c>
      <c r="C481" s="15">
        <v>1417.78</v>
      </c>
      <c r="D481" s="20">
        <v>351.97500000000002</v>
      </c>
      <c r="E481" s="24">
        <f>B481/power!$B$9/"1e9"</f>
        <v>25.005923725539592</v>
      </c>
      <c r="F481" s="16">
        <f>C481/power!$C$9/"1e9"</f>
        <v>26.42060586147581</v>
      </c>
      <c r="G481" s="16">
        <f>D481/power!$D$9/"1e9"</f>
        <v>26.235669020557459</v>
      </c>
      <c r="H481" s="25">
        <f t="shared" si="21"/>
        <v>25.887399535857622</v>
      </c>
      <c r="I481" s="29">
        <v>0.75271243729864001</v>
      </c>
      <c r="J481" s="10">
        <v>0.75524358374696698</v>
      </c>
      <c r="K481" s="10">
        <v>0.75854296891974005</v>
      </c>
      <c r="L481" s="10">
        <v>0.73057328252616605</v>
      </c>
      <c r="M481" s="10">
        <v>0.75576969849124798</v>
      </c>
      <c r="N481" s="10">
        <v>0.77429811820620797</v>
      </c>
      <c r="O481" s="13">
        <f t="shared" si="22"/>
        <v>0.75463225634619302</v>
      </c>
      <c r="P481" s="33">
        <f t="shared" si="23"/>
        <v>6.1748379787209693</v>
      </c>
    </row>
    <row r="482" spans="1:16" x14ac:dyDescent="0.3">
      <c r="A482" s="17" t="s">
        <v>480</v>
      </c>
      <c r="B482" s="19">
        <v>5334.12</v>
      </c>
      <c r="C482" s="15">
        <v>1418.768</v>
      </c>
      <c r="D482" s="20">
        <v>349.92</v>
      </c>
      <c r="E482" s="24">
        <f>B482/power!$B$9/"1e9"</f>
        <v>24.85370172167632</v>
      </c>
      <c r="F482" s="16">
        <f>C482/power!$C$9/"1e9"</f>
        <v>26.439017433504716</v>
      </c>
      <c r="G482" s="16">
        <f>D482/power!$D$9/"1e9"</f>
        <v>26.082492517006795</v>
      </c>
      <c r="H482" s="25">
        <f t="shared" si="21"/>
        <v>25.791737224062611</v>
      </c>
      <c r="I482" s="29">
        <v>0.73466080299702297</v>
      </c>
      <c r="J482" s="10">
        <v>0.73133792070424197</v>
      </c>
      <c r="K482" s="10">
        <v>0.72412796781683697</v>
      </c>
      <c r="L482" s="10">
        <v>0.73112350516934599</v>
      </c>
      <c r="M482" s="10">
        <v>0.71410570206980595</v>
      </c>
      <c r="N482" s="10">
        <v>0.72024448854425605</v>
      </c>
      <c r="O482" s="13">
        <f t="shared" si="22"/>
        <v>0.72596873444073273</v>
      </c>
      <c r="P482" s="33">
        <f t="shared" si="23"/>
        <v>6.3949209932680358</v>
      </c>
    </row>
    <row r="483" spans="1:16" x14ac:dyDescent="0.3">
      <c r="A483" s="17" t="s">
        <v>481</v>
      </c>
      <c r="B483" s="19">
        <v>5454.9</v>
      </c>
      <c r="C483" s="15">
        <v>1446.9069999999999</v>
      </c>
      <c r="D483" s="20">
        <v>359.16800000000001</v>
      </c>
      <c r="E483" s="24">
        <f>B483/power!$B$9/"1e9"</f>
        <v>25.416461857170844</v>
      </c>
      <c r="F483" s="16">
        <f>C483/power!$C$9/"1e9"</f>
        <v>26.963393167635587</v>
      </c>
      <c r="G483" s="16">
        <f>D483/power!$D$9/"1e9"</f>
        <v>26.771824052207062</v>
      </c>
      <c r="H483" s="25">
        <f t="shared" si="21"/>
        <v>26.383893025671167</v>
      </c>
      <c r="I483" s="29">
        <v>0.74622221386938403</v>
      </c>
      <c r="J483" s="10">
        <v>0.73790028809042996</v>
      </c>
      <c r="K483" s="10">
        <v>0.70559123240444699</v>
      </c>
      <c r="L483" s="10">
        <v>0.72421397484945105</v>
      </c>
      <c r="M483" s="10">
        <v>0.75004894801968303</v>
      </c>
      <c r="N483" s="10">
        <v>0.73133604120436402</v>
      </c>
      <c r="O483" s="13">
        <f t="shared" si="22"/>
        <v>0.73270220483713988</v>
      </c>
      <c r="P483" s="33">
        <f t="shared" si="23"/>
        <v>6.481624749138577</v>
      </c>
    </row>
    <row r="484" spans="1:16" x14ac:dyDescent="0.3">
      <c r="A484" s="17" t="s">
        <v>482</v>
      </c>
      <c r="B484" s="19">
        <v>5565.1030000000001</v>
      </c>
      <c r="C484" s="15">
        <v>1478.5260000000001</v>
      </c>
      <c r="D484" s="20">
        <v>368.32900000000001</v>
      </c>
      <c r="E484" s="24">
        <f>B484/power!$B$9/"1e9"</f>
        <v>25.929939711218729</v>
      </c>
      <c r="F484" s="16">
        <f>C484/power!$C$9/"1e9"</f>
        <v>27.552619378143572</v>
      </c>
      <c r="G484" s="16">
        <f>D484/power!$D$9/"1e9"</f>
        <v>27.454670742731469</v>
      </c>
      <c r="H484" s="25">
        <f t="shared" si="21"/>
        <v>26.97907661069792</v>
      </c>
      <c r="I484" s="29">
        <v>0.90269757759729996</v>
      </c>
      <c r="J484" s="10">
        <v>0.89213067929883605</v>
      </c>
      <c r="K484" s="10">
        <v>0.86538200983709901</v>
      </c>
      <c r="L484" s="10">
        <v>0.88694086379536996</v>
      </c>
      <c r="M484" s="10">
        <v>0.85378537387835796</v>
      </c>
      <c r="N484" s="10">
        <v>0.88515679733514296</v>
      </c>
      <c r="O484" s="13">
        <f t="shared" si="22"/>
        <v>0.88116988570907118</v>
      </c>
      <c r="P484" s="33">
        <f t="shared" si="23"/>
        <v>5.5111209185477881</v>
      </c>
    </row>
    <row r="485" spans="1:16" x14ac:dyDescent="0.3">
      <c r="A485" s="17" t="s">
        <v>483</v>
      </c>
      <c r="B485" s="19">
        <v>5578.65</v>
      </c>
      <c r="C485" s="15">
        <v>1470.144</v>
      </c>
      <c r="D485" s="20">
        <v>366.89400000000001</v>
      </c>
      <c r="E485" s="24">
        <f>B485/power!$B$9/"1e9"</f>
        <v>25.993060356652943</v>
      </c>
      <c r="F485" s="16">
        <f>C485/power!$C$9/"1e9"</f>
        <v>27.396419179007673</v>
      </c>
      <c r="G485" s="16">
        <f>D485/power!$D$9/"1e9"</f>
        <v>27.347708074801925</v>
      </c>
      <c r="H485" s="25">
        <f t="shared" si="21"/>
        <v>26.912395870154182</v>
      </c>
      <c r="I485" s="29">
        <v>0.68254549897309502</v>
      </c>
      <c r="J485" s="10">
        <v>0.715008705140735</v>
      </c>
      <c r="K485" s="10">
        <v>0.68581486513749901</v>
      </c>
      <c r="L485" s="10">
        <v>0.69754947834391801</v>
      </c>
      <c r="M485" s="10">
        <v>0.70054883128039502</v>
      </c>
      <c r="N485" s="10">
        <v>0.69375230264100096</v>
      </c>
      <c r="O485" s="13">
        <f t="shared" si="22"/>
        <v>0.69595067270184674</v>
      </c>
      <c r="P485" s="33">
        <f t="shared" si="23"/>
        <v>6.9605956954122767</v>
      </c>
    </row>
    <row r="486" spans="1:16" x14ac:dyDescent="0.3">
      <c r="A486" s="35" t="s">
        <v>484</v>
      </c>
      <c r="B486" s="36">
        <v>48.015000000001201</v>
      </c>
      <c r="C486" s="37">
        <v>1</v>
      </c>
      <c r="D486" s="38">
        <v>1.0010000000002</v>
      </c>
      <c r="E486" s="39">
        <f>B486/power!$B$9/"1e9"</f>
        <v>0.22372021779905932</v>
      </c>
      <c r="F486" s="40">
        <f>C486/power!$C$9/"1e9"</f>
        <v>1.863519436123786E-2</v>
      </c>
      <c r="G486" s="40">
        <f>D486/power!$D$9/"1e9"</f>
        <v>7.4612982994767416E-2</v>
      </c>
      <c r="H486" s="41">
        <f t="shared" si="21"/>
        <v>0.10565613171835486</v>
      </c>
      <c r="I486" s="42">
        <v>0.54337936007388299</v>
      </c>
      <c r="J486" s="43">
        <v>0.54639996977232996</v>
      </c>
      <c r="K486" s="43">
        <v>0.578986238875693</v>
      </c>
      <c r="L486" s="43">
        <v>0.58389987944288002</v>
      </c>
      <c r="M486" s="43">
        <v>0.58227897055843802</v>
      </c>
      <c r="N486" s="43">
        <v>0.56167215535826298</v>
      </c>
      <c r="O486" s="44">
        <f t="shared" si="22"/>
        <v>0.56634833209514668</v>
      </c>
      <c r="P486" s="45">
        <f t="shared" si="23"/>
        <v>3.3580223744896325E-2</v>
      </c>
    </row>
    <row r="487" spans="1:16" x14ac:dyDescent="0.3">
      <c r="A487" s="35" t="s">
        <v>485</v>
      </c>
      <c r="B487" s="36">
        <v>41.9930000000004</v>
      </c>
      <c r="C487" s="37">
        <v>1.0010000000002</v>
      </c>
      <c r="D487" s="38">
        <v>1</v>
      </c>
      <c r="E487" s="39">
        <f>B487/power!$B$9/"1e9"</f>
        <v>0.19566142051516722</v>
      </c>
      <c r="F487" s="40">
        <f>C487/power!$C$9/"1e9"</f>
        <v>1.8653829555602821E-2</v>
      </c>
      <c r="G487" s="40">
        <f>D487/power!$D$9/"1e9"</f>
        <v>7.453844455020231E-2</v>
      </c>
      <c r="H487" s="41">
        <f t="shared" si="21"/>
        <v>9.6284564873657441E-2</v>
      </c>
      <c r="I487" s="42">
        <v>0.60265003611984402</v>
      </c>
      <c r="J487" s="43">
        <v>0.58241426456722201</v>
      </c>
      <c r="K487" s="43">
        <v>0.57640617434555097</v>
      </c>
      <c r="L487" s="43">
        <v>0.58100425665176703</v>
      </c>
      <c r="M487" s="43">
        <v>0.56348502893375696</v>
      </c>
      <c r="N487" s="43">
        <v>0.59204676026386605</v>
      </c>
      <c r="O487" s="44">
        <f t="shared" si="22"/>
        <v>0.58312923236751879</v>
      </c>
      <c r="P487" s="45">
        <f t="shared" si="23"/>
        <v>2.9721064757623553E-2</v>
      </c>
    </row>
    <row r="488" spans="1:16" x14ac:dyDescent="0.3">
      <c r="A488" s="17" t="s">
        <v>486</v>
      </c>
      <c r="B488" s="19">
        <v>5461.2579999999998</v>
      </c>
      <c r="C488" s="15">
        <v>1449.874</v>
      </c>
      <c r="D488" s="20">
        <v>358.9</v>
      </c>
      <c r="E488" s="24">
        <f>B488/power!$B$9/"1e9"</f>
        <v>25.446086206744237</v>
      </c>
      <c r="F488" s="16">
        <f>C488/power!$C$9/"1e9"</f>
        <v>27.018683789305381</v>
      </c>
      <c r="G488" s="16">
        <f>D488/power!$D$9/"1e9"</f>
        <v>26.751847749067608</v>
      </c>
      <c r="H488" s="25">
        <f t="shared" si="21"/>
        <v>26.405539248372406</v>
      </c>
      <c r="I488" s="29">
        <v>0.78852086526686604</v>
      </c>
      <c r="J488" s="10">
        <v>0.76939433992826001</v>
      </c>
      <c r="K488" s="10">
        <v>0.80559529944859298</v>
      </c>
      <c r="L488" s="10">
        <v>0.79639258540943902</v>
      </c>
      <c r="M488" s="10">
        <v>0.761301934591609</v>
      </c>
      <c r="N488" s="10">
        <v>0.79214863996069995</v>
      </c>
      <c r="O488" s="13">
        <f t="shared" si="22"/>
        <v>0.78570964158398049</v>
      </c>
      <c r="P488" s="33">
        <f t="shared" si="23"/>
        <v>6.0493047471392254</v>
      </c>
    </row>
    <row r="489" spans="1:16" x14ac:dyDescent="0.3">
      <c r="A489" s="17" t="s">
        <v>487</v>
      </c>
      <c r="B489" s="19">
        <v>5598.7290000000003</v>
      </c>
      <c r="C489" s="15">
        <v>1471.617</v>
      </c>
      <c r="D489" s="20">
        <v>365.77199999999903</v>
      </c>
      <c r="E489" s="24">
        <f>B489/power!$B$9/"1e9"</f>
        <v>26.086616084096189</v>
      </c>
      <c r="F489" s="16">
        <f>C489/power!$C$9/"1e9"</f>
        <v>27.423868820301774</v>
      </c>
      <c r="G489" s="16">
        <f>D489/power!$D$9/"1e9"</f>
        <v>27.264075940016525</v>
      </c>
      <c r="H489" s="25">
        <f t="shared" si="21"/>
        <v>26.924853614804828</v>
      </c>
      <c r="I489" s="29">
        <v>0.70659946198672996</v>
      </c>
      <c r="J489" s="10">
        <v>0.72533394690501196</v>
      </c>
      <c r="K489" s="10">
        <v>0.68575279502136999</v>
      </c>
      <c r="L489" s="10">
        <v>0.72589033136081604</v>
      </c>
      <c r="M489" s="10">
        <v>0.687600491059432</v>
      </c>
      <c r="N489" s="10">
        <v>0.69806763403854</v>
      </c>
      <c r="O489" s="13">
        <f t="shared" si="22"/>
        <v>0.70506012276174157</v>
      </c>
      <c r="P489" s="33">
        <f t="shared" si="23"/>
        <v>6.8738445051765051</v>
      </c>
    </row>
    <row r="490" spans="1:16" x14ac:dyDescent="0.3">
      <c r="A490" s="17" t="s">
        <v>488</v>
      </c>
      <c r="B490" s="19">
        <v>5567.76</v>
      </c>
      <c r="C490" s="15">
        <v>1480.5329999999999</v>
      </c>
      <c r="D490" s="20">
        <v>369.082999999999</v>
      </c>
      <c r="E490" s="24">
        <f>B490/power!$B$9/"1e9"</f>
        <v>25.942319688698522</v>
      </c>
      <c r="F490" s="16">
        <f>C490/power!$C$9/"1e9"</f>
        <v>27.59002021322657</v>
      </c>
      <c r="G490" s="16">
        <f>D490/power!$D$9/"1e9"</f>
        <v>27.510872729922244</v>
      </c>
      <c r="H490" s="25">
        <f t="shared" si="21"/>
        <v>27.01440421061578</v>
      </c>
      <c r="I490" s="29">
        <v>0.76351203822698099</v>
      </c>
      <c r="J490" s="10">
        <v>0.812540541788629</v>
      </c>
      <c r="K490" s="10">
        <v>0.82193285781757197</v>
      </c>
      <c r="L490" s="10">
        <v>0.80485493181985202</v>
      </c>
      <c r="M490" s="10">
        <v>0.83150240368723705</v>
      </c>
      <c r="N490" s="10">
        <v>0.81016263714050696</v>
      </c>
      <c r="O490" s="13">
        <f t="shared" si="22"/>
        <v>0.80770225481079871</v>
      </c>
      <c r="P490" s="33">
        <f t="shared" si="23"/>
        <v>6.0202787957424784</v>
      </c>
    </row>
    <row r="491" spans="1:16" x14ac:dyDescent="0.3">
      <c r="A491" s="17" t="s">
        <v>489</v>
      </c>
      <c r="B491" s="19">
        <v>5540.04</v>
      </c>
      <c r="C491" s="15">
        <v>1466.6869999999999</v>
      </c>
      <c r="D491" s="20">
        <v>364.69299999999902</v>
      </c>
      <c r="E491" s="24">
        <f>B491/power!$B$9/"1e9"</f>
        <v>25.81316162481453</v>
      </c>
      <c r="F491" s="16">
        <f>C491/power!$C$9/"1e9"</f>
        <v>27.331997312100871</v>
      </c>
      <c r="G491" s="16">
        <f>D491/power!$D$9/"1e9"</f>
        <v>27.183648958346858</v>
      </c>
      <c r="H491" s="25">
        <f t="shared" si="21"/>
        <v>26.776269298420754</v>
      </c>
      <c r="I491" s="29">
        <v>0.79031033158219099</v>
      </c>
      <c r="J491" s="10">
        <v>0.76600691753883998</v>
      </c>
      <c r="K491" s="10">
        <v>0.76363557857299103</v>
      </c>
      <c r="L491" s="10">
        <v>0.77601458408264401</v>
      </c>
      <c r="M491" s="10">
        <v>0.77896867432337003</v>
      </c>
      <c r="N491" s="10">
        <v>0.76152158745255005</v>
      </c>
      <c r="O491" s="13">
        <f t="shared" si="22"/>
        <v>0.77280897523555092</v>
      </c>
      <c r="P491" s="33">
        <f t="shared" si="23"/>
        <v>6.2366362557405459</v>
      </c>
    </row>
    <row r="492" spans="1:16" x14ac:dyDescent="0.3">
      <c r="A492" s="17" t="s">
        <v>490</v>
      </c>
      <c r="B492" s="19">
        <v>5448.518</v>
      </c>
      <c r="C492" s="15">
        <v>1442.951</v>
      </c>
      <c r="D492" s="20">
        <v>360.02699999999999</v>
      </c>
      <c r="E492" s="24">
        <f>B492/power!$B$9/"1e9"</f>
        <v>25.386725682433923</v>
      </c>
      <c r="F492" s="16">
        <f>C492/power!$C$9/"1e9"</f>
        <v>26.889672338742532</v>
      </c>
      <c r="G492" s="16">
        <f>D492/power!$D$9/"1e9"</f>
        <v>26.835852576075688</v>
      </c>
      <c r="H492" s="25">
        <f t="shared" si="21"/>
        <v>26.370750199084046</v>
      </c>
      <c r="I492" s="29">
        <v>0.67904025828784298</v>
      </c>
      <c r="J492" s="10">
        <v>0.68108335903483797</v>
      </c>
      <c r="K492" s="10">
        <v>0.67012883290304004</v>
      </c>
      <c r="L492" s="10">
        <v>0.69043478335389297</v>
      </c>
      <c r="M492" s="10">
        <v>0.66594737267573301</v>
      </c>
      <c r="N492" s="10">
        <v>0.69408917164467698</v>
      </c>
      <c r="O492" s="13">
        <f t="shared" si="22"/>
        <v>0.68019467047442039</v>
      </c>
      <c r="P492" s="33">
        <f t="shared" si="23"/>
        <v>6.9784948954751256</v>
      </c>
    </row>
    <row r="493" spans="1:16" x14ac:dyDescent="0.3">
      <c r="A493" s="17" t="s">
        <v>491</v>
      </c>
      <c r="B493" s="19">
        <v>5497.232</v>
      </c>
      <c r="C493" s="15">
        <v>1476.577</v>
      </c>
      <c r="D493" s="20">
        <v>367.28399999999999</v>
      </c>
      <c r="E493" s="24">
        <f>B493/power!$B$9/"1e9"</f>
        <v>25.613702808120955</v>
      </c>
      <c r="F493" s="16">
        <f>C493/power!$C$9/"1e9"</f>
        <v>27.516299384333514</v>
      </c>
      <c r="G493" s="16">
        <f>D493/power!$D$9/"1e9"</f>
        <v>27.376778068176503</v>
      </c>
      <c r="H493" s="25">
        <f t="shared" si="21"/>
        <v>26.835593420210326</v>
      </c>
      <c r="I493" s="29">
        <v>1.01323875314665</v>
      </c>
      <c r="J493" s="10">
        <v>0.98376726320638797</v>
      </c>
      <c r="K493" s="10">
        <v>0.967476561899975</v>
      </c>
      <c r="L493" s="10">
        <v>0.96931848916019803</v>
      </c>
      <c r="M493" s="10">
        <v>0.99541026294308599</v>
      </c>
      <c r="N493" s="10">
        <v>0.94721116236110803</v>
      </c>
      <c r="O493" s="13">
        <f t="shared" si="22"/>
        <v>0.97963348656204707</v>
      </c>
      <c r="P493" s="33">
        <f t="shared" si="23"/>
        <v>4.9308306442135024</v>
      </c>
    </row>
    <row r="494" spans="1:16" x14ac:dyDescent="0.3">
      <c r="A494" s="17" t="s">
        <v>492</v>
      </c>
      <c r="B494" s="19">
        <v>5606.37</v>
      </c>
      <c r="C494" s="15">
        <v>1482.4739999999999</v>
      </c>
      <c r="D494" s="20">
        <v>368.00900000000001</v>
      </c>
      <c r="E494" s="24">
        <f>B494/power!$B$9/"1e9"</f>
        <v>26.122218420536935</v>
      </c>
      <c r="F494" s="16">
        <f>C494/power!$C$9/"1e9"</f>
        <v>27.626191125481736</v>
      </c>
      <c r="G494" s="16">
        <f>D494/power!$D$9/"1e9"</f>
        <v>27.430818440475402</v>
      </c>
      <c r="H494" s="25">
        <f t="shared" si="21"/>
        <v>27.059742662164691</v>
      </c>
      <c r="I494" s="29">
        <v>0.866927088436799</v>
      </c>
      <c r="J494" s="10">
        <v>0.85238843029934197</v>
      </c>
      <c r="K494" s="10">
        <v>0.88311990380537198</v>
      </c>
      <c r="L494" s="10">
        <v>0.82956530549457996</v>
      </c>
      <c r="M494" s="10">
        <v>0.86693986454568905</v>
      </c>
      <c r="N494" s="10">
        <v>0.82003783922246398</v>
      </c>
      <c r="O494" s="13">
        <f t="shared" si="22"/>
        <v>0.8534493501712479</v>
      </c>
      <c r="P494" s="33">
        <f t="shared" si="23"/>
        <v>5.7071385410420765</v>
      </c>
    </row>
    <row r="495" spans="1:16" x14ac:dyDescent="0.3">
      <c r="A495" s="17" t="s">
        <v>493</v>
      </c>
      <c r="B495" s="19">
        <v>5655.6369999999997</v>
      </c>
      <c r="C495" s="15">
        <v>1473.5909999999999</v>
      </c>
      <c r="D495" s="20">
        <v>369.23200000000003</v>
      </c>
      <c r="E495" s="24">
        <f>B495/power!$B$9/"1e9"</f>
        <v>26.35177218436711</v>
      </c>
      <c r="F495" s="16">
        <f>C495/power!$C$9/"1e9"</f>
        <v>27.460654693970856</v>
      </c>
      <c r="G495" s="16">
        <f>D495/power!$D$9/"1e9"</f>
        <v>27.5219789581603</v>
      </c>
      <c r="H495" s="25">
        <f t="shared" si="21"/>
        <v>27.111468612166089</v>
      </c>
      <c r="I495" s="29">
        <v>0.72395325871226002</v>
      </c>
      <c r="J495" s="10">
        <v>0.73079220427191804</v>
      </c>
      <c r="K495" s="10">
        <v>0.70853653910756997</v>
      </c>
      <c r="L495" s="10">
        <v>0.77144304077413495</v>
      </c>
      <c r="M495" s="10">
        <v>0.71676626241220898</v>
      </c>
      <c r="N495" s="10">
        <v>0.73172616237644394</v>
      </c>
      <c r="O495" s="13">
        <f t="shared" si="22"/>
        <v>0.73080902779871415</v>
      </c>
      <c r="P495" s="33">
        <f t="shared" si="23"/>
        <v>6.6776191379152001</v>
      </c>
    </row>
    <row r="496" spans="1:16" x14ac:dyDescent="0.3">
      <c r="A496" s="17" t="s">
        <v>494</v>
      </c>
      <c r="B496" s="19">
        <v>5583.2939999999999</v>
      </c>
      <c r="C496" s="15">
        <v>1464.7090000000001</v>
      </c>
      <c r="D496" s="20">
        <v>365.02399999999898</v>
      </c>
      <c r="E496" s="24">
        <f>B496/power!$B$9/"1e9"</f>
        <v>26.014698525797147</v>
      </c>
      <c r="F496" s="16">
        <f>C496/power!$C$9/"1e9"</f>
        <v>27.295136897654345</v>
      </c>
      <c r="G496" s="16">
        <f>D496/power!$D$9/"1e9"</f>
        <v>27.20832118349297</v>
      </c>
      <c r="H496" s="25">
        <f t="shared" si="21"/>
        <v>26.839385535648152</v>
      </c>
      <c r="I496" s="29">
        <v>0.72323052680706701</v>
      </c>
      <c r="J496" s="10">
        <v>0.71511164133375205</v>
      </c>
      <c r="K496" s="10">
        <v>0.70628218167481505</v>
      </c>
      <c r="L496" s="10">
        <v>0.74654798196536698</v>
      </c>
      <c r="M496" s="10">
        <v>0.70682519252202103</v>
      </c>
      <c r="N496" s="10">
        <v>0.73186654178105903</v>
      </c>
      <c r="O496" s="13">
        <f t="shared" si="22"/>
        <v>0.72178551197325203</v>
      </c>
      <c r="P496" s="33">
        <f t="shared" si="23"/>
        <v>6.6932479473149886</v>
      </c>
    </row>
    <row r="497" spans="1:16" x14ac:dyDescent="0.3">
      <c r="A497" s="17" t="s">
        <v>495</v>
      </c>
      <c r="B497" s="19">
        <v>5602.1229999999996</v>
      </c>
      <c r="C497" s="15">
        <v>1455.808</v>
      </c>
      <c r="D497" s="20">
        <v>362.92899999999997</v>
      </c>
      <c r="E497" s="24">
        <f>B497/power!$B$9/"1e9"</f>
        <v>26.10243002597289</v>
      </c>
      <c r="F497" s="16">
        <f>C497/power!$C$9/"1e9"</f>
        <v>27.129265032644966</v>
      </c>
      <c r="G497" s="16">
        <f>D497/power!$D$9/"1e9"</f>
        <v>27.052163142160371</v>
      </c>
      <c r="H497" s="25">
        <f t="shared" si="21"/>
        <v>26.761286066926075</v>
      </c>
      <c r="I497" s="29">
        <v>0.90584522554653102</v>
      </c>
      <c r="J497" s="10">
        <v>0.89830640731973299</v>
      </c>
      <c r="K497" s="10">
        <v>0.88420571156370398</v>
      </c>
      <c r="L497" s="10">
        <v>0.89518863995748699</v>
      </c>
      <c r="M497" s="10">
        <v>0.87720651241761105</v>
      </c>
      <c r="N497" s="10">
        <v>0.90188722900112195</v>
      </c>
      <c r="O497" s="13">
        <f t="shared" si="22"/>
        <v>0.893829239360175</v>
      </c>
      <c r="P497" s="33">
        <f t="shared" si="23"/>
        <v>5.3892077814492199</v>
      </c>
    </row>
    <row r="498" spans="1:16" x14ac:dyDescent="0.3">
      <c r="A498" s="17" t="s">
        <v>496</v>
      </c>
      <c r="B498" s="19">
        <v>5546.97</v>
      </c>
      <c r="C498" s="15">
        <v>1448.9159999999999</v>
      </c>
      <c r="D498" s="20">
        <v>363.90199999999999</v>
      </c>
      <c r="E498" s="24">
        <f>B498/power!$B$9/"1e9"</f>
        <v>25.845451140785531</v>
      </c>
      <c r="F498" s="16">
        <f>C498/power!$C$9/"1e9"</f>
        <v>27.000831273107316</v>
      </c>
      <c r="G498" s="16">
        <f>D498/power!$D$9/"1e9"</f>
        <v>27.124689048707719</v>
      </c>
      <c r="H498" s="25">
        <f t="shared" si="21"/>
        <v>26.656990487533523</v>
      </c>
      <c r="I498" s="29">
        <v>0.77108223760250005</v>
      </c>
      <c r="J498" s="10">
        <v>0.75881767924343202</v>
      </c>
      <c r="K498" s="10">
        <v>0.75102611139629905</v>
      </c>
      <c r="L498" s="10">
        <v>0.75456913185778296</v>
      </c>
      <c r="M498" s="10">
        <v>0.76894220285503001</v>
      </c>
      <c r="N498" s="10">
        <v>0.75840080448148595</v>
      </c>
      <c r="O498" s="13">
        <f t="shared" si="22"/>
        <v>0.76050759077954333</v>
      </c>
      <c r="P498" s="33">
        <f t="shared" si="23"/>
        <v>6.3092838860920164</v>
      </c>
    </row>
    <row r="499" spans="1:16" x14ac:dyDescent="0.3">
      <c r="A499" s="17" t="s">
        <v>497</v>
      </c>
      <c r="B499" s="19">
        <v>5663.79</v>
      </c>
      <c r="C499" s="15">
        <v>1467.6759999999999</v>
      </c>
      <c r="D499" s="20">
        <v>368.00900000000001</v>
      </c>
      <c r="E499" s="24">
        <f>B499/power!$B$9/"1e9"</f>
        <v>26.389760124296625</v>
      </c>
      <c r="F499" s="16">
        <f>C499/power!$C$9/"1e9"</f>
        <v>27.350427519324136</v>
      </c>
      <c r="G499" s="16">
        <f>D499/power!$D$9/"1e9"</f>
        <v>27.430818440475402</v>
      </c>
      <c r="H499" s="25">
        <f t="shared" si="21"/>
        <v>27.057002028032056</v>
      </c>
      <c r="I499" s="29">
        <v>0.80641271214985999</v>
      </c>
      <c r="J499" s="10">
        <v>0.81841106696506905</v>
      </c>
      <c r="K499" s="10">
        <v>0.81897511506343701</v>
      </c>
      <c r="L499" s="10">
        <v>0.85947744628624101</v>
      </c>
      <c r="M499" s="10">
        <v>0.83300422337185398</v>
      </c>
      <c r="N499" s="10">
        <v>0.83180891631959397</v>
      </c>
      <c r="O499" s="13">
        <f t="shared" si="22"/>
        <v>0.82818294738539977</v>
      </c>
      <c r="P499" s="33">
        <f t="shared" si="23"/>
        <v>5.8806576257351582</v>
      </c>
    </row>
    <row r="500" spans="1:16" x14ac:dyDescent="0.3">
      <c r="A500" s="17" t="s">
        <v>498</v>
      </c>
      <c r="B500" s="19">
        <v>5624.19</v>
      </c>
      <c r="C500" s="15">
        <v>1469.643</v>
      </c>
      <c r="D500" s="20">
        <v>370.74400000000099</v>
      </c>
      <c r="E500" s="24">
        <f>B500/power!$B$9/"1e9"</f>
        <v>26.205248604462351</v>
      </c>
      <c r="F500" s="16">
        <f>C500/power!$C$9/"1e9"</f>
        <v>27.387082946632695</v>
      </c>
      <c r="G500" s="16">
        <f>D500/power!$D$9/"1e9"</f>
        <v>27.634681086320278</v>
      </c>
      <c r="H500" s="25">
        <f t="shared" si="21"/>
        <v>27.075670879138443</v>
      </c>
      <c r="I500" s="29">
        <v>0.73780678988345305</v>
      </c>
      <c r="J500" s="10">
        <v>0.75000456992422504</v>
      </c>
      <c r="K500" s="10">
        <v>0.72655449695207197</v>
      </c>
      <c r="L500" s="10">
        <v>0.732041283339669</v>
      </c>
      <c r="M500" s="10">
        <v>0.76360026715312301</v>
      </c>
      <c r="N500" s="10">
        <v>0.74209940478168002</v>
      </c>
      <c r="O500" s="13">
        <f t="shared" si="22"/>
        <v>0.74211729601120113</v>
      </c>
      <c r="P500" s="33">
        <f t="shared" si="23"/>
        <v>6.5671838999577226</v>
      </c>
    </row>
    <row r="501" spans="1:16" x14ac:dyDescent="0.3">
      <c r="A501" s="17" t="s">
        <v>499</v>
      </c>
      <c r="B501" s="19">
        <v>5696.268</v>
      </c>
      <c r="C501" s="15">
        <v>1467.6690000000001</v>
      </c>
      <c r="D501" s="20">
        <v>372.02</v>
      </c>
      <c r="E501" s="24">
        <f>B501/power!$B$9/"1e9"</f>
        <v>26.541087526851612</v>
      </c>
      <c r="F501" s="16">
        <f>C501/power!$C$9/"1e9"</f>
        <v>27.350297072963613</v>
      </c>
      <c r="G501" s="16">
        <f>D501/power!$D$9/"1e9"</f>
        <v>27.729792141566261</v>
      </c>
      <c r="H501" s="25">
        <f t="shared" si="21"/>
        <v>27.20705891379383</v>
      </c>
      <c r="I501" s="29">
        <v>0.87306408514570699</v>
      </c>
      <c r="J501" s="10">
        <v>0.93280855539991403</v>
      </c>
      <c r="K501" s="10">
        <v>0.88585341187511302</v>
      </c>
      <c r="L501" s="10">
        <v>0.85990305245745202</v>
      </c>
      <c r="M501" s="10">
        <v>0.90016826925450599</v>
      </c>
      <c r="N501" s="10">
        <v>0.87381752342749797</v>
      </c>
      <c r="O501" s="13">
        <f t="shared" si="22"/>
        <v>0.8879191218777216</v>
      </c>
      <c r="P501" s="33">
        <f t="shared" si="23"/>
        <v>5.5154467156044742</v>
      </c>
    </row>
    <row r="502" spans="1:16" x14ac:dyDescent="0.3">
      <c r="A502" s="17" t="s">
        <v>500</v>
      </c>
      <c r="B502" s="19">
        <v>5687.55</v>
      </c>
      <c r="C502" s="15">
        <v>1477.539</v>
      </c>
      <c r="D502" s="20">
        <v>373.63200000000103</v>
      </c>
      <c r="E502" s="24">
        <f>B502/power!$B$9/"1e9"</f>
        <v>26.50046703619719</v>
      </c>
      <c r="F502" s="16">
        <f>C502/power!$C$9/"1e9"</f>
        <v>27.534226441309023</v>
      </c>
      <c r="G502" s="16">
        <f>D502/power!$D$9/"1e9"</f>
        <v>27.849948114181267</v>
      </c>
      <c r="H502" s="25">
        <f t="shared" si="21"/>
        <v>27.294880530562494</v>
      </c>
      <c r="I502" s="29">
        <v>0.71635111136167295</v>
      </c>
      <c r="J502" s="10">
        <v>0.71736668001264103</v>
      </c>
      <c r="K502" s="10">
        <v>0.74107256230533403</v>
      </c>
      <c r="L502" s="10">
        <v>0.72497201447419302</v>
      </c>
      <c r="M502" s="10">
        <v>0.72615026863018795</v>
      </c>
      <c r="N502" s="10">
        <v>0.71743600178914002</v>
      </c>
      <c r="O502" s="13">
        <f t="shared" si="22"/>
        <v>0.72394238513951126</v>
      </c>
      <c r="P502" s="33">
        <f t="shared" si="23"/>
        <v>6.7865600859306596</v>
      </c>
    </row>
    <row r="503" spans="1:16" x14ac:dyDescent="0.3">
      <c r="A503" s="17" t="s">
        <v>501</v>
      </c>
      <c r="B503" s="19">
        <v>5922.2160000000003</v>
      </c>
      <c r="C503" s="15">
        <v>1528.0050000000001</v>
      </c>
      <c r="D503" s="20">
        <v>388.87200000000098</v>
      </c>
      <c r="E503" s="24">
        <f>B503/power!$B$9/"1e9"</f>
        <v>27.593865528960553</v>
      </c>
      <c r="F503" s="16">
        <f>C503/power!$C$9/"1e9"</f>
        <v>28.474670159943255</v>
      </c>
      <c r="G503" s="16">
        <f>D503/power!$D$9/"1e9"</f>
        <v>28.985914009126347</v>
      </c>
      <c r="H503" s="25">
        <f t="shared" si="21"/>
        <v>28.351483232676717</v>
      </c>
      <c r="I503" s="29">
        <v>0.69774727701057004</v>
      </c>
      <c r="J503" s="10">
        <v>0.72590419669536899</v>
      </c>
      <c r="K503" s="10">
        <v>0.718534959486541</v>
      </c>
      <c r="L503" s="10">
        <v>0.72386560273131795</v>
      </c>
      <c r="M503" s="10">
        <v>0.70776562655183695</v>
      </c>
      <c r="N503" s="10">
        <v>0.69998177101760795</v>
      </c>
      <c r="O503" s="13">
        <f t="shared" si="22"/>
        <v>0.71238668409588413</v>
      </c>
      <c r="P503" s="33">
        <f t="shared" si="23"/>
        <v>7.1636192756165151</v>
      </c>
    </row>
    <row r="504" spans="1:16" x14ac:dyDescent="0.3">
      <c r="A504" s="17" t="s">
        <v>502</v>
      </c>
      <c r="B504" s="19">
        <v>5922.18</v>
      </c>
      <c r="C504" s="15">
        <v>1541.43</v>
      </c>
      <c r="D504" s="20">
        <v>390.621000000001</v>
      </c>
      <c r="E504" s="24">
        <f>B504/power!$B$9/"1e9"</f>
        <v>27.593697791215249</v>
      </c>
      <c r="F504" s="16">
        <f>C504/power!$C$9/"1e9"</f>
        <v>28.724847644242875</v>
      </c>
      <c r="G504" s="16">
        <f>D504/power!$D$9/"1e9"</f>
        <v>29.116281748644649</v>
      </c>
      <c r="H504" s="25">
        <f t="shared" si="21"/>
        <v>28.478275728034259</v>
      </c>
      <c r="I504" s="29">
        <v>0.70631822324881299</v>
      </c>
      <c r="J504" s="10">
        <v>0.71801317258045405</v>
      </c>
      <c r="K504" s="10">
        <v>0.71377415496874697</v>
      </c>
      <c r="L504" s="10">
        <v>0.68699563283967202</v>
      </c>
      <c r="M504" s="10">
        <v>0.66538975350274698</v>
      </c>
      <c r="N504" s="10">
        <v>0.69400092440462302</v>
      </c>
      <c r="O504" s="13">
        <f t="shared" si="22"/>
        <v>0.69764433386880076</v>
      </c>
      <c r="P504" s="33">
        <f t="shared" si="23"/>
        <v>7.3477119818623517</v>
      </c>
    </row>
    <row r="505" spans="1:16" x14ac:dyDescent="0.3">
      <c r="A505" s="17" t="s">
        <v>503</v>
      </c>
      <c r="B505" s="19">
        <v>6110.5060000000003</v>
      </c>
      <c r="C505" s="15">
        <v>1555.1120000000001</v>
      </c>
      <c r="D505" s="20">
        <v>391.95000000000101</v>
      </c>
      <c r="E505" s="24">
        <f>B505/power!$B$9/"1e9"</f>
        <v>28.471180530717998</v>
      </c>
      <c r="F505" s="16">
        <f>C505/power!$C$9/"1e9"</f>
        <v>28.979814373493333</v>
      </c>
      <c r="G505" s="16">
        <f>D505/power!$D$9/"1e9"</f>
        <v>29.21534334145187</v>
      </c>
      <c r="H505" s="25">
        <f t="shared" si="21"/>
        <v>28.888779415221066</v>
      </c>
      <c r="I505" s="29">
        <v>0.72819489909299895</v>
      </c>
      <c r="J505" s="10">
        <v>0.71098573537288601</v>
      </c>
      <c r="K505" s="10">
        <v>0.69547924572539499</v>
      </c>
      <c r="L505" s="10">
        <v>0.70238567194494395</v>
      </c>
      <c r="M505" s="10">
        <v>0.722940542742321</v>
      </c>
      <c r="N505" s="10">
        <v>0.70293857292927897</v>
      </c>
      <c r="O505" s="13">
        <f t="shared" si="22"/>
        <v>0.71058323533201861</v>
      </c>
      <c r="P505" s="33">
        <f t="shared" si="23"/>
        <v>7.3179045552772024</v>
      </c>
    </row>
    <row r="506" spans="1:16" x14ac:dyDescent="0.3">
      <c r="A506" s="17" t="s">
        <v>504</v>
      </c>
      <c r="B506" s="19">
        <v>6326.5439999999999</v>
      </c>
      <c r="C506" s="15">
        <v>1586.1089999999999</v>
      </c>
      <c r="D506" s="20">
        <v>399.02399999999898</v>
      </c>
      <c r="E506" s="24">
        <f>B506/power!$B$9/"1e9"</f>
        <v>29.477784059050226</v>
      </c>
      <c r="F506" s="16">
        <f>C506/power!$C$9/"1e9"</f>
        <v>29.557449493108621</v>
      </c>
      <c r="G506" s="16">
        <f>D506/power!$D$9/"1e9"</f>
        <v>29.742628298199847</v>
      </c>
      <c r="H506" s="25">
        <f t="shared" si="21"/>
        <v>29.592620616786231</v>
      </c>
      <c r="I506" s="29">
        <v>0.765364024222562</v>
      </c>
      <c r="J506" s="10">
        <v>0.79956110339634701</v>
      </c>
      <c r="K506" s="10">
        <v>0.74955232740396904</v>
      </c>
      <c r="L506" s="10">
        <v>0.80130808849781199</v>
      </c>
      <c r="M506" s="10">
        <v>0.77416238389751102</v>
      </c>
      <c r="N506" s="10">
        <v>0.76921792060687</v>
      </c>
      <c r="O506" s="13">
        <f t="shared" si="22"/>
        <v>0.7767482429839474</v>
      </c>
      <c r="P506" s="33">
        <f t="shared" si="23"/>
        <v>6.8576553074116253</v>
      </c>
    </row>
    <row r="507" spans="1:16" x14ac:dyDescent="0.3">
      <c r="A507" s="17" t="s">
        <v>505</v>
      </c>
      <c r="B507" s="19">
        <v>6659.52</v>
      </c>
      <c r="C507" s="15">
        <v>1667.0429999999999</v>
      </c>
      <c r="D507" s="20">
        <v>414.96300000000002</v>
      </c>
      <c r="E507" s="24">
        <f>B507/power!$B$9/"1e9"</f>
        <v>31.029246377947608</v>
      </c>
      <c r="F507" s="16">
        <f>C507/power!$C$9/"1e9"</f>
        <v>31.065670313541041</v>
      </c>
      <c r="G507" s="16">
        <f>D507/power!$D$9/"1e9"</f>
        <v>30.930696565885601</v>
      </c>
      <c r="H507" s="25">
        <f t="shared" si="21"/>
        <v>31.008537752458082</v>
      </c>
      <c r="I507" s="29">
        <v>0.793588692110895</v>
      </c>
      <c r="J507" s="10">
        <v>0.77372275636263399</v>
      </c>
      <c r="K507" s="10">
        <v>0.76742769356053697</v>
      </c>
      <c r="L507" s="10">
        <v>0.78924992125428595</v>
      </c>
      <c r="M507" s="10">
        <v>0.783548214472646</v>
      </c>
      <c r="N507" s="10">
        <v>0.77913000728300197</v>
      </c>
      <c r="O507" s="13">
        <f t="shared" si="22"/>
        <v>0.78116174079116474</v>
      </c>
      <c r="P507" s="33">
        <f t="shared" si="23"/>
        <v>7.1451743012777928</v>
      </c>
    </row>
    <row r="508" spans="1:16" x14ac:dyDescent="0.3">
      <c r="A508" s="46" t="s">
        <v>506</v>
      </c>
      <c r="B508" s="47">
        <v>52</v>
      </c>
      <c r="C508" s="48">
        <v>1.0010000000002</v>
      </c>
      <c r="D508" s="49">
        <v>3.0030000000006098</v>
      </c>
      <c r="E508" s="50">
        <f>B508/power!$B$9/"1e9"</f>
        <v>0.24228785432783076</v>
      </c>
      <c r="F508" s="51">
        <f>C508/power!$C$9/"1e9"</f>
        <v>1.8653829555602821E-2</v>
      </c>
      <c r="G508" s="51">
        <f>D508/power!$D$9/"1e9"</f>
        <v>0.22383894898430301</v>
      </c>
      <c r="H508" s="52">
        <f t="shared" si="21"/>
        <v>0.16159354428924552</v>
      </c>
      <c r="I508" s="53">
        <v>0.63026539726807196</v>
      </c>
      <c r="J508" s="54">
        <v>0.55710549748303495</v>
      </c>
      <c r="K508" s="54">
        <v>0.58977900963484098</v>
      </c>
      <c r="L508" s="54">
        <v>0.607643007447352</v>
      </c>
      <c r="M508" s="54">
        <v>0.57259360116010105</v>
      </c>
      <c r="N508" s="54">
        <v>0.57875886390996401</v>
      </c>
      <c r="O508" s="55">
        <f t="shared" si="22"/>
        <v>0.58984398582289843</v>
      </c>
      <c r="P508" s="56">
        <f t="shared" si="23"/>
        <v>4.9312765190755989E-2</v>
      </c>
    </row>
    <row r="509" spans="1:16" x14ac:dyDescent="0.3">
      <c r="A509" s="17" t="s">
        <v>507</v>
      </c>
      <c r="B509" s="19">
        <v>6782.49</v>
      </c>
      <c r="C509" s="15">
        <v>1923.4880000000001</v>
      </c>
      <c r="D509" s="20">
        <v>505.16399999999902</v>
      </c>
      <c r="E509" s="24">
        <f>B509/power!$B$9/"1e9"</f>
        <v>31.602210559614786</v>
      </c>
      <c r="F509" s="16">
        <f>C509/power!$C$9/"1e9"</f>
        <v>35.844572731508691</v>
      </c>
      <c r="G509" s="16">
        <f>D509/power!$D$9/"1e9"</f>
        <v>37.654138802758325</v>
      </c>
      <c r="H509" s="25">
        <f t="shared" si="21"/>
        <v>35.0336406979606</v>
      </c>
      <c r="I509" s="29">
        <v>0.75194329331195597</v>
      </c>
      <c r="J509" s="10">
        <v>0.75786504828086898</v>
      </c>
      <c r="K509" s="10">
        <v>0.75358680088171104</v>
      </c>
      <c r="L509" s="10">
        <v>0.76706518152817704</v>
      </c>
      <c r="M509" s="10">
        <v>0.75518538472158303</v>
      </c>
      <c r="N509" s="10">
        <v>0.76071612424714496</v>
      </c>
      <c r="O509" s="13">
        <f t="shared" si="22"/>
        <v>0.7577438214776443</v>
      </c>
      <c r="P509" s="33">
        <f t="shared" si="23"/>
        <v>8.3221468085820014</v>
      </c>
    </row>
    <row r="510" spans="1:16" x14ac:dyDescent="0.3">
      <c r="A510" s="17" t="s">
        <v>508</v>
      </c>
      <c r="B510" s="19">
        <v>6845.8280000000004</v>
      </c>
      <c r="C510" s="15">
        <v>1859.32</v>
      </c>
      <c r="D510" s="20">
        <v>477.73800000000102</v>
      </c>
      <c r="E510" s="24">
        <f>B510/power!$B$9/"1e9"</f>
        <v>31.897326484949716</v>
      </c>
      <c r="F510" s="16">
        <f>C510/power!$C$9/"1e9"</f>
        <v>34.648789579736778</v>
      </c>
      <c r="G510" s="16">
        <f>D510/power!$D$9/"1e9"</f>
        <v>35.609847422524631</v>
      </c>
      <c r="H510" s="25">
        <f t="shared" si="21"/>
        <v>34.051987829070377</v>
      </c>
      <c r="I510" s="29">
        <v>0.69306885319168898</v>
      </c>
      <c r="J510" s="10">
        <v>0.71338280800159204</v>
      </c>
      <c r="K510" s="10">
        <v>0.69454097225240996</v>
      </c>
      <c r="L510" s="10">
        <v>0.71833041172211198</v>
      </c>
      <c r="M510" s="10">
        <v>0.71877305333668795</v>
      </c>
      <c r="N510" s="10">
        <v>0.71928559141941695</v>
      </c>
      <c r="O510" s="13">
        <f t="shared" si="22"/>
        <v>0.70965386783339512</v>
      </c>
      <c r="P510" s="33">
        <f t="shared" si="23"/>
        <v>8.637109000682079</v>
      </c>
    </row>
    <row r="511" spans="1:16" x14ac:dyDescent="0.3">
      <c r="A511" s="17" t="s">
        <v>509</v>
      </c>
      <c r="B511" s="19">
        <v>6384.5119999999997</v>
      </c>
      <c r="C511" s="15">
        <v>1665.4760000000001</v>
      </c>
      <c r="D511" s="20">
        <v>418.88699999999898</v>
      </c>
      <c r="E511" s="24">
        <f>B511/power!$B$9/"1e9"</f>
        <v>29.747879104043989</v>
      </c>
      <c r="F511" s="16">
        <f>C511/power!$C$9/"1e9"</f>
        <v>31.036468963976986</v>
      </c>
      <c r="G511" s="16">
        <f>D511/power!$D$9/"1e9"</f>
        <v>31.223185422300517</v>
      </c>
      <c r="H511" s="25">
        <f t="shared" si="21"/>
        <v>30.669177830107163</v>
      </c>
      <c r="I511" s="29">
        <v>0.72207027788272904</v>
      </c>
      <c r="J511" s="10">
        <v>0.72231645035939596</v>
      </c>
      <c r="K511" s="10">
        <v>0.72958728453055699</v>
      </c>
      <c r="L511" s="10">
        <v>0.71585824344266802</v>
      </c>
      <c r="M511" s="10">
        <v>0.74378720174860402</v>
      </c>
      <c r="N511" s="10">
        <v>0.73831039903776097</v>
      </c>
      <c r="O511" s="13">
        <f t="shared" si="22"/>
        <v>0.72872020441401808</v>
      </c>
      <c r="P511" s="33">
        <f t="shared" si="23"/>
        <v>7.5755440510372853</v>
      </c>
    </row>
    <row r="512" spans="1:16" x14ac:dyDescent="0.3">
      <c r="A512" s="17" t="s">
        <v>510</v>
      </c>
      <c r="B512" s="19">
        <v>6178.8850000000002</v>
      </c>
      <c r="C512" s="15">
        <v>1590.3119999999999</v>
      </c>
      <c r="D512" s="20">
        <v>401.06400000000002</v>
      </c>
      <c r="E512" s="24">
        <f>B512/power!$B$9/"1e9"</f>
        <v>28.789784399777282</v>
      </c>
      <c r="F512" s="16">
        <f>C512/power!$C$9/"1e9"</f>
        <v>29.6357732150089</v>
      </c>
      <c r="G512" s="16">
        <f>D512/power!$D$9/"1e9"</f>
        <v>29.894686725082341</v>
      </c>
      <c r="H512" s="25">
        <f t="shared" si="21"/>
        <v>29.440081446622841</v>
      </c>
      <c r="I512" s="29">
        <v>0.66190045112107798</v>
      </c>
      <c r="J512" s="10">
        <v>0.67773045679367905</v>
      </c>
      <c r="K512" s="10">
        <v>0.686935236178564</v>
      </c>
      <c r="L512" s="10">
        <v>0.67361987103128595</v>
      </c>
      <c r="M512" s="10">
        <v>0.66891843442814602</v>
      </c>
      <c r="N512" s="10">
        <v>0.68488865324095405</v>
      </c>
      <c r="O512" s="13">
        <f t="shared" si="22"/>
        <v>0.67572169664095327</v>
      </c>
      <c r="P512" s="33">
        <f t="shared" si="23"/>
        <v>7.8423035500188538</v>
      </c>
    </row>
    <row r="513" spans="1:16" x14ac:dyDescent="0.3">
      <c r="A513" s="17" t="s">
        <v>511</v>
      </c>
      <c r="B513" s="19">
        <v>5441.04</v>
      </c>
      <c r="C513" s="15">
        <v>1528.1220000000001</v>
      </c>
      <c r="D513" s="20">
        <v>382.98399999999998</v>
      </c>
      <c r="E513" s="24">
        <f>B513/power!$B$9/"1e9"</f>
        <v>25.351882825228852</v>
      </c>
      <c r="F513" s="16">
        <f>C513/power!$C$9/"1e9"</f>
        <v>28.47685047768352</v>
      </c>
      <c r="G513" s="16">
        <f>D513/power!$D$9/"1e9"</f>
        <v>28.547031647614681</v>
      </c>
      <c r="H513" s="25">
        <f t="shared" si="21"/>
        <v>27.458588316842349</v>
      </c>
      <c r="I513" s="29">
        <v>0.66372684222115796</v>
      </c>
      <c r="J513" s="10">
        <v>0.69806734122930203</v>
      </c>
      <c r="K513" s="10">
        <v>0.67515167043574897</v>
      </c>
      <c r="L513" s="10">
        <v>0.70511140595308397</v>
      </c>
      <c r="M513" s="10">
        <v>0.676541059089943</v>
      </c>
      <c r="N513" s="10">
        <v>0.67373419875940999</v>
      </c>
      <c r="O513" s="13">
        <f t="shared" si="22"/>
        <v>0.68221071794640054</v>
      </c>
      <c r="P513" s="33">
        <f t="shared" si="23"/>
        <v>7.2448962864578519</v>
      </c>
    </row>
    <row r="514" spans="1:16" ht="15" thickBot="1" x14ac:dyDescent="0.35">
      <c r="A514" s="18" t="s">
        <v>512</v>
      </c>
      <c r="B514" s="21">
        <v>4968.8739999999998</v>
      </c>
      <c r="C514" s="22">
        <v>1297.905</v>
      </c>
      <c r="D514" s="23">
        <v>325.24800000000101</v>
      </c>
      <c r="E514" s="26">
        <f>B514/power!$B$9/"1e9"</f>
        <v>23.151881151641263</v>
      </c>
      <c r="F514" s="27">
        <f>C514/power!$C$9/"1e9"</f>
        <v>24.186711937422423</v>
      </c>
      <c r="G514" s="27">
        <f>D514/power!$D$9/"1e9"</f>
        <v>24.243480013064278</v>
      </c>
      <c r="H514" s="28">
        <f t="shared" si="21"/>
        <v>23.860691034042656</v>
      </c>
      <c r="I514" s="30">
        <v>0.735275264144026</v>
      </c>
      <c r="J514" s="31">
        <v>0.73106579072837696</v>
      </c>
      <c r="K514" s="31">
        <v>0.732221118989963</v>
      </c>
      <c r="L514" s="31">
        <v>0.75848210294081397</v>
      </c>
      <c r="M514" s="31">
        <v>0.76694229491486998</v>
      </c>
      <c r="N514" s="31">
        <v>0.74018148645260595</v>
      </c>
      <c r="O514" s="32">
        <f t="shared" si="22"/>
        <v>0.744154877319263</v>
      </c>
      <c r="P514" s="34">
        <f t="shared" si="23"/>
        <v>5.7715463770118332</v>
      </c>
    </row>
  </sheetData>
  <mergeCells count="5">
    <mergeCell ref="A1:A2"/>
    <mergeCell ref="B1:D1"/>
    <mergeCell ref="E1:H1"/>
    <mergeCell ref="P1:P2"/>
    <mergeCell ref="I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19E36-AAE1-4D7F-BF65-96D878F27BE6}">
  <dimension ref="A1:K66"/>
  <sheetViews>
    <sheetView tabSelected="1" workbookViewId="0">
      <selection activeCell="L20" sqref="L20"/>
    </sheetView>
  </sheetViews>
  <sheetFormatPr defaultRowHeight="14.4" x14ac:dyDescent="0.3"/>
  <cols>
    <col min="3" max="3" width="17.33203125" bestFit="1" customWidth="1"/>
    <col min="4" max="4" width="8.88671875" style="184"/>
  </cols>
  <sheetData>
    <row r="1" spans="1:11" x14ac:dyDescent="0.3">
      <c r="A1" s="128" t="s">
        <v>569</v>
      </c>
      <c r="B1" s="128" t="s">
        <v>570</v>
      </c>
      <c r="C1" s="128" t="s">
        <v>571</v>
      </c>
      <c r="D1" s="165" t="s">
        <v>583</v>
      </c>
      <c r="E1" s="128" t="s">
        <v>572</v>
      </c>
      <c r="F1" s="128" t="s">
        <v>572</v>
      </c>
      <c r="G1" s="128" t="s">
        <v>572</v>
      </c>
      <c r="H1" s="128" t="s">
        <v>572</v>
      </c>
      <c r="I1" s="128" t="s">
        <v>572</v>
      </c>
      <c r="J1" s="128" t="s">
        <v>572</v>
      </c>
      <c r="K1" s="128" t="s">
        <v>572</v>
      </c>
    </row>
    <row r="2" spans="1:11" ht="15" thickBot="1" x14ac:dyDescent="0.35">
      <c r="A2" s="129" t="s">
        <v>573</v>
      </c>
      <c r="B2" s="130" t="s">
        <v>573</v>
      </c>
      <c r="C2" s="130" t="s">
        <v>574</v>
      </c>
      <c r="D2" s="166" t="s">
        <v>584</v>
      </c>
      <c r="E2" s="130" t="s">
        <v>575</v>
      </c>
      <c r="F2" s="130" t="s">
        <v>576</v>
      </c>
      <c r="G2" s="130" t="s">
        <v>577</v>
      </c>
      <c r="H2" s="130" t="s">
        <v>578</v>
      </c>
      <c r="I2" s="130" t="s">
        <v>579</v>
      </c>
      <c r="J2" s="130" t="s">
        <v>580</v>
      </c>
      <c r="K2" s="130" t="s">
        <v>581</v>
      </c>
    </row>
    <row r="3" spans="1:11" x14ac:dyDescent="0.3">
      <c r="A3" s="239" t="s">
        <v>582</v>
      </c>
      <c r="B3" s="131">
        <v>0</v>
      </c>
      <c r="C3" s="132">
        <v>0</v>
      </c>
      <c r="D3" s="167">
        <v>3.0667892757889899</v>
      </c>
      <c r="E3" s="185">
        <v>2.7004689643944837</v>
      </c>
      <c r="F3" s="185">
        <v>2.4815934173119838</v>
      </c>
      <c r="G3" s="185">
        <v>1.7037539092147607</v>
      </c>
      <c r="H3" s="185">
        <v>2.7429248914061968</v>
      </c>
      <c r="I3" s="185">
        <v>2.6069405813441375</v>
      </c>
      <c r="J3" s="185">
        <v>1.993574042443359</v>
      </c>
      <c r="K3" s="206">
        <v>2.4827246991655332</v>
      </c>
    </row>
    <row r="4" spans="1:11" ht="15" thickBot="1" x14ac:dyDescent="0.35">
      <c r="A4" s="240"/>
      <c r="B4" s="133">
        <v>1</v>
      </c>
      <c r="C4" s="134">
        <v>0.84375</v>
      </c>
      <c r="D4" s="168">
        <v>3.0299399911217701</v>
      </c>
      <c r="E4" s="186">
        <v>2.4473514732728066</v>
      </c>
      <c r="F4" s="186">
        <v>2.9844880091389938</v>
      </c>
      <c r="G4" s="186">
        <v>2.1963117353823991</v>
      </c>
      <c r="H4" s="186">
        <v>3.056390419826728</v>
      </c>
      <c r="I4" s="186">
        <v>2.7123383391729075</v>
      </c>
      <c r="J4" s="186">
        <v>3.2764794456867286</v>
      </c>
      <c r="K4" s="207">
        <v>3.2731733098646809</v>
      </c>
    </row>
    <row r="5" spans="1:11" x14ac:dyDescent="0.3">
      <c r="B5" s="135">
        <v>2</v>
      </c>
      <c r="C5" s="136">
        <v>1.6875</v>
      </c>
      <c r="D5" s="169">
        <v>2.574692762045297E-2</v>
      </c>
      <c r="E5" s="187">
        <v>5.1832023250728186E-2</v>
      </c>
      <c r="F5" s="187">
        <v>2.5741178306893275E-2</v>
      </c>
      <c r="G5" s="187">
        <v>1.9947634340099021E-2</v>
      </c>
      <c r="H5" s="187">
        <v>2.924249822256764E-2</v>
      </c>
      <c r="I5" s="187">
        <v>0.25091655949689418</v>
      </c>
      <c r="J5" s="187">
        <v>0.26607849410153916</v>
      </c>
      <c r="K5" s="208">
        <v>0.15199176536441178</v>
      </c>
    </row>
    <row r="6" spans="1:11" ht="15" thickBot="1" x14ac:dyDescent="0.35">
      <c r="B6" s="137">
        <v>3</v>
      </c>
      <c r="C6" s="138">
        <v>2.53125</v>
      </c>
      <c r="D6" s="170">
        <v>2.4156441997173306E-2</v>
      </c>
      <c r="E6" s="188">
        <v>4.3181465214623738E-2</v>
      </c>
      <c r="F6" s="188">
        <v>1.6102579154113134E-2</v>
      </c>
      <c r="G6" s="188">
        <v>1.9155837846716289E-2</v>
      </c>
      <c r="H6" s="188">
        <v>3.7342901490696537E-2</v>
      </c>
      <c r="I6" s="188">
        <v>0.22992354820020386</v>
      </c>
      <c r="J6" s="188">
        <v>0.17430314308039591</v>
      </c>
      <c r="K6" s="209">
        <v>0.13466773176589927</v>
      </c>
    </row>
    <row r="7" spans="1:11" x14ac:dyDescent="0.3">
      <c r="A7" s="241" t="s">
        <v>321</v>
      </c>
      <c r="B7" s="139">
        <v>4</v>
      </c>
      <c r="C7" s="140">
        <v>3.375</v>
      </c>
      <c r="D7" s="171">
        <v>5.7545241208796325</v>
      </c>
      <c r="E7" s="189">
        <v>5.9622599477999794</v>
      </c>
      <c r="F7" s="189">
        <v>6.0835653214162484</v>
      </c>
      <c r="G7" s="189">
        <v>5.4756618700403656</v>
      </c>
      <c r="H7" s="189">
        <v>4.3663707005255699</v>
      </c>
      <c r="I7" s="205">
        <v>0.24227384210604933</v>
      </c>
      <c r="J7" s="203">
        <v>2.3350207630851227</v>
      </c>
      <c r="K7" s="210">
        <v>5.6690368962468378</v>
      </c>
    </row>
    <row r="8" spans="1:11" x14ac:dyDescent="0.3">
      <c r="A8" s="242"/>
      <c r="B8" s="141">
        <v>5</v>
      </c>
      <c r="C8" s="142">
        <v>4.21875</v>
      </c>
      <c r="D8" s="172">
        <v>6.7417084917772963</v>
      </c>
      <c r="E8" s="190">
        <v>6.2258195375317538</v>
      </c>
      <c r="F8" s="190">
        <v>6.1461813007350932</v>
      </c>
      <c r="G8" s="190">
        <v>6.1337551573855569</v>
      </c>
      <c r="H8" s="190">
        <v>6.5081336175595164</v>
      </c>
      <c r="I8" s="190">
        <v>6.709519957860806</v>
      </c>
      <c r="J8" s="190">
        <v>6.0141792585768989</v>
      </c>
      <c r="K8" s="211">
        <v>5.8574061945080826</v>
      </c>
    </row>
    <row r="9" spans="1:11" x14ac:dyDescent="0.3">
      <c r="A9" s="242"/>
      <c r="B9" s="141">
        <v>6</v>
      </c>
      <c r="C9" s="142">
        <v>5.0625</v>
      </c>
      <c r="D9" s="172">
        <v>6.7061312793394734</v>
      </c>
      <c r="E9" s="190">
        <v>5.8568954181602821</v>
      </c>
      <c r="F9" s="190">
        <v>6.1829019737142419</v>
      </c>
      <c r="G9" s="190">
        <v>5.7314555634719744</v>
      </c>
      <c r="H9" s="190">
        <v>6.603027760553811</v>
      </c>
      <c r="I9" s="190">
        <v>6.4137885490038453</v>
      </c>
      <c r="J9" s="190">
        <v>6.3770513110454772</v>
      </c>
      <c r="K9" s="212">
        <v>0.15188749504626103</v>
      </c>
    </row>
    <row r="10" spans="1:11" ht="15" thickBot="1" x14ac:dyDescent="0.35">
      <c r="A10" s="243"/>
      <c r="B10" s="143">
        <v>7</v>
      </c>
      <c r="C10" s="144">
        <v>5.90625</v>
      </c>
      <c r="D10" s="173">
        <v>7.2268342701584736</v>
      </c>
      <c r="E10" s="191">
        <v>5.9195407714940451</v>
      </c>
      <c r="F10" s="191">
        <v>6.1449810879756797</v>
      </c>
      <c r="G10" s="191">
        <v>5.5653418174116656</v>
      </c>
      <c r="H10" s="191">
        <v>5.888263775636001</v>
      </c>
      <c r="I10" s="191">
        <v>5.9018207332890382</v>
      </c>
      <c r="J10" s="191">
        <v>6.2849024326545111</v>
      </c>
      <c r="K10" s="213">
        <v>0.14195925212563684</v>
      </c>
    </row>
    <row r="11" spans="1:11" x14ac:dyDescent="0.3">
      <c r="B11" s="135">
        <v>8</v>
      </c>
      <c r="C11" s="136">
        <v>6.75</v>
      </c>
      <c r="D11" s="169">
        <v>2.1633279924452881E-2</v>
      </c>
      <c r="E11" s="187">
        <v>4.5414372134702709E-2</v>
      </c>
      <c r="F11" s="187">
        <v>2.5898768980056233E-2</v>
      </c>
      <c r="G11" s="187">
        <v>1.7144367814390205E-2</v>
      </c>
      <c r="H11" s="187">
        <v>5.124052097659032E-2</v>
      </c>
      <c r="I11" s="187">
        <v>0.18955443971648425</v>
      </c>
      <c r="J11" s="187">
        <v>0.23613447840646332</v>
      </c>
      <c r="K11" s="208">
        <v>0.13346977752144482</v>
      </c>
    </row>
    <row r="12" spans="1:11" ht="15" thickBot="1" x14ac:dyDescent="0.35">
      <c r="B12" s="145">
        <v>9</v>
      </c>
      <c r="C12" s="146">
        <v>7.59375</v>
      </c>
      <c r="D12" s="170">
        <v>1.9151083745887244E-2</v>
      </c>
      <c r="E12" s="188">
        <v>6.4484906174202647E-2</v>
      </c>
      <c r="F12" s="188">
        <v>2.8118921677600751E-2</v>
      </c>
      <c r="G12" s="188">
        <v>2.7737942695487534E-2</v>
      </c>
      <c r="H12" s="188">
        <v>4.9978727818939833E-2</v>
      </c>
      <c r="I12" s="188">
        <v>0.31925515224661166</v>
      </c>
      <c r="J12" s="188">
        <v>0.25039729665326615</v>
      </c>
      <c r="K12" s="209">
        <v>0.12878758307252913</v>
      </c>
    </row>
    <row r="13" spans="1:11" x14ac:dyDescent="0.3">
      <c r="A13" s="244" t="s">
        <v>322</v>
      </c>
      <c r="B13" s="147">
        <v>10</v>
      </c>
      <c r="C13" s="148">
        <v>8.4375</v>
      </c>
      <c r="D13" s="174">
        <v>6.8322483120017914</v>
      </c>
      <c r="E13" s="192">
        <v>5.8710512447775649</v>
      </c>
      <c r="F13" s="192">
        <v>5.1617978356043377</v>
      </c>
      <c r="G13" s="192">
        <v>6.5801668973571221</v>
      </c>
      <c r="H13" s="192">
        <v>5.8853762228843713</v>
      </c>
      <c r="I13" s="192">
        <v>6.2506772344105563</v>
      </c>
      <c r="J13" s="192">
        <v>5.9306447555007971</v>
      </c>
      <c r="K13" s="214">
        <v>5.9023506416397771</v>
      </c>
    </row>
    <row r="14" spans="1:11" x14ac:dyDescent="0.3">
      <c r="A14" s="245"/>
      <c r="B14" s="149">
        <v>11</v>
      </c>
      <c r="C14" s="150">
        <v>9.28125</v>
      </c>
      <c r="D14" s="175">
        <v>6.270080792029991</v>
      </c>
      <c r="E14" s="193">
        <v>5.395371305926763</v>
      </c>
      <c r="F14" s="193">
        <v>5.4936294859360668</v>
      </c>
      <c r="G14" s="193">
        <v>6.2700487322885001</v>
      </c>
      <c r="H14" s="193">
        <v>5.8961237565014208</v>
      </c>
      <c r="I14" s="193">
        <v>5.1705329193263516</v>
      </c>
      <c r="J14" s="193">
        <v>6.1102971722414638</v>
      </c>
      <c r="K14" s="212">
        <v>0.12948557717414838</v>
      </c>
    </row>
    <row r="15" spans="1:11" x14ac:dyDescent="0.3">
      <c r="A15" s="245"/>
      <c r="B15" s="149">
        <v>12</v>
      </c>
      <c r="C15" s="150">
        <v>10.125</v>
      </c>
      <c r="D15" s="175">
        <v>6.1915210822090687</v>
      </c>
      <c r="E15" s="194">
        <v>5.6684482359518687E-2</v>
      </c>
      <c r="F15" s="193">
        <v>5.3672512357892739</v>
      </c>
      <c r="G15" s="193">
        <v>5.6035190936093366</v>
      </c>
      <c r="H15" s="193">
        <v>6.117180305308155</v>
      </c>
      <c r="I15" s="193">
        <v>6.3428449759771048</v>
      </c>
      <c r="J15" s="193">
        <v>5.9243858224913302</v>
      </c>
      <c r="K15" s="215">
        <v>5.7108318661026827</v>
      </c>
    </row>
    <row r="16" spans="1:11" x14ac:dyDescent="0.3">
      <c r="A16" s="245"/>
      <c r="B16" s="149">
        <v>13</v>
      </c>
      <c r="C16" s="150">
        <v>10.96875</v>
      </c>
      <c r="D16" s="175">
        <v>6.0469473447355959</v>
      </c>
      <c r="E16" s="193">
        <v>5.7003904667201102</v>
      </c>
      <c r="F16" s="194">
        <v>1.6583281670070466E-2</v>
      </c>
      <c r="G16" s="193">
        <v>6.0191559821328484</v>
      </c>
      <c r="H16" s="193">
        <v>6.4209288604207648</v>
      </c>
      <c r="I16" s="193">
        <v>6.2783158944570472</v>
      </c>
      <c r="J16" s="193">
        <v>6.7308664629266932</v>
      </c>
      <c r="K16" s="215">
        <v>7.030580469700614</v>
      </c>
    </row>
    <row r="17" spans="1:11" x14ac:dyDescent="0.3">
      <c r="A17" s="245"/>
      <c r="B17" s="149">
        <v>14</v>
      </c>
      <c r="C17" s="150">
        <v>11.8125</v>
      </c>
      <c r="D17" s="175">
        <v>6.3080284980051493</v>
      </c>
      <c r="E17" s="193">
        <v>5.7913374099496178</v>
      </c>
      <c r="F17" s="193">
        <v>5.9278832567652318</v>
      </c>
      <c r="G17" s="193">
        <v>6.0827692174822259</v>
      </c>
      <c r="H17" s="193">
        <v>5.7882953739726029</v>
      </c>
      <c r="I17" s="193">
        <v>5.8664350089565405</v>
      </c>
      <c r="J17" s="193">
        <v>6.0031790741106654</v>
      </c>
      <c r="K17" s="215">
        <v>6.5179293788748982</v>
      </c>
    </row>
    <row r="18" spans="1:11" x14ac:dyDescent="0.3">
      <c r="A18" s="245"/>
      <c r="B18" s="149">
        <v>15</v>
      </c>
      <c r="C18" s="150">
        <v>12.65625</v>
      </c>
      <c r="D18" s="175">
        <v>6.6691780249648014</v>
      </c>
      <c r="E18" s="193">
        <v>5.4088335862973453</v>
      </c>
      <c r="F18" s="193">
        <v>4.3343292138667522</v>
      </c>
      <c r="G18" s="193">
        <v>5.6897779900287055</v>
      </c>
      <c r="H18" s="193">
        <v>5.9144543535638556</v>
      </c>
      <c r="I18" s="193">
        <v>6.1114456955385181</v>
      </c>
      <c r="J18" s="193">
        <v>6.5329594877019144</v>
      </c>
      <c r="K18" s="215">
        <v>6.5338600979614254</v>
      </c>
    </row>
    <row r="19" spans="1:11" ht="15" thickBot="1" x14ac:dyDescent="0.35">
      <c r="A19" s="246"/>
      <c r="B19" s="151">
        <v>16</v>
      </c>
      <c r="C19" s="152">
        <v>13.5</v>
      </c>
      <c r="D19" s="176">
        <v>5.975422178477622</v>
      </c>
      <c r="E19" s="195">
        <v>5.4264693100090886</v>
      </c>
      <c r="F19" s="195">
        <v>5.6500560806379445</v>
      </c>
      <c r="G19" s="195">
        <v>5.8775215954270541</v>
      </c>
      <c r="H19" s="195">
        <v>6.0336782423786124</v>
      </c>
      <c r="I19" s="195">
        <v>6.4980055859115442</v>
      </c>
      <c r="J19" s="195">
        <v>5.5384221124826905</v>
      </c>
      <c r="K19" s="216">
        <v>6.0017149728099684</v>
      </c>
    </row>
    <row r="20" spans="1:11" x14ac:dyDescent="0.3">
      <c r="B20" s="135">
        <v>17</v>
      </c>
      <c r="C20" s="136">
        <v>14.34375</v>
      </c>
      <c r="D20" s="169">
        <v>2.3635282385391542E-2</v>
      </c>
      <c r="E20" s="187">
        <v>6.9749018188884765E-2</v>
      </c>
      <c r="F20" s="187">
        <v>3.0503276357708928E-2</v>
      </c>
      <c r="G20" s="187">
        <v>2.4447562940783412E-2</v>
      </c>
      <c r="H20" s="187">
        <v>0.13037250649798704</v>
      </c>
      <c r="I20" s="187">
        <v>0.31418835001215412</v>
      </c>
      <c r="J20" s="187">
        <v>0.25160542111720952</v>
      </c>
      <c r="K20" s="208">
        <v>7.8490280616154193E-2</v>
      </c>
    </row>
    <row r="21" spans="1:11" ht="15" thickBot="1" x14ac:dyDescent="0.35">
      <c r="B21" s="145">
        <v>18</v>
      </c>
      <c r="C21" s="146">
        <v>15.1875</v>
      </c>
      <c r="D21" s="170">
        <v>1.7865119572056505E-2</v>
      </c>
      <c r="E21" s="188">
        <v>6.8477651330495992E-2</v>
      </c>
      <c r="F21" s="188">
        <v>3.1883377710759629E-2</v>
      </c>
      <c r="G21" s="188">
        <v>1.8807501008408688E-2</v>
      </c>
      <c r="H21" s="188">
        <v>0.11653224716819527</v>
      </c>
      <c r="I21" s="188">
        <v>0.30464368234045414</v>
      </c>
      <c r="J21" s="188">
        <v>0.23649806635651269</v>
      </c>
      <c r="K21" s="209">
        <v>6.1381790126350595E-2</v>
      </c>
    </row>
    <row r="22" spans="1:11" x14ac:dyDescent="0.3">
      <c r="A22" s="247" t="s">
        <v>323</v>
      </c>
      <c r="B22" s="153">
        <v>19</v>
      </c>
      <c r="C22" s="154">
        <v>16.03125</v>
      </c>
      <c r="D22" s="177">
        <v>6.5760052809064247</v>
      </c>
      <c r="E22" s="196">
        <v>5.7665543057474933</v>
      </c>
      <c r="F22" s="196">
        <v>5.2953477374344109</v>
      </c>
      <c r="G22" s="196">
        <v>6.2029035758058919</v>
      </c>
      <c r="H22" s="196">
        <v>5.7652177197431298</v>
      </c>
      <c r="I22" s="196">
        <v>5.5629382127669951</v>
      </c>
      <c r="J22" s="196">
        <v>5.7571323505764367</v>
      </c>
      <c r="K22" s="217">
        <v>6.121420291534923</v>
      </c>
    </row>
    <row r="23" spans="1:11" x14ac:dyDescent="0.3">
      <c r="A23" s="248"/>
      <c r="B23" s="155">
        <v>20</v>
      </c>
      <c r="C23" s="156">
        <v>16.875</v>
      </c>
      <c r="D23" s="178">
        <v>6.363459836099433</v>
      </c>
      <c r="E23" s="197">
        <v>5.9801402763643887</v>
      </c>
      <c r="F23" s="194">
        <v>4.9187101101502255E-2</v>
      </c>
      <c r="G23" s="197">
        <v>5.6506033893851839</v>
      </c>
      <c r="H23" s="197">
        <v>6.2979889547861472</v>
      </c>
      <c r="I23" s="197">
        <v>6.2167127321859894</v>
      </c>
      <c r="J23" s="197">
        <v>5.6698527896780408</v>
      </c>
      <c r="K23" s="218">
        <v>4.8857149857359046</v>
      </c>
    </row>
    <row r="24" spans="1:11" x14ac:dyDescent="0.3">
      <c r="A24" s="248"/>
      <c r="B24" s="155">
        <v>21</v>
      </c>
      <c r="C24" s="156">
        <v>17.71875</v>
      </c>
      <c r="D24" s="178">
        <v>6.6764526832673212</v>
      </c>
      <c r="E24" s="197">
        <v>6.0297203986188528</v>
      </c>
      <c r="F24" s="194">
        <v>4.9282760786348793E-2</v>
      </c>
      <c r="G24" s="197">
        <v>5.4742674954700874</v>
      </c>
      <c r="H24" s="197">
        <v>6.3807044698765747</v>
      </c>
      <c r="I24" s="197">
        <v>6.074336229874203</v>
      </c>
      <c r="J24" s="194">
        <v>0.24033147852556139</v>
      </c>
      <c r="K24" s="218">
        <v>6.727601505247927</v>
      </c>
    </row>
    <row r="25" spans="1:11" x14ac:dyDescent="0.3">
      <c r="A25" s="248"/>
      <c r="B25" s="155">
        <v>22</v>
      </c>
      <c r="C25" s="156">
        <v>18.5625</v>
      </c>
      <c r="D25" s="178">
        <v>6.7314602506477748</v>
      </c>
      <c r="E25" s="197">
        <v>5.1384667243026225</v>
      </c>
      <c r="F25" s="194">
        <v>6.0621804184096725E-2</v>
      </c>
      <c r="G25" s="197">
        <v>5.4074423460286569</v>
      </c>
      <c r="H25" s="197">
        <v>6.1272990393153624</v>
      </c>
      <c r="I25" s="197">
        <v>6.1076767456248042</v>
      </c>
      <c r="J25" s="197">
        <v>5.7838780364158859</v>
      </c>
      <c r="K25" s="212">
        <v>3.8480823727096977E-2</v>
      </c>
    </row>
    <row r="26" spans="1:11" x14ac:dyDescent="0.3">
      <c r="A26" s="248"/>
      <c r="B26" s="155">
        <v>23</v>
      </c>
      <c r="C26" s="156">
        <v>19.40625</v>
      </c>
      <c r="D26" s="178">
        <v>6.5559057753911283</v>
      </c>
      <c r="E26" s="197">
        <v>5.6747524145262584</v>
      </c>
      <c r="F26" s="197">
        <v>5.3937057472853258</v>
      </c>
      <c r="G26" s="197">
        <v>6.0041462895002153</v>
      </c>
      <c r="H26" s="197">
        <v>5.5849652293703329</v>
      </c>
      <c r="I26" s="197">
        <v>5.2622349058901401</v>
      </c>
      <c r="J26" s="194">
        <v>0.24474818053235844</v>
      </c>
      <c r="K26" s="218">
        <v>5.2371839663894608</v>
      </c>
    </row>
    <row r="27" spans="1:11" x14ac:dyDescent="0.3">
      <c r="A27" s="248"/>
      <c r="B27" s="155">
        <v>24</v>
      </c>
      <c r="C27" s="156">
        <v>20.25</v>
      </c>
      <c r="D27" s="178">
        <v>6.4388759983155737</v>
      </c>
      <c r="E27" s="197">
        <v>5.6855776046291684</v>
      </c>
      <c r="F27" s="197">
        <v>5.3529959764853938</v>
      </c>
      <c r="G27" s="197">
        <v>4.9547150295427498</v>
      </c>
      <c r="H27" s="197">
        <v>6.4624265942486998</v>
      </c>
      <c r="I27" s="197">
        <v>6.3754690757697103</v>
      </c>
      <c r="J27" s="194">
        <v>0.25401090362609652</v>
      </c>
      <c r="K27" s="218">
        <v>5.7262905431994513</v>
      </c>
    </row>
    <row r="28" spans="1:11" x14ac:dyDescent="0.3">
      <c r="A28" s="248"/>
      <c r="B28" s="155">
        <v>25</v>
      </c>
      <c r="C28" s="156">
        <v>21.09375</v>
      </c>
      <c r="D28" s="178">
        <v>6.7205813184513845</v>
      </c>
      <c r="E28" s="197">
        <v>5.7409600019200484</v>
      </c>
      <c r="F28" s="197">
        <v>5.5835929850817001</v>
      </c>
      <c r="G28" s="197">
        <v>5.9257163456121598</v>
      </c>
      <c r="H28" s="197">
        <v>5.5065492939059197</v>
      </c>
      <c r="I28" s="197">
        <v>5.5534986892520442</v>
      </c>
      <c r="J28" s="194">
        <v>0.23189126974916474</v>
      </c>
      <c r="K28" s="218">
        <v>6.3979262555106926</v>
      </c>
    </row>
    <row r="29" spans="1:11" x14ac:dyDescent="0.3">
      <c r="A29" s="248"/>
      <c r="B29" s="155">
        <v>26</v>
      </c>
      <c r="C29" s="156">
        <v>21.9375</v>
      </c>
      <c r="D29" s="178">
        <v>6.7686204063002382</v>
      </c>
      <c r="E29" s="197">
        <v>5.6455061769063333</v>
      </c>
      <c r="F29" s="197">
        <v>5.9158771576213249</v>
      </c>
      <c r="G29" s="197">
        <v>5.9275628520434012</v>
      </c>
      <c r="H29" s="197">
        <v>6.3726339997069346</v>
      </c>
      <c r="I29" s="197">
        <v>4.455827695949969</v>
      </c>
      <c r="J29" s="197">
        <v>4.5839406737240855</v>
      </c>
      <c r="K29" s="218">
        <v>5.1359011674634933</v>
      </c>
    </row>
    <row r="30" spans="1:11" x14ac:dyDescent="0.3">
      <c r="A30" s="248"/>
      <c r="B30" s="155">
        <v>27</v>
      </c>
      <c r="C30" s="156">
        <v>22.78125</v>
      </c>
      <c r="D30" s="178">
        <v>5.9851066426577191</v>
      </c>
      <c r="E30" s="197">
        <v>5.9856485033331976</v>
      </c>
      <c r="F30" s="197">
        <v>5.1433950226468577</v>
      </c>
      <c r="G30" s="197">
        <v>5.8515862801018974</v>
      </c>
      <c r="H30" s="197">
        <v>4.9831678982235941</v>
      </c>
      <c r="I30" s="197">
        <v>5.2716415490331663</v>
      </c>
      <c r="J30" s="197">
        <v>6.1788934035261294</v>
      </c>
      <c r="K30" s="212">
        <v>2.9820243784210203E-2</v>
      </c>
    </row>
    <row r="31" spans="1:11" x14ac:dyDescent="0.3">
      <c r="A31" s="248"/>
      <c r="B31" s="155">
        <v>28</v>
      </c>
      <c r="C31" s="156">
        <v>23.625</v>
      </c>
      <c r="D31" s="178">
        <v>5.0477429948149624</v>
      </c>
      <c r="E31" s="197">
        <v>5.4338109215884955</v>
      </c>
      <c r="F31" s="197">
        <v>4.8343845663293745</v>
      </c>
      <c r="G31" s="197">
        <v>6.0663013334686307</v>
      </c>
      <c r="H31" s="197">
        <v>6.4505761153809651</v>
      </c>
      <c r="I31" s="194">
        <v>0.31947697921873103</v>
      </c>
      <c r="J31" s="197">
        <v>5.876401972163066</v>
      </c>
      <c r="K31" s="218">
        <v>6.7345074267061893</v>
      </c>
    </row>
    <row r="32" spans="1:11" x14ac:dyDescent="0.3">
      <c r="A32" s="248"/>
      <c r="B32" s="155">
        <v>29</v>
      </c>
      <c r="C32" s="156">
        <v>24.46875</v>
      </c>
      <c r="D32" s="178">
        <v>6.2323910254024852</v>
      </c>
      <c r="E32" s="197">
        <v>5.6876525580024015</v>
      </c>
      <c r="F32" s="197">
        <v>5.1251712301773233</v>
      </c>
      <c r="G32" s="197">
        <v>5.6202163451490144</v>
      </c>
      <c r="H32" s="197">
        <v>5.1591001040879991</v>
      </c>
      <c r="I32" s="197">
        <v>5.5996112999714125</v>
      </c>
      <c r="J32" s="197">
        <v>6.5292329401801217</v>
      </c>
      <c r="K32" s="218">
        <v>6.7010421406509124</v>
      </c>
    </row>
    <row r="33" spans="1:11" x14ac:dyDescent="0.3">
      <c r="A33" s="248"/>
      <c r="B33" s="155">
        <v>30</v>
      </c>
      <c r="C33" s="156">
        <v>25.3125</v>
      </c>
      <c r="D33" s="178">
        <v>6.6421687173811952</v>
      </c>
      <c r="E33" s="197">
        <v>5.3556800661686701</v>
      </c>
      <c r="F33" s="197">
        <v>5.8870057912251292</v>
      </c>
      <c r="G33" s="197">
        <v>6.2702924875051593</v>
      </c>
      <c r="H33" s="194">
        <v>0.20524996696840045</v>
      </c>
      <c r="I33" s="197">
        <v>5.8180069290642686</v>
      </c>
      <c r="J33" s="197">
        <v>5.9453911308361969</v>
      </c>
      <c r="K33" s="218">
        <v>6.1748379787209693</v>
      </c>
    </row>
    <row r="34" spans="1:11" x14ac:dyDescent="0.3">
      <c r="A34" s="248"/>
      <c r="B34" s="155">
        <v>31</v>
      </c>
      <c r="C34" s="156">
        <v>26.15625</v>
      </c>
      <c r="D34" s="178">
        <v>6.4375516299794873</v>
      </c>
      <c r="E34" s="197">
        <v>4.8956457334118069</v>
      </c>
      <c r="F34" s="197">
        <v>5.3279240245094988</v>
      </c>
      <c r="G34" s="197">
        <v>5.8971802655968855</v>
      </c>
      <c r="H34" s="197">
        <v>5.640915871969888</v>
      </c>
      <c r="I34" s="197">
        <v>4.5844072043069657</v>
      </c>
      <c r="J34" s="197">
        <v>5.9224627142757003</v>
      </c>
      <c r="K34" s="218">
        <v>6.3949209932680358</v>
      </c>
    </row>
    <row r="35" spans="1:11" x14ac:dyDescent="0.3">
      <c r="A35" s="248"/>
      <c r="B35" s="155">
        <v>32</v>
      </c>
      <c r="C35" s="156">
        <v>27</v>
      </c>
      <c r="D35" s="178">
        <v>6.7918880047870509</v>
      </c>
      <c r="E35" s="197">
        <v>5.5725856538351319</v>
      </c>
      <c r="F35" s="197">
        <v>4.8987698809938802</v>
      </c>
      <c r="G35" s="197">
        <v>5.8304550364869776</v>
      </c>
      <c r="H35" s="197">
        <v>6.2996704610775707</v>
      </c>
      <c r="I35" s="197">
        <v>5.006840749473179</v>
      </c>
      <c r="J35" s="197">
        <v>6.3629922461158088</v>
      </c>
      <c r="K35" s="218">
        <v>6.481624749138577</v>
      </c>
    </row>
    <row r="36" spans="1:11" x14ac:dyDescent="0.3">
      <c r="A36" s="248"/>
      <c r="B36" s="155">
        <v>33</v>
      </c>
      <c r="C36" s="156">
        <v>27.84375</v>
      </c>
      <c r="D36" s="178">
        <v>6.717227737064551</v>
      </c>
      <c r="E36" s="197">
        <v>5.6808530362724463</v>
      </c>
      <c r="F36" s="197">
        <v>5.9514803559236968</v>
      </c>
      <c r="G36" s="197">
        <v>6.1986450081090965</v>
      </c>
      <c r="H36" s="197">
        <v>5.0275861247405347</v>
      </c>
      <c r="I36" s="197">
        <v>5.4935193598892598</v>
      </c>
      <c r="J36" s="197">
        <v>6.3703309423563921</v>
      </c>
      <c r="K36" s="218">
        <v>5.5111209185477881</v>
      </c>
    </row>
    <row r="37" spans="1:11" ht="15" thickBot="1" x14ac:dyDescent="0.35">
      <c r="A37" s="249"/>
      <c r="B37" s="157">
        <v>34</v>
      </c>
      <c r="C37" s="158">
        <v>28.6875</v>
      </c>
      <c r="D37" s="179">
        <v>6.7608969307344076</v>
      </c>
      <c r="E37" s="198">
        <v>5.959699550314518</v>
      </c>
      <c r="F37" s="198">
        <v>5.4212200750725392</v>
      </c>
      <c r="G37" s="198">
        <v>6.3691311522632041</v>
      </c>
      <c r="H37" s="198">
        <v>5.2374121468949504</v>
      </c>
      <c r="I37" s="198">
        <v>5.371442205941646</v>
      </c>
      <c r="J37" s="198">
        <v>5.844493502180427</v>
      </c>
      <c r="K37" s="219">
        <v>6.9605956954122767</v>
      </c>
    </row>
    <row r="38" spans="1:11" x14ac:dyDescent="0.3">
      <c r="B38" s="135">
        <v>35</v>
      </c>
      <c r="C38" s="136">
        <v>29.53125</v>
      </c>
      <c r="D38" s="169">
        <v>1.6989117128409021E-2</v>
      </c>
      <c r="E38" s="187">
        <v>1.8564432079794142E-2</v>
      </c>
      <c r="F38" s="187">
        <v>0.27973941408406411</v>
      </c>
      <c r="G38" s="187">
        <v>0.13522521264376774</v>
      </c>
      <c r="H38" s="187">
        <v>6.5390455725028912E-2</v>
      </c>
      <c r="I38" s="187">
        <v>0.11689154105319828</v>
      </c>
      <c r="J38" s="187">
        <v>5.9787067265996613E-2</v>
      </c>
      <c r="K38" s="208">
        <v>3.3580223744896325E-2</v>
      </c>
    </row>
    <row r="39" spans="1:11" ht="15" thickBot="1" x14ac:dyDescent="0.35">
      <c r="B39" s="145">
        <v>36</v>
      </c>
      <c r="C39" s="146">
        <v>30.375</v>
      </c>
      <c r="D39" s="180">
        <v>1.4680275822039419E-2</v>
      </c>
      <c r="E39" s="199">
        <v>2.0736374503256567E-2</v>
      </c>
      <c r="F39" s="199">
        <v>0.27021206992105917</v>
      </c>
      <c r="G39" s="199">
        <v>0.14700488776628495</v>
      </c>
      <c r="H39" s="199">
        <v>9.4547357805803256E-2</v>
      </c>
      <c r="I39" s="199">
        <v>0.1017211252551526</v>
      </c>
      <c r="J39" s="199">
        <v>5.6622412480676648E-2</v>
      </c>
      <c r="K39" s="223">
        <v>2.9721064757623553E-2</v>
      </c>
    </row>
    <row r="40" spans="1:11" x14ac:dyDescent="0.3">
      <c r="A40" s="250" t="s">
        <v>324</v>
      </c>
      <c r="B40" s="159">
        <v>37</v>
      </c>
      <c r="C40" s="160">
        <v>31.21875</v>
      </c>
      <c r="D40" s="181">
        <v>6.9648495872766718</v>
      </c>
      <c r="E40" s="200">
        <v>6.0998467345394234</v>
      </c>
      <c r="F40" s="200">
        <v>6.0682729211052813</v>
      </c>
      <c r="G40" s="200">
        <v>5.7269571123609122</v>
      </c>
      <c r="H40" s="200">
        <v>5.9093705717362761</v>
      </c>
      <c r="I40" s="200">
        <v>5.5865800511845531</v>
      </c>
      <c r="J40" s="200">
        <v>6.3695044964766279</v>
      </c>
      <c r="K40" s="220">
        <v>6.0493047471392254</v>
      </c>
    </row>
    <row r="41" spans="1:11" x14ac:dyDescent="0.3">
      <c r="A41" s="251"/>
      <c r="B41" s="161">
        <v>38</v>
      </c>
      <c r="C41" s="162">
        <v>32.0625</v>
      </c>
      <c r="D41" s="182">
        <v>6.5897367183406308</v>
      </c>
      <c r="E41" s="194">
        <v>3.6373834968140249E-2</v>
      </c>
      <c r="F41" s="201">
        <v>5.7306002736829482</v>
      </c>
      <c r="G41" s="201">
        <v>6.3360940405792059</v>
      </c>
      <c r="H41" s="201">
        <v>5.8203730935497928</v>
      </c>
      <c r="I41" s="201">
        <v>5.2933310370093372</v>
      </c>
      <c r="J41" s="194">
        <v>8.5156726617660633E-2</v>
      </c>
      <c r="K41" s="221">
        <v>6.8738445051765051</v>
      </c>
    </row>
    <row r="42" spans="1:11" x14ac:dyDescent="0.3">
      <c r="A42" s="251"/>
      <c r="B42" s="161">
        <v>39</v>
      </c>
      <c r="C42" s="162">
        <v>32.90625</v>
      </c>
      <c r="D42" s="182">
        <v>6.6232313558854612</v>
      </c>
      <c r="E42" s="201">
        <v>5.6251622764959501</v>
      </c>
      <c r="F42" s="201">
        <v>5.9431339850352396</v>
      </c>
      <c r="G42" s="201">
        <v>6.5454838310451269</v>
      </c>
      <c r="H42" s="201">
        <v>5.9479997415529402</v>
      </c>
      <c r="I42" s="201">
        <v>5.0693292676167383</v>
      </c>
      <c r="J42" s="201">
        <v>5.999635927496251</v>
      </c>
      <c r="K42" s="221">
        <v>6.0202787957424784</v>
      </c>
    </row>
    <row r="43" spans="1:11" x14ac:dyDescent="0.3">
      <c r="A43" s="251"/>
      <c r="B43" s="161">
        <v>40</v>
      </c>
      <c r="C43" s="162">
        <v>33.75</v>
      </c>
      <c r="D43" s="182">
        <v>6.416984556185966</v>
      </c>
      <c r="E43" s="201">
        <v>5.3111113218395802</v>
      </c>
      <c r="F43" s="201">
        <v>5.7183935678102191</v>
      </c>
      <c r="G43" s="201">
        <v>5.9320291330311106</v>
      </c>
      <c r="H43" s="201">
        <v>6.2551821599485766</v>
      </c>
      <c r="I43" s="201">
        <v>5.5395770147846397</v>
      </c>
      <c r="J43" s="201">
        <v>5.0875666336907823</v>
      </c>
      <c r="K43" s="221">
        <v>6.2366362557405459</v>
      </c>
    </row>
    <row r="44" spans="1:11" x14ac:dyDescent="0.3">
      <c r="A44" s="251"/>
      <c r="B44" s="161">
        <v>41</v>
      </c>
      <c r="C44" s="162">
        <v>34.59375</v>
      </c>
      <c r="D44" s="182">
        <v>7.0637560360305667</v>
      </c>
      <c r="E44" s="201">
        <v>5.5495845715035692</v>
      </c>
      <c r="F44" s="201">
        <v>5.4094009482962644</v>
      </c>
      <c r="G44" s="201">
        <v>6.1654571763937769</v>
      </c>
      <c r="H44" s="201">
        <v>5.4627171244746124</v>
      </c>
      <c r="I44" s="201">
        <v>5.4408074039706849</v>
      </c>
      <c r="J44" s="201">
        <v>5.840694143116381</v>
      </c>
      <c r="K44" s="221">
        <v>6.9784948954751256</v>
      </c>
    </row>
    <row r="45" spans="1:11" x14ac:dyDescent="0.3">
      <c r="A45" s="251"/>
      <c r="B45" s="161">
        <v>42</v>
      </c>
      <c r="C45" s="162">
        <v>35.4375</v>
      </c>
      <c r="D45" s="182">
        <v>7.2355573289871016</v>
      </c>
      <c r="E45" s="201">
        <v>6.2426859916504966</v>
      </c>
      <c r="F45" s="201">
        <v>5.418868422007459</v>
      </c>
      <c r="G45" s="201">
        <v>6.719838980478821</v>
      </c>
      <c r="H45" s="201">
        <v>6.606846790612253</v>
      </c>
      <c r="I45" s="201">
        <v>4.9451484280198423</v>
      </c>
      <c r="J45" s="201">
        <v>6.4072597327924194</v>
      </c>
      <c r="K45" s="221">
        <v>4.9308306442135024</v>
      </c>
    </row>
    <row r="46" spans="1:11" x14ac:dyDescent="0.3">
      <c r="A46" s="251"/>
      <c r="B46" s="161">
        <v>43</v>
      </c>
      <c r="C46" s="162">
        <v>36.28125</v>
      </c>
      <c r="D46" s="182">
        <v>6.8961086452852145</v>
      </c>
      <c r="E46" s="201">
        <v>5.1144830363591138</v>
      </c>
      <c r="F46" s="194">
        <v>5.1415443127123359E-2</v>
      </c>
      <c r="G46" s="201">
        <v>6.5511900987044083</v>
      </c>
      <c r="H46" s="201">
        <v>5.743410128995162</v>
      </c>
      <c r="I46" s="201">
        <v>5.661912450389667</v>
      </c>
      <c r="J46" s="201">
        <v>5.6763801491028198</v>
      </c>
      <c r="K46" s="221">
        <v>5.7071385410420765</v>
      </c>
    </row>
    <row r="47" spans="1:11" x14ac:dyDescent="0.3">
      <c r="A47" s="251"/>
      <c r="B47" s="161">
        <v>44</v>
      </c>
      <c r="C47" s="162">
        <v>37.125</v>
      </c>
      <c r="D47" s="182">
        <v>6.395098986646488</v>
      </c>
      <c r="E47" s="201">
        <v>6.0656450015146861</v>
      </c>
      <c r="F47" s="201">
        <v>5.9607756694491068</v>
      </c>
      <c r="G47" s="201">
        <v>5.8359310096794959</v>
      </c>
      <c r="H47" s="201">
        <v>6.0106443538315002</v>
      </c>
      <c r="I47" s="201">
        <v>6.1791223531956421</v>
      </c>
      <c r="J47" s="201">
        <v>6.767161785800992</v>
      </c>
      <c r="K47" s="221">
        <v>6.6776191379152001</v>
      </c>
    </row>
    <row r="48" spans="1:11" x14ac:dyDescent="0.3">
      <c r="A48" s="251"/>
      <c r="B48" s="161">
        <v>45</v>
      </c>
      <c r="C48" s="162">
        <v>37.96875</v>
      </c>
      <c r="D48" s="182">
        <v>7.0701620839469417</v>
      </c>
      <c r="E48" s="201">
        <v>6.1692318490138733</v>
      </c>
      <c r="F48" s="201">
        <v>6.3854194499938695</v>
      </c>
      <c r="G48" s="201">
        <v>5.9464242240524987</v>
      </c>
      <c r="H48" s="201">
        <v>6.3101503886513468</v>
      </c>
      <c r="I48" s="201">
        <v>5.8333247625354572</v>
      </c>
      <c r="J48" s="201">
        <v>6.3580172715106524</v>
      </c>
      <c r="K48" s="221">
        <v>6.6932479473149886</v>
      </c>
    </row>
    <row r="49" spans="1:11" x14ac:dyDescent="0.3">
      <c r="A49" s="251"/>
      <c r="B49" s="161">
        <v>46</v>
      </c>
      <c r="C49" s="162">
        <v>38.8125</v>
      </c>
      <c r="D49" s="182">
        <v>6.8200633539407134</v>
      </c>
      <c r="E49" s="201">
        <v>5.4508550730975518</v>
      </c>
      <c r="F49" s="201">
        <v>6.1133079061616753</v>
      </c>
      <c r="G49" s="201">
        <v>6.6365728353477254</v>
      </c>
      <c r="H49" s="201">
        <v>5.3036854219736691</v>
      </c>
      <c r="I49" s="201">
        <v>3.7355407328735204</v>
      </c>
      <c r="J49" s="201">
        <v>5.9462855015394958</v>
      </c>
      <c r="K49" s="221">
        <v>5.3892077814492199</v>
      </c>
    </row>
    <row r="50" spans="1:11" x14ac:dyDescent="0.3">
      <c r="A50" s="251"/>
      <c r="B50" s="161">
        <v>47</v>
      </c>
      <c r="C50" s="162">
        <v>39.65625</v>
      </c>
      <c r="D50" s="182">
        <v>5.9106029482387319</v>
      </c>
      <c r="E50" s="201">
        <v>6.1194920222890099</v>
      </c>
      <c r="F50" s="201">
        <v>6.2468571793491403</v>
      </c>
      <c r="G50" s="201">
        <v>6.2578480671453436</v>
      </c>
      <c r="H50" s="201">
        <v>5.5664477875782454</v>
      </c>
      <c r="I50" s="201">
        <v>5.6586234604234376</v>
      </c>
      <c r="J50" s="201">
        <v>5.8105242300988875</v>
      </c>
      <c r="K50" s="221">
        <v>6.3092838860920164</v>
      </c>
    </row>
    <row r="51" spans="1:11" x14ac:dyDescent="0.3">
      <c r="A51" s="251"/>
      <c r="B51" s="161">
        <v>48</v>
      </c>
      <c r="C51" s="162">
        <v>40.5</v>
      </c>
      <c r="D51" s="182">
        <v>6.9911694756803371</v>
      </c>
      <c r="E51" s="201">
        <v>6.1524597344018535</v>
      </c>
      <c r="F51" s="201">
        <v>5.6780458330554557</v>
      </c>
      <c r="G51" s="201">
        <v>5.9201355309276389</v>
      </c>
      <c r="H51" s="201">
        <v>5.816896527565409</v>
      </c>
      <c r="I51" s="201">
        <v>6.4503193402436265</v>
      </c>
      <c r="J51" s="201">
        <v>6.5647329865568782</v>
      </c>
      <c r="K51" s="221">
        <v>5.8806576257351582</v>
      </c>
    </row>
    <row r="52" spans="1:11" x14ac:dyDescent="0.3">
      <c r="A52" s="251"/>
      <c r="B52" s="161">
        <v>49</v>
      </c>
      <c r="C52" s="162">
        <v>41.34375</v>
      </c>
      <c r="D52" s="182">
        <v>7.1092555854038313</v>
      </c>
      <c r="E52" s="201">
        <v>6.5053479819715117</v>
      </c>
      <c r="F52" s="201">
        <v>6.35544758505005</v>
      </c>
      <c r="G52" s="201">
        <v>4.6267601876606097</v>
      </c>
      <c r="H52" s="201">
        <v>6.3583640064361218</v>
      </c>
      <c r="I52" s="201">
        <v>6.4640513572186586</v>
      </c>
      <c r="J52" s="201">
        <v>5.8840380414731834</v>
      </c>
      <c r="K52" s="221">
        <v>6.5671838999577226</v>
      </c>
    </row>
    <row r="53" spans="1:11" x14ac:dyDescent="0.3">
      <c r="A53" s="251"/>
      <c r="B53" s="161">
        <v>50</v>
      </c>
      <c r="C53" s="162">
        <v>42.1875</v>
      </c>
      <c r="D53" s="182">
        <v>6.4752620635522522</v>
      </c>
      <c r="E53" s="201">
        <v>6.4674925539523933</v>
      </c>
      <c r="F53" s="201">
        <v>6.4567885125468889</v>
      </c>
      <c r="G53" s="201">
        <v>5.7442722694326935</v>
      </c>
      <c r="H53" s="201">
        <v>5.9290472288725375</v>
      </c>
      <c r="I53" s="201">
        <v>6.2536706887346734</v>
      </c>
      <c r="J53" s="201">
        <v>6.7092872939350139</v>
      </c>
      <c r="K53" s="221">
        <v>5.5154467156044742</v>
      </c>
    </row>
    <row r="54" spans="1:11" x14ac:dyDescent="0.3">
      <c r="A54" s="251"/>
      <c r="B54" s="161">
        <v>51</v>
      </c>
      <c r="C54" s="162">
        <v>43.03125</v>
      </c>
      <c r="D54" s="182">
        <v>7.2847189267121326</v>
      </c>
      <c r="E54" s="201">
        <v>6.4370879309611562</v>
      </c>
      <c r="F54" s="201">
        <v>6.613274981512185</v>
      </c>
      <c r="G54" s="201">
        <v>6.6319125305859927</v>
      </c>
      <c r="H54" s="201">
        <v>5.743894117908261</v>
      </c>
      <c r="I54" s="201">
        <v>5.734625685213075</v>
      </c>
      <c r="J54" s="201">
        <v>6.5626856682331693</v>
      </c>
      <c r="K54" s="221">
        <v>6.7865600859306596</v>
      </c>
    </row>
    <row r="55" spans="1:11" x14ac:dyDescent="0.3">
      <c r="A55" s="251"/>
      <c r="B55" s="161">
        <v>52</v>
      </c>
      <c r="C55" s="162">
        <v>43.875</v>
      </c>
      <c r="D55" s="182">
        <v>7.2773381304589799</v>
      </c>
      <c r="E55" s="201">
        <v>5.4861589463385609</v>
      </c>
      <c r="F55" s="201">
        <v>5.3398626670136915</v>
      </c>
      <c r="G55" s="201">
        <v>5.9941353701442219</v>
      </c>
      <c r="H55" s="201">
        <v>6.4126928398779253</v>
      </c>
      <c r="I55" s="194">
        <v>2.8829926303223022E-2</v>
      </c>
      <c r="J55" s="201">
        <v>6.4041439771097179</v>
      </c>
      <c r="K55" s="221">
        <v>7.1636192756165151</v>
      </c>
    </row>
    <row r="56" spans="1:11" x14ac:dyDescent="0.3">
      <c r="A56" s="251"/>
      <c r="B56" s="161">
        <v>53</v>
      </c>
      <c r="C56" s="162">
        <v>44.71875</v>
      </c>
      <c r="D56" s="182">
        <v>6.3727915822731873</v>
      </c>
      <c r="E56" s="194">
        <v>0.11562039306752744</v>
      </c>
      <c r="F56" s="201">
        <v>6.431905934912816</v>
      </c>
      <c r="G56" s="201">
        <v>6.3878969676875412</v>
      </c>
      <c r="H56" s="201">
        <v>6.5553107300899933</v>
      </c>
      <c r="I56" s="201">
        <v>6.0333278273669873</v>
      </c>
      <c r="J56" s="201">
        <v>6.6058659478087032</v>
      </c>
      <c r="K56" s="221">
        <v>7.3477119818623517</v>
      </c>
    </row>
    <row r="57" spans="1:11" x14ac:dyDescent="0.3">
      <c r="A57" s="251"/>
      <c r="B57" s="161">
        <v>54</v>
      </c>
      <c r="C57" s="162">
        <v>45.5625</v>
      </c>
      <c r="D57" s="182">
        <v>7.0571691252478441</v>
      </c>
      <c r="E57" s="201">
        <v>5.7293452526295825</v>
      </c>
      <c r="F57" s="201">
        <v>6.2665351148211528</v>
      </c>
      <c r="G57" s="201">
        <v>6.4833890820287046</v>
      </c>
      <c r="H57" s="201">
        <v>5.8384575864336803</v>
      </c>
      <c r="I57" s="194">
        <v>0.14795122682321923</v>
      </c>
      <c r="J57" s="201">
        <v>6.4770398684616781</v>
      </c>
      <c r="K57" s="221">
        <v>7.3179045552772024</v>
      </c>
    </row>
    <row r="58" spans="1:11" x14ac:dyDescent="0.3">
      <c r="A58" s="251"/>
      <c r="B58" s="161">
        <v>55</v>
      </c>
      <c r="C58" s="162">
        <v>46.40625</v>
      </c>
      <c r="D58" s="182">
        <v>7.3745535398837401</v>
      </c>
      <c r="E58" s="201">
        <v>6.1044295888296976</v>
      </c>
      <c r="F58" s="201">
        <v>6.0270065820156802</v>
      </c>
      <c r="G58" s="201">
        <v>5.2848310824119142</v>
      </c>
      <c r="H58" s="201">
        <v>6.0466842290503768</v>
      </c>
      <c r="I58" s="201">
        <v>6.1551880290032015</v>
      </c>
      <c r="J58" s="201">
        <v>7.1404084750749552</v>
      </c>
      <c r="K58" s="221">
        <v>6.8576553074116253</v>
      </c>
    </row>
    <row r="59" spans="1:11" x14ac:dyDescent="0.3">
      <c r="A59" s="251"/>
      <c r="B59" s="161">
        <v>56</v>
      </c>
      <c r="C59" s="162">
        <v>47.25</v>
      </c>
      <c r="D59" s="182">
        <v>6.5875463550375786</v>
      </c>
      <c r="E59" s="201">
        <v>6.1773631044995012</v>
      </c>
      <c r="F59" s="201">
        <v>6.6118866294842569</v>
      </c>
      <c r="G59" s="201">
        <v>6.1172526064339188</v>
      </c>
      <c r="H59" s="201">
        <v>6.2029561827026427</v>
      </c>
      <c r="I59" s="201">
        <v>6.9735170317616282</v>
      </c>
      <c r="J59" s="201">
        <v>6.9340462386664417</v>
      </c>
      <c r="K59" s="221">
        <v>7.1451743012777928</v>
      </c>
    </row>
    <row r="60" spans="1:11" x14ac:dyDescent="0.3">
      <c r="A60" s="251"/>
      <c r="B60" s="161">
        <v>57</v>
      </c>
      <c r="C60" s="162">
        <v>48.09375</v>
      </c>
      <c r="D60" s="182">
        <v>6.7924655241248635</v>
      </c>
      <c r="E60" s="201">
        <v>6.0274276827659383</v>
      </c>
      <c r="F60" s="201">
        <v>6.714215269764316</v>
      </c>
      <c r="G60" s="201">
        <v>5.7491466080890188</v>
      </c>
      <c r="H60" s="201">
        <v>6.6992895801466723</v>
      </c>
      <c r="I60" s="201">
        <v>7.3350679757700004</v>
      </c>
      <c r="J60" s="194">
        <v>7.640453690403437E-2</v>
      </c>
      <c r="K60" s="212">
        <v>4.9312765190755989E-2</v>
      </c>
    </row>
    <row r="61" spans="1:11" x14ac:dyDescent="0.3">
      <c r="A61" s="251"/>
      <c r="B61" s="161">
        <v>58</v>
      </c>
      <c r="C61" s="162">
        <v>48.9375</v>
      </c>
      <c r="D61" s="182">
        <v>7.4433966091958892</v>
      </c>
      <c r="E61" s="201">
        <v>6.8564044781665592</v>
      </c>
      <c r="F61" s="201">
        <v>5.2982755184853785</v>
      </c>
      <c r="G61" s="201">
        <v>6.6657866337269285</v>
      </c>
      <c r="H61" s="201">
        <v>6.3890484714461371</v>
      </c>
      <c r="I61" s="201">
        <v>6.687387469793955</v>
      </c>
      <c r="J61" s="201">
        <v>7.2520713395304384</v>
      </c>
      <c r="K61" s="221">
        <v>8.3221468085820014</v>
      </c>
    </row>
    <row r="62" spans="1:11" x14ac:dyDescent="0.3">
      <c r="A62" s="251"/>
      <c r="B62" s="161">
        <v>59</v>
      </c>
      <c r="C62" s="162">
        <v>49.78125</v>
      </c>
      <c r="D62" s="182">
        <v>6.6639142732050409</v>
      </c>
      <c r="E62" s="201">
        <v>6.6750635255878352</v>
      </c>
      <c r="F62" s="201">
        <v>6.1972682223442952</v>
      </c>
      <c r="G62" s="201">
        <v>6.6270928497916035</v>
      </c>
      <c r="H62" s="201">
        <v>5.5858497405276504</v>
      </c>
      <c r="I62" s="201">
        <v>6.3583692285727489</v>
      </c>
      <c r="J62" s="201">
        <v>6.7738795882766869</v>
      </c>
      <c r="K62" s="221">
        <v>8.637109000682079</v>
      </c>
    </row>
    <row r="63" spans="1:11" x14ac:dyDescent="0.3">
      <c r="A63" s="251"/>
      <c r="B63" s="161">
        <v>60</v>
      </c>
      <c r="C63" s="162">
        <v>50.625</v>
      </c>
      <c r="D63" s="182">
        <v>6.7633608806841323</v>
      </c>
      <c r="E63" s="201">
        <v>6.4270126300821007</v>
      </c>
      <c r="F63" s="201">
        <v>4.3407766427286347</v>
      </c>
      <c r="G63" s="201">
        <v>5.4922867816512131</v>
      </c>
      <c r="H63" s="201">
        <v>6.5180701530031255</v>
      </c>
      <c r="I63" s="201">
        <v>6.2577153937494669</v>
      </c>
      <c r="J63" s="194">
        <v>5.8833253553063722E-2</v>
      </c>
      <c r="K63" s="221">
        <v>7.5755440510372853</v>
      </c>
    </row>
    <row r="64" spans="1:11" x14ac:dyDescent="0.3">
      <c r="A64" s="251"/>
      <c r="B64" s="161">
        <v>61</v>
      </c>
      <c r="C64" s="162">
        <v>51.46875</v>
      </c>
      <c r="D64" s="182">
        <v>7.5024981396466419</v>
      </c>
      <c r="E64" s="201">
        <v>7.4653114843598782</v>
      </c>
      <c r="F64" s="194">
        <v>0.31626298731641783</v>
      </c>
      <c r="G64" s="201">
        <v>6.3062741016187767</v>
      </c>
      <c r="H64" s="201">
        <v>6.0743200094920669</v>
      </c>
      <c r="I64" s="201">
        <v>6.7950704304042766</v>
      </c>
      <c r="J64" s="201">
        <v>6.6443469918983062</v>
      </c>
      <c r="K64" s="221">
        <v>7.8423035500188538</v>
      </c>
    </row>
    <row r="65" spans="1:11" x14ac:dyDescent="0.3">
      <c r="A65" s="251"/>
      <c r="B65" s="161">
        <v>62</v>
      </c>
      <c r="C65" s="162">
        <v>52.3125</v>
      </c>
      <c r="D65" s="182">
        <v>7.7286464866775848</v>
      </c>
      <c r="E65" s="201">
        <v>6.7619908887689002</v>
      </c>
      <c r="F65" s="201">
        <v>7.6118088867745897</v>
      </c>
      <c r="G65" s="201">
        <v>6.8205041588979629</v>
      </c>
      <c r="H65" s="201">
        <v>5.290724837186878</v>
      </c>
      <c r="I65" s="201">
        <v>6.754647205833626</v>
      </c>
      <c r="J65" s="201">
        <v>6.426851857768165</v>
      </c>
      <c r="K65" s="221">
        <v>7.2448962864578519</v>
      </c>
    </row>
    <row r="66" spans="1:11" ht="15" thickBot="1" x14ac:dyDescent="0.35">
      <c r="A66" s="252"/>
      <c r="B66" s="163">
        <v>63</v>
      </c>
      <c r="C66" s="164">
        <v>53.15625</v>
      </c>
      <c r="D66" s="183">
        <v>6.9513993664616773</v>
      </c>
      <c r="E66" s="202">
        <v>0.12912844284201658</v>
      </c>
      <c r="F66" s="204">
        <v>7.0207632734723306</v>
      </c>
      <c r="G66" s="204">
        <v>5.4372574515217647</v>
      </c>
      <c r="H66" s="204">
        <v>5.0722802632366548</v>
      </c>
      <c r="I66" s="204">
        <v>4.9086315066141788</v>
      </c>
      <c r="J66" s="204">
        <v>5.8149065048635364</v>
      </c>
      <c r="K66" s="222">
        <v>5.7715463770118332</v>
      </c>
    </row>
  </sheetData>
  <mergeCells count="5">
    <mergeCell ref="A3:A4"/>
    <mergeCell ref="A7:A10"/>
    <mergeCell ref="A13:A19"/>
    <mergeCell ref="A22:A37"/>
    <mergeCell ref="A40:A6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</vt:lpstr>
      <vt:lpstr>power</vt:lpstr>
      <vt:lpstr>pixels</vt:lpstr>
      <vt:lpstr>Pixel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Eom, Byeong H (US 389I)</dc:creator>
  <cp:lastModifiedBy>Foote, Marc C (3800)</cp:lastModifiedBy>
  <dcterms:created xsi:type="dcterms:W3CDTF">2022-01-10T18:50:53Z</dcterms:created>
  <dcterms:modified xsi:type="dcterms:W3CDTF">2022-04-18T00:49:28Z</dcterms:modified>
</cp:coreProperties>
</file>