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foote\Documents\Flight Projects\PREFIRE\Focal Planes\Flight FPA Testing\FPA SN102 Testing\"/>
    </mc:Choice>
  </mc:AlternateContent>
  <xr:revisionPtr revIDLastSave="0" documentId="13_ncr:1_{8F28C1AF-826D-4903-83C5-68E394709712}" xr6:coauthVersionLast="36" xr6:coauthVersionMax="36" xr10:uidLastSave="{00000000-0000-0000-0000-000000000000}"/>
  <bookViews>
    <workbookView xWindow="0" yWindow="0" windowWidth="16752" windowHeight="7920" activeTab="3" xr2:uid="{D77120D7-762D-4834-87AA-7F15BCD92081}"/>
  </bookViews>
  <sheets>
    <sheet name="log" sheetId="3" r:id="rId1"/>
    <sheet name="power" sheetId="2" r:id="rId2"/>
    <sheet name="pixels" sheetId="1" r:id="rId3"/>
    <sheet name="Pixel Map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4" l="1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2" i="2"/>
  <c r="M514" i="1" l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B6" i="2" l="1"/>
  <c r="B3" i="2"/>
  <c r="B8" i="2" l="1"/>
  <c r="D8" i="2"/>
  <c r="D9" i="2" s="1"/>
  <c r="C8" i="2"/>
  <c r="C9" i="2" s="1"/>
  <c r="B9" i="2"/>
  <c r="F509" i="1" l="1"/>
  <c r="F493" i="1"/>
  <c r="F477" i="1"/>
  <c r="F461" i="1"/>
  <c r="F445" i="1"/>
  <c r="F429" i="1"/>
  <c r="F413" i="1"/>
  <c r="F397" i="1"/>
  <c r="F381" i="1"/>
  <c r="F365" i="1"/>
  <c r="F349" i="1"/>
  <c r="F333" i="1"/>
  <c r="F317" i="1"/>
  <c r="F301" i="1"/>
  <c r="F285" i="1"/>
  <c r="F269" i="1"/>
  <c r="F253" i="1"/>
  <c r="F237" i="1"/>
  <c r="F221" i="1"/>
  <c r="F205" i="1"/>
  <c r="F189" i="1"/>
  <c r="F173" i="1"/>
  <c r="F157" i="1"/>
  <c r="F141" i="1"/>
  <c r="F125" i="1"/>
  <c r="F109" i="1"/>
  <c r="F93" i="1"/>
  <c r="F77" i="1"/>
  <c r="F514" i="1"/>
  <c r="F498" i="1"/>
  <c r="F482" i="1"/>
  <c r="F466" i="1"/>
  <c r="F450" i="1"/>
  <c r="F434" i="1"/>
  <c r="F418" i="1"/>
  <c r="F402" i="1"/>
  <c r="F386" i="1"/>
  <c r="F370" i="1"/>
  <c r="F354" i="1"/>
  <c r="F338" i="1"/>
  <c r="F322" i="1"/>
  <c r="F306" i="1"/>
  <c r="F290" i="1"/>
  <c r="F274" i="1"/>
  <c r="F258" i="1"/>
  <c r="F242" i="1"/>
  <c r="F226" i="1"/>
  <c r="F210" i="1"/>
  <c r="F194" i="1"/>
  <c r="F178" i="1"/>
  <c r="F162" i="1"/>
  <c r="F146" i="1"/>
  <c r="F130" i="1"/>
  <c r="F114" i="1"/>
  <c r="F98" i="1"/>
  <c r="F82" i="1"/>
  <c r="F66" i="1"/>
  <c r="F503" i="1"/>
  <c r="F487" i="1"/>
  <c r="F471" i="1"/>
  <c r="F455" i="1"/>
  <c r="F439" i="1"/>
  <c r="F423" i="1"/>
  <c r="F407" i="1"/>
  <c r="F391" i="1"/>
  <c r="F375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71" i="1"/>
  <c r="F508" i="1"/>
  <c r="F492" i="1"/>
  <c r="F476" i="1"/>
  <c r="F460" i="1"/>
  <c r="F444" i="1"/>
  <c r="F428" i="1"/>
  <c r="F412" i="1"/>
  <c r="F396" i="1"/>
  <c r="F380" i="1"/>
  <c r="F364" i="1"/>
  <c r="F348" i="1"/>
  <c r="F332" i="1"/>
  <c r="F316" i="1"/>
  <c r="F300" i="1"/>
  <c r="F284" i="1"/>
  <c r="F268" i="1"/>
  <c r="F252" i="1"/>
  <c r="F236" i="1"/>
  <c r="F220" i="1"/>
  <c r="F204" i="1"/>
  <c r="F188" i="1"/>
  <c r="F172" i="1"/>
  <c r="F156" i="1"/>
  <c r="F140" i="1"/>
  <c r="F124" i="1"/>
  <c r="F108" i="1"/>
  <c r="F92" i="1"/>
  <c r="F76" i="1"/>
  <c r="F513" i="1"/>
  <c r="F497" i="1"/>
  <c r="F481" i="1"/>
  <c r="F465" i="1"/>
  <c r="F449" i="1"/>
  <c r="F433" i="1"/>
  <c r="F417" i="1"/>
  <c r="F401" i="1"/>
  <c r="F385" i="1"/>
  <c r="F369" i="1"/>
  <c r="F353" i="1"/>
  <c r="F337" i="1"/>
  <c r="F321" i="1"/>
  <c r="F305" i="1"/>
  <c r="F289" i="1"/>
  <c r="F273" i="1"/>
  <c r="F257" i="1"/>
  <c r="F241" i="1"/>
  <c r="F225" i="1"/>
  <c r="F209" i="1"/>
  <c r="F193" i="1"/>
  <c r="F177" i="1"/>
  <c r="F161" i="1"/>
  <c r="F145" i="1"/>
  <c r="F129" i="1"/>
  <c r="F113" i="1"/>
  <c r="F97" i="1"/>
  <c r="F81" i="1"/>
  <c r="F65" i="1"/>
  <c r="F502" i="1"/>
  <c r="F486" i="1"/>
  <c r="F470" i="1"/>
  <c r="F454" i="1"/>
  <c r="F438" i="1"/>
  <c r="F422" i="1"/>
  <c r="F406" i="1"/>
  <c r="F390" i="1"/>
  <c r="F374" i="1"/>
  <c r="F358" i="1"/>
  <c r="F342" i="1"/>
  <c r="F326" i="1"/>
  <c r="F310" i="1"/>
  <c r="F294" i="1"/>
  <c r="F278" i="1"/>
  <c r="F262" i="1"/>
  <c r="F246" i="1"/>
  <c r="F230" i="1"/>
  <c r="F214" i="1"/>
  <c r="F198" i="1"/>
  <c r="F182" i="1"/>
  <c r="F166" i="1"/>
  <c r="F150" i="1"/>
  <c r="F134" i="1"/>
  <c r="F118" i="1"/>
  <c r="F102" i="1"/>
  <c r="F86" i="1"/>
  <c r="F70" i="1"/>
  <c r="F507" i="1"/>
  <c r="F491" i="1"/>
  <c r="F475" i="1"/>
  <c r="F459" i="1"/>
  <c r="F443" i="1"/>
  <c r="F427" i="1"/>
  <c r="F411" i="1"/>
  <c r="F395" i="1"/>
  <c r="F379" i="1"/>
  <c r="F363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5" i="1"/>
  <c r="F512" i="1"/>
  <c r="F496" i="1"/>
  <c r="F480" i="1"/>
  <c r="F464" i="1"/>
  <c r="F448" i="1"/>
  <c r="F432" i="1"/>
  <c r="F416" i="1"/>
  <c r="F400" i="1"/>
  <c r="F384" i="1"/>
  <c r="F368" i="1"/>
  <c r="F352" i="1"/>
  <c r="F336" i="1"/>
  <c r="F320" i="1"/>
  <c r="F304" i="1"/>
  <c r="F288" i="1"/>
  <c r="F272" i="1"/>
  <c r="F256" i="1"/>
  <c r="F240" i="1"/>
  <c r="F224" i="1"/>
  <c r="F208" i="1"/>
  <c r="F192" i="1"/>
  <c r="F176" i="1"/>
  <c r="F160" i="1"/>
  <c r="F144" i="1"/>
  <c r="F128" i="1"/>
  <c r="F112" i="1"/>
  <c r="F96" i="1"/>
  <c r="F80" i="1"/>
  <c r="F64" i="1"/>
  <c r="F501" i="1"/>
  <c r="F485" i="1"/>
  <c r="F469" i="1"/>
  <c r="F453" i="1"/>
  <c r="F437" i="1"/>
  <c r="F421" i="1"/>
  <c r="F405" i="1"/>
  <c r="F389" i="1"/>
  <c r="F373" i="1"/>
  <c r="F357" i="1"/>
  <c r="F341" i="1"/>
  <c r="F325" i="1"/>
  <c r="F309" i="1"/>
  <c r="F293" i="1"/>
  <c r="F277" i="1"/>
  <c r="F261" i="1"/>
  <c r="F245" i="1"/>
  <c r="F229" i="1"/>
  <c r="F213" i="1"/>
  <c r="F197" i="1"/>
  <c r="F181" i="1"/>
  <c r="F165" i="1"/>
  <c r="F149" i="1"/>
  <c r="F133" i="1"/>
  <c r="F117" i="1"/>
  <c r="F101" i="1"/>
  <c r="F85" i="1"/>
  <c r="F69" i="1"/>
  <c r="F506" i="1"/>
  <c r="F490" i="1"/>
  <c r="F474" i="1"/>
  <c r="F458" i="1"/>
  <c r="F442" i="1"/>
  <c r="F426" i="1"/>
  <c r="F410" i="1"/>
  <c r="F394" i="1"/>
  <c r="F378" i="1"/>
  <c r="F362" i="1"/>
  <c r="F346" i="1"/>
  <c r="F330" i="1"/>
  <c r="F314" i="1"/>
  <c r="F298" i="1"/>
  <c r="F282" i="1"/>
  <c r="F266" i="1"/>
  <c r="F250" i="1"/>
  <c r="F234" i="1"/>
  <c r="F218" i="1"/>
  <c r="F202" i="1"/>
  <c r="F186" i="1"/>
  <c r="F170" i="1"/>
  <c r="F154" i="1"/>
  <c r="F138" i="1"/>
  <c r="F122" i="1"/>
  <c r="F106" i="1"/>
  <c r="F90" i="1"/>
  <c r="F74" i="1"/>
  <c r="F511" i="1"/>
  <c r="F495" i="1"/>
  <c r="F479" i="1"/>
  <c r="F463" i="1"/>
  <c r="F447" i="1"/>
  <c r="F431" i="1"/>
  <c r="F415" i="1"/>
  <c r="F399" i="1"/>
  <c r="F383" i="1"/>
  <c r="F367" i="1"/>
  <c r="F351" i="1"/>
  <c r="F335" i="1"/>
  <c r="F319" i="1"/>
  <c r="F303" i="1"/>
  <c r="F287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79" i="1"/>
  <c r="F63" i="1"/>
  <c r="F500" i="1"/>
  <c r="F484" i="1"/>
  <c r="F468" i="1"/>
  <c r="F452" i="1"/>
  <c r="F436" i="1"/>
  <c r="F420" i="1"/>
  <c r="F404" i="1"/>
  <c r="F388" i="1"/>
  <c r="F372" i="1"/>
  <c r="F356" i="1"/>
  <c r="F340" i="1"/>
  <c r="F324" i="1"/>
  <c r="F308" i="1"/>
  <c r="F292" i="1"/>
  <c r="F276" i="1"/>
  <c r="F260" i="1"/>
  <c r="F244" i="1"/>
  <c r="F228" i="1"/>
  <c r="F212" i="1"/>
  <c r="F196" i="1"/>
  <c r="F180" i="1"/>
  <c r="F164" i="1"/>
  <c r="F148" i="1"/>
  <c r="F132" i="1"/>
  <c r="F116" i="1"/>
  <c r="F100" i="1"/>
  <c r="F84" i="1"/>
  <c r="F68" i="1"/>
  <c r="F505" i="1"/>
  <c r="F489" i="1"/>
  <c r="F473" i="1"/>
  <c r="F457" i="1"/>
  <c r="F441" i="1"/>
  <c r="F425" i="1"/>
  <c r="F409" i="1"/>
  <c r="F393" i="1"/>
  <c r="F377" i="1"/>
  <c r="F361" i="1"/>
  <c r="F345" i="1"/>
  <c r="F329" i="1"/>
  <c r="F313" i="1"/>
  <c r="F297" i="1"/>
  <c r="F281" i="1"/>
  <c r="F265" i="1"/>
  <c r="F249" i="1"/>
  <c r="F233" i="1"/>
  <c r="F217" i="1"/>
  <c r="F201" i="1"/>
  <c r="F185" i="1"/>
  <c r="F169" i="1"/>
  <c r="F153" i="1"/>
  <c r="F137" i="1"/>
  <c r="F121" i="1"/>
  <c r="F105" i="1"/>
  <c r="F89" i="1"/>
  <c r="F73" i="1"/>
  <c r="F510" i="1"/>
  <c r="F494" i="1"/>
  <c r="F478" i="1"/>
  <c r="F462" i="1"/>
  <c r="F446" i="1"/>
  <c r="F430" i="1"/>
  <c r="F414" i="1"/>
  <c r="F398" i="1"/>
  <c r="F382" i="1"/>
  <c r="F366" i="1"/>
  <c r="F350" i="1"/>
  <c r="F334" i="1"/>
  <c r="F318" i="1"/>
  <c r="F302" i="1"/>
  <c r="F286" i="1"/>
  <c r="F270" i="1"/>
  <c r="F254" i="1"/>
  <c r="F238" i="1"/>
  <c r="F222" i="1"/>
  <c r="F206" i="1"/>
  <c r="F190" i="1"/>
  <c r="F174" i="1"/>
  <c r="F158" i="1"/>
  <c r="F142" i="1"/>
  <c r="F126" i="1"/>
  <c r="F110" i="1"/>
  <c r="F94" i="1"/>
  <c r="F78" i="1"/>
  <c r="F62" i="1"/>
  <c r="F499" i="1"/>
  <c r="F483" i="1"/>
  <c r="F467" i="1"/>
  <c r="F451" i="1"/>
  <c r="F435" i="1"/>
  <c r="F419" i="1"/>
  <c r="F403" i="1"/>
  <c r="F387" i="1"/>
  <c r="F371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7" i="1"/>
  <c r="F424" i="1"/>
  <c r="F168" i="1"/>
  <c r="F52" i="1"/>
  <c r="F36" i="1"/>
  <c r="F20" i="1"/>
  <c r="F4" i="1"/>
  <c r="F17" i="1"/>
  <c r="F88" i="1"/>
  <c r="F504" i="1"/>
  <c r="F248" i="1"/>
  <c r="F57" i="1"/>
  <c r="F41" i="1"/>
  <c r="F25" i="1"/>
  <c r="F9" i="1"/>
  <c r="F6" i="1"/>
  <c r="F328" i="1"/>
  <c r="F72" i="1"/>
  <c r="F46" i="1"/>
  <c r="F30" i="1"/>
  <c r="F14" i="1"/>
  <c r="F344" i="1"/>
  <c r="F408" i="1"/>
  <c r="F152" i="1"/>
  <c r="H152" i="1" s="1"/>
  <c r="N152" i="1" s="1"/>
  <c r="F51" i="1"/>
  <c r="F35" i="1"/>
  <c r="F19" i="1"/>
  <c r="F3" i="1"/>
  <c r="F5" i="1"/>
  <c r="F488" i="1"/>
  <c r="F232" i="1"/>
  <c r="F56" i="1"/>
  <c r="F40" i="1"/>
  <c r="F24" i="1"/>
  <c r="F8" i="1"/>
  <c r="F312" i="1"/>
  <c r="F61" i="1"/>
  <c r="F45" i="1"/>
  <c r="F29" i="1"/>
  <c r="F13" i="1"/>
  <c r="F21" i="1"/>
  <c r="F392" i="1"/>
  <c r="F136" i="1"/>
  <c r="F50" i="1"/>
  <c r="F34" i="1"/>
  <c r="F18" i="1"/>
  <c r="F472" i="1"/>
  <c r="F216" i="1"/>
  <c r="F55" i="1"/>
  <c r="F39" i="1"/>
  <c r="F23" i="1"/>
  <c r="F7" i="1"/>
  <c r="F296" i="1"/>
  <c r="F60" i="1"/>
  <c r="F44" i="1"/>
  <c r="F28" i="1"/>
  <c r="F12" i="1"/>
  <c r="F26" i="1"/>
  <c r="F15" i="1"/>
  <c r="F376" i="1"/>
  <c r="F120" i="1"/>
  <c r="F49" i="1"/>
  <c r="F33" i="1"/>
  <c r="F456" i="1"/>
  <c r="F200" i="1"/>
  <c r="F54" i="1"/>
  <c r="F38" i="1"/>
  <c r="F22" i="1"/>
  <c r="F10" i="1"/>
  <c r="F47" i="1"/>
  <c r="F280" i="1"/>
  <c r="F59" i="1"/>
  <c r="F43" i="1"/>
  <c r="F27" i="1"/>
  <c r="F11" i="1"/>
  <c r="F360" i="1"/>
  <c r="F104" i="1"/>
  <c r="F48" i="1"/>
  <c r="F32" i="1"/>
  <c r="F16" i="1"/>
  <c r="F440" i="1"/>
  <c r="F184" i="1"/>
  <c r="F53" i="1"/>
  <c r="F37" i="1"/>
  <c r="F264" i="1"/>
  <c r="F58" i="1"/>
  <c r="F42" i="1"/>
  <c r="F31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H274" i="1" s="1"/>
  <c r="N274" i="1" s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3" i="1"/>
  <c r="G487" i="1"/>
  <c r="G471" i="1"/>
  <c r="H471" i="1" s="1"/>
  <c r="N471" i="1" s="1"/>
  <c r="G455" i="1"/>
  <c r="G439" i="1"/>
  <c r="G423" i="1"/>
  <c r="G407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H215" i="1" s="1"/>
  <c r="N215" i="1" s="1"/>
  <c r="G199" i="1"/>
  <c r="G183" i="1"/>
  <c r="G167" i="1"/>
  <c r="G151" i="1"/>
  <c r="G135" i="1"/>
  <c r="G119" i="1"/>
  <c r="G103" i="1"/>
  <c r="G87" i="1"/>
  <c r="G71" i="1"/>
  <c r="G508" i="1"/>
  <c r="G492" i="1"/>
  <c r="G476" i="1"/>
  <c r="G460" i="1"/>
  <c r="G444" i="1"/>
  <c r="G428" i="1"/>
  <c r="G412" i="1"/>
  <c r="H412" i="1" s="1"/>
  <c r="N412" i="1" s="1"/>
  <c r="G396" i="1"/>
  <c r="G380" i="1"/>
  <c r="G364" i="1"/>
  <c r="G348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H156" i="1" s="1"/>
  <c r="N156" i="1" s="1"/>
  <c r="G140" i="1"/>
  <c r="G124" i="1"/>
  <c r="G108" i="1"/>
  <c r="G92" i="1"/>
  <c r="G76" i="1"/>
  <c r="G513" i="1"/>
  <c r="G497" i="1"/>
  <c r="G481" i="1"/>
  <c r="G465" i="1"/>
  <c r="G449" i="1"/>
  <c r="G433" i="1"/>
  <c r="G417" i="1"/>
  <c r="G401" i="1"/>
  <c r="G385" i="1"/>
  <c r="G369" i="1"/>
  <c r="G353" i="1"/>
  <c r="H353" i="1" s="1"/>
  <c r="N353" i="1" s="1"/>
  <c r="G337" i="1"/>
  <c r="G321" i="1"/>
  <c r="G305" i="1"/>
  <c r="G289" i="1"/>
  <c r="G273" i="1"/>
  <c r="G257" i="1"/>
  <c r="G241" i="1"/>
  <c r="G225" i="1"/>
  <c r="G209" i="1"/>
  <c r="G193" i="1"/>
  <c r="G177" i="1"/>
  <c r="G161" i="1"/>
  <c r="G145" i="1"/>
  <c r="G129" i="1"/>
  <c r="G113" i="1"/>
  <c r="G97" i="1"/>
  <c r="H97" i="1" s="1"/>
  <c r="N97" i="1" s="1"/>
  <c r="G81" i="1"/>
  <c r="G65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294" i="1"/>
  <c r="H294" i="1" s="1"/>
  <c r="N294" i="1" s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H91" i="1" s="1"/>
  <c r="N91" i="1" s="1"/>
  <c r="G75" i="1"/>
  <c r="G512" i="1"/>
  <c r="G496" i="1"/>
  <c r="G480" i="1"/>
  <c r="G464" i="1"/>
  <c r="G448" i="1"/>
  <c r="G432" i="1"/>
  <c r="H432" i="1" s="1"/>
  <c r="N432" i="1" s="1"/>
  <c r="G416" i="1"/>
  <c r="G400" i="1"/>
  <c r="G384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H176" i="1" s="1"/>
  <c r="N176" i="1" s="1"/>
  <c r="G160" i="1"/>
  <c r="G144" i="1"/>
  <c r="G128" i="1"/>
  <c r="G112" i="1"/>
  <c r="G96" i="1"/>
  <c r="G80" i="1"/>
  <c r="G64" i="1"/>
  <c r="G501" i="1"/>
  <c r="G485" i="1"/>
  <c r="G469" i="1"/>
  <c r="G453" i="1"/>
  <c r="G437" i="1"/>
  <c r="G421" i="1"/>
  <c r="G405" i="1"/>
  <c r="G389" i="1"/>
  <c r="G373" i="1"/>
  <c r="H373" i="1" s="1"/>
  <c r="N373" i="1" s="1"/>
  <c r="G357" i="1"/>
  <c r="G341" i="1"/>
  <c r="G325" i="1"/>
  <c r="G309" i="1"/>
  <c r="G293" i="1"/>
  <c r="G277" i="1"/>
  <c r="G261" i="1"/>
  <c r="G245" i="1"/>
  <c r="G229" i="1"/>
  <c r="H229" i="1" s="1"/>
  <c r="N229" i="1" s="1"/>
  <c r="G213" i="1"/>
  <c r="G197" i="1"/>
  <c r="G181" i="1"/>
  <c r="G165" i="1"/>
  <c r="G149" i="1"/>
  <c r="G133" i="1"/>
  <c r="G117" i="1"/>
  <c r="H117" i="1" s="1"/>
  <c r="N117" i="1" s="1"/>
  <c r="G101" i="1"/>
  <c r="G85" i="1"/>
  <c r="G69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11" i="1"/>
  <c r="H511" i="1" s="1"/>
  <c r="N511" i="1" s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H255" i="1" s="1"/>
  <c r="N255" i="1" s="1"/>
  <c r="G239" i="1"/>
  <c r="G223" i="1"/>
  <c r="G207" i="1"/>
  <c r="G191" i="1"/>
  <c r="G175" i="1"/>
  <c r="G159" i="1"/>
  <c r="G143" i="1"/>
  <c r="G127" i="1"/>
  <c r="G111" i="1"/>
  <c r="G95" i="1"/>
  <c r="G79" i="1"/>
  <c r="G63" i="1"/>
  <c r="G500" i="1"/>
  <c r="G484" i="1"/>
  <c r="G468" i="1"/>
  <c r="G452" i="1"/>
  <c r="G436" i="1"/>
  <c r="G420" i="1"/>
  <c r="G404" i="1"/>
  <c r="G388" i="1"/>
  <c r="G372" i="1"/>
  <c r="G356" i="1"/>
  <c r="G340" i="1"/>
  <c r="G324" i="1"/>
  <c r="G308" i="1"/>
  <c r="G292" i="1"/>
  <c r="G276" i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05" i="1"/>
  <c r="G489" i="1"/>
  <c r="G473" i="1"/>
  <c r="G457" i="1"/>
  <c r="G441" i="1"/>
  <c r="G425" i="1"/>
  <c r="G409" i="1"/>
  <c r="G393" i="1"/>
  <c r="H393" i="1" s="1"/>
  <c r="N393" i="1" s="1"/>
  <c r="G377" i="1"/>
  <c r="G361" i="1"/>
  <c r="G345" i="1"/>
  <c r="H345" i="1" s="1"/>
  <c r="N345" i="1" s="1"/>
  <c r="G329" i="1"/>
  <c r="G313" i="1"/>
  <c r="G297" i="1"/>
  <c r="G281" i="1"/>
  <c r="G265" i="1"/>
  <c r="G249" i="1"/>
  <c r="G233" i="1"/>
  <c r="G217" i="1"/>
  <c r="G201" i="1"/>
  <c r="G185" i="1"/>
  <c r="G169" i="1"/>
  <c r="G153" i="1"/>
  <c r="G137" i="1"/>
  <c r="H137" i="1" s="1"/>
  <c r="N137" i="1" s="1"/>
  <c r="G121" i="1"/>
  <c r="G105" i="1"/>
  <c r="G89" i="1"/>
  <c r="H89" i="1" s="1"/>
  <c r="N89" i="1" s="1"/>
  <c r="G73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H334" i="1" s="1"/>
  <c r="N334" i="1" s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7" i="1"/>
  <c r="G291" i="1"/>
  <c r="G275" i="1"/>
  <c r="H275" i="1" s="1"/>
  <c r="N275" i="1" s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04" i="1"/>
  <c r="G488" i="1"/>
  <c r="H488" i="1" s="1"/>
  <c r="N488" i="1" s="1"/>
  <c r="G472" i="1"/>
  <c r="G456" i="1"/>
  <c r="G440" i="1"/>
  <c r="G424" i="1"/>
  <c r="G408" i="1"/>
  <c r="G392" i="1"/>
  <c r="G376" i="1"/>
  <c r="G360" i="1"/>
  <c r="G344" i="1"/>
  <c r="G328" i="1"/>
  <c r="G312" i="1"/>
  <c r="G296" i="1"/>
  <c r="G280" i="1"/>
  <c r="G264" i="1"/>
  <c r="G248" i="1"/>
  <c r="G232" i="1"/>
  <c r="H232" i="1" s="1"/>
  <c r="N232" i="1" s="1"/>
  <c r="G216" i="1"/>
  <c r="G200" i="1"/>
  <c r="G184" i="1"/>
  <c r="G168" i="1"/>
  <c r="G152" i="1"/>
  <c r="G136" i="1"/>
  <c r="G120" i="1"/>
  <c r="G104" i="1"/>
  <c r="G88" i="1"/>
  <c r="G72" i="1"/>
  <c r="H72" i="1" s="1"/>
  <c r="N72" i="1" s="1"/>
  <c r="G509" i="1"/>
  <c r="G253" i="1"/>
  <c r="G57" i="1"/>
  <c r="G41" i="1"/>
  <c r="G25" i="1"/>
  <c r="G9" i="1"/>
  <c r="G333" i="1"/>
  <c r="G77" i="1"/>
  <c r="G46" i="1"/>
  <c r="G30" i="1"/>
  <c r="G14" i="1"/>
  <c r="G26" i="1"/>
  <c r="G36" i="1"/>
  <c r="G413" i="1"/>
  <c r="G157" i="1"/>
  <c r="G51" i="1"/>
  <c r="G35" i="1"/>
  <c r="G19" i="1"/>
  <c r="G3" i="1"/>
  <c r="G22" i="1"/>
  <c r="G493" i="1"/>
  <c r="G237" i="1"/>
  <c r="H237" i="1" s="1"/>
  <c r="N237" i="1" s="1"/>
  <c r="G56" i="1"/>
  <c r="H56" i="1" s="1"/>
  <c r="N56" i="1" s="1"/>
  <c r="G40" i="1"/>
  <c r="G24" i="1"/>
  <c r="G8" i="1"/>
  <c r="G173" i="1"/>
  <c r="G317" i="1"/>
  <c r="G61" i="1"/>
  <c r="G45" i="1"/>
  <c r="G29" i="1"/>
  <c r="G13" i="1"/>
  <c r="G15" i="1"/>
  <c r="G397" i="1"/>
  <c r="G141" i="1"/>
  <c r="G50" i="1"/>
  <c r="G34" i="1"/>
  <c r="G18" i="1"/>
  <c r="G20" i="1"/>
  <c r="G4" i="1"/>
  <c r="G477" i="1"/>
  <c r="G221" i="1"/>
  <c r="G55" i="1"/>
  <c r="G39" i="1"/>
  <c r="G23" i="1"/>
  <c r="G7" i="1"/>
  <c r="G31" i="1"/>
  <c r="G301" i="1"/>
  <c r="G60" i="1"/>
  <c r="G44" i="1"/>
  <c r="G28" i="1"/>
  <c r="G12" i="1"/>
  <c r="G381" i="1"/>
  <c r="G125" i="1"/>
  <c r="G49" i="1"/>
  <c r="G33" i="1"/>
  <c r="G17" i="1"/>
  <c r="G38" i="1"/>
  <c r="G461" i="1"/>
  <c r="G205" i="1"/>
  <c r="G54" i="1"/>
  <c r="G6" i="1"/>
  <c r="G5" i="1"/>
  <c r="G429" i="1"/>
  <c r="H429" i="1" s="1"/>
  <c r="N429" i="1" s="1"/>
  <c r="G285" i="1"/>
  <c r="G59" i="1"/>
  <c r="G43" i="1"/>
  <c r="G27" i="1"/>
  <c r="G11" i="1"/>
  <c r="G365" i="1"/>
  <c r="G109" i="1"/>
  <c r="H109" i="1" s="1"/>
  <c r="N109" i="1" s="1"/>
  <c r="G48" i="1"/>
  <c r="G32" i="1"/>
  <c r="G16" i="1"/>
  <c r="G445" i="1"/>
  <c r="G189" i="1"/>
  <c r="G53" i="1"/>
  <c r="G37" i="1"/>
  <c r="G21" i="1"/>
  <c r="G269" i="1"/>
  <c r="G58" i="1"/>
  <c r="G42" i="1"/>
  <c r="G10" i="1"/>
  <c r="G52" i="1"/>
  <c r="G349" i="1"/>
  <c r="G93" i="1"/>
  <c r="G47" i="1"/>
  <c r="H47" i="1" s="1"/>
  <c r="N47" i="1" s="1"/>
  <c r="E504" i="1"/>
  <c r="E488" i="1"/>
  <c r="E472" i="1"/>
  <c r="E456" i="1"/>
  <c r="E440" i="1"/>
  <c r="E424" i="1"/>
  <c r="E408" i="1"/>
  <c r="E392" i="1"/>
  <c r="E376" i="1"/>
  <c r="E360" i="1"/>
  <c r="E344" i="1"/>
  <c r="E328" i="1"/>
  <c r="E312" i="1"/>
  <c r="E296" i="1"/>
  <c r="E280" i="1"/>
  <c r="E264" i="1"/>
  <c r="H264" i="1" s="1"/>
  <c r="N264" i="1" s="1"/>
  <c r="E248" i="1"/>
  <c r="E232" i="1"/>
  <c r="E216" i="1"/>
  <c r="E200" i="1"/>
  <c r="E184" i="1"/>
  <c r="E168" i="1"/>
  <c r="E152" i="1"/>
  <c r="E136" i="1"/>
  <c r="E120" i="1"/>
  <c r="H120" i="1" s="1"/>
  <c r="N120" i="1" s="1"/>
  <c r="E104" i="1"/>
  <c r="E88" i="1"/>
  <c r="E72" i="1"/>
  <c r="E509" i="1"/>
  <c r="E493" i="1"/>
  <c r="E477" i="1"/>
  <c r="E461" i="1"/>
  <c r="H461" i="1" s="1"/>
  <c r="N461" i="1" s="1"/>
  <c r="E445" i="1"/>
  <c r="E429" i="1"/>
  <c r="E413" i="1"/>
  <c r="E397" i="1"/>
  <c r="H397" i="1" s="1"/>
  <c r="N397" i="1" s="1"/>
  <c r="E381" i="1"/>
  <c r="E365" i="1"/>
  <c r="E349" i="1"/>
  <c r="H349" i="1" s="1"/>
  <c r="N349" i="1" s="1"/>
  <c r="E333" i="1"/>
  <c r="E317" i="1"/>
  <c r="H317" i="1" s="1"/>
  <c r="N317" i="1" s="1"/>
  <c r="E301" i="1"/>
  <c r="E285" i="1"/>
  <c r="E269" i="1"/>
  <c r="E253" i="1"/>
  <c r="H253" i="1" s="1"/>
  <c r="N253" i="1" s="1"/>
  <c r="E237" i="1"/>
  <c r="E221" i="1"/>
  <c r="H221" i="1" s="1"/>
  <c r="N221" i="1" s="1"/>
  <c r="E205" i="1"/>
  <c r="E189" i="1"/>
  <c r="E173" i="1"/>
  <c r="E157" i="1"/>
  <c r="H157" i="1" s="1"/>
  <c r="N157" i="1" s="1"/>
  <c r="E141" i="1"/>
  <c r="E125" i="1"/>
  <c r="E109" i="1"/>
  <c r="E93" i="1"/>
  <c r="E77" i="1"/>
  <c r="E514" i="1"/>
  <c r="H514" i="1" s="1"/>
  <c r="N514" i="1" s="1"/>
  <c r="E498" i="1"/>
  <c r="E482" i="1"/>
  <c r="E466" i="1"/>
  <c r="E450" i="1"/>
  <c r="E434" i="1"/>
  <c r="E418" i="1"/>
  <c r="H418" i="1" s="1"/>
  <c r="N418" i="1" s="1"/>
  <c r="E402" i="1"/>
  <c r="H402" i="1" s="1"/>
  <c r="N402" i="1" s="1"/>
  <c r="E386" i="1"/>
  <c r="E370" i="1"/>
  <c r="E354" i="1"/>
  <c r="H354" i="1" s="1"/>
  <c r="N354" i="1" s="1"/>
  <c r="E338" i="1"/>
  <c r="H338" i="1" s="1"/>
  <c r="N338" i="1" s="1"/>
  <c r="E322" i="1"/>
  <c r="E306" i="1"/>
  <c r="E290" i="1"/>
  <c r="E274" i="1"/>
  <c r="E258" i="1"/>
  <c r="E242" i="1"/>
  <c r="E226" i="1"/>
  <c r="E210" i="1"/>
  <c r="E194" i="1"/>
  <c r="H194" i="1" s="1"/>
  <c r="N194" i="1" s="1"/>
  <c r="E178" i="1"/>
  <c r="E162" i="1"/>
  <c r="H162" i="1" s="1"/>
  <c r="N162" i="1" s="1"/>
  <c r="E146" i="1"/>
  <c r="H146" i="1" s="1"/>
  <c r="N146" i="1" s="1"/>
  <c r="E130" i="1"/>
  <c r="E114" i="1"/>
  <c r="E98" i="1"/>
  <c r="H98" i="1" s="1"/>
  <c r="N98" i="1" s="1"/>
  <c r="E82" i="1"/>
  <c r="H82" i="1" s="1"/>
  <c r="N82" i="1" s="1"/>
  <c r="E66" i="1"/>
  <c r="E503" i="1"/>
  <c r="E487" i="1"/>
  <c r="E471" i="1"/>
  <c r="E455" i="1"/>
  <c r="H455" i="1" s="1"/>
  <c r="N455" i="1" s="1"/>
  <c r="E439" i="1"/>
  <c r="E423" i="1"/>
  <c r="E407" i="1"/>
  <c r="E391" i="1"/>
  <c r="H391" i="1" s="1"/>
  <c r="N391" i="1" s="1"/>
  <c r="E375" i="1"/>
  <c r="E359" i="1"/>
  <c r="H359" i="1" s="1"/>
  <c r="N359" i="1" s="1"/>
  <c r="E343" i="1"/>
  <c r="H343" i="1" s="1"/>
  <c r="N343" i="1" s="1"/>
  <c r="E327" i="1"/>
  <c r="E311" i="1"/>
  <c r="H311" i="1" s="1"/>
  <c r="N311" i="1" s="1"/>
  <c r="E295" i="1"/>
  <c r="E279" i="1"/>
  <c r="E263" i="1"/>
  <c r="H263" i="1" s="1"/>
  <c r="N263" i="1" s="1"/>
  <c r="E247" i="1"/>
  <c r="E231" i="1"/>
  <c r="E215" i="1"/>
  <c r="E199" i="1"/>
  <c r="H199" i="1" s="1"/>
  <c r="N199" i="1" s="1"/>
  <c r="E183" i="1"/>
  <c r="E167" i="1"/>
  <c r="E151" i="1"/>
  <c r="E135" i="1"/>
  <c r="E119" i="1"/>
  <c r="E103" i="1"/>
  <c r="H103" i="1" s="1"/>
  <c r="N103" i="1" s="1"/>
  <c r="E87" i="1"/>
  <c r="H87" i="1" s="1"/>
  <c r="N87" i="1" s="1"/>
  <c r="E71" i="1"/>
  <c r="E508" i="1"/>
  <c r="E492" i="1"/>
  <c r="H492" i="1" s="1"/>
  <c r="N492" i="1" s="1"/>
  <c r="E476" i="1"/>
  <c r="H476" i="1" s="1"/>
  <c r="N476" i="1" s="1"/>
  <c r="E460" i="1"/>
  <c r="E444" i="1"/>
  <c r="E428" i="1"/>
  <c r="E412" i="1"/>
  <c r="E396" i="1"/>
  <c r="H396" i="1" s="1"/>
  <c r="N396" i="1" s="1"/>
  <c r="E380" i="1"/>
  <c r="E364" i="1"/>
  <c r="E348" i="1"/>
  <c r="E332" i="1"/>
  <c r="H332" i="1" s="1"/>
  <c r="N332" i="1" s="1"/>
  <c r="E316" i="1"/>
  <c r="E300" i="1"/>
  <c r="H300" i="1" s="1"/>
  <c r="N300" i="1" s="1"/>
  <c r="E284" i="1"/>
  <c r="H284" i="1" s="1"/>
  <c r="N284" i="1" s="1"/>
  <c r="E268" i="1"/>
  <c r="E252" i="1"/>
  <c r="E236" i="1"/>
  <c r="H236" i="1" s="1"/>
  <c r="N236" i="1" s="1"/>
  <c r="E220" i="1"/>
  <c r="H220" i="1" s="1"/>
  <c r="N220" i="1" s="1"/>
  <c r="E204" i="1"/>
  <c r="E188" i="1"/>
  <c r="E172" i="1"/>
  <c r="E156" i="1"/>
  <c r="E140" i="1"/>
  <c r="E124" i="1"/>
  <c r="E108" i="1"/>
  <c r="E92" i="1"/>
  <c r="E76" i="1"/>
  <c r="H76" i="1" s="1"/>
  <c r="N76" i="1" s="1"/>
  <c r="E513" i="1"/>
  <c r="E497" i="1"/>
  <c r="E481" i="1"/>
  <c r="H481" i="1" s="1"/>
  <c r="N481" i="1" s="1"/>
  <c r="E465" i="1"/>
  <c r="E449" i="1"/>
  <c r="H449" i="1" s="1"/>
  <c r="N449" i="1" s="1"/>
  <c r="E433" i="1"/>
  <c r="H433" i="1" s="1"/>
  <c r="N433" i="1" s="1"/>
  <c r="E417" i="1"/>
  <c r="H417" i="1" s="1"/>
  <c r="N417" i="1" s="1"/>
  <c r="E401" i="1"/>
  <c r="E385" i="1"/>
  <c r="E369" i="1"/>
  <c r="E353" i="1"/>
  <c r="E337" i="1"/>
  <c r="E321" i="1"/>
  <c r="E305" i="1"/>
  <c r="E289" i="1"/>
  <c r="E273" i="1"/>
  <c r="H273" i="1" s="1"/>
  <c r="N273" i="1" s="1"/>
  <c r="E257" i="1"/>
  <c r="E241" i="1"/>
  <c r="H241" i="1" s="1"/>
  <c r="N241" i="1" s="1"/>
  <c r="E225" i="1"/>
  <c r="H225" i="1" s="1"/>
  <c r="N225" i="1" s="1"/>
  <c r="E209" i="1"/>
  <c r="E193" i="1"/>
  <c r="H193" i="1" s="1"/>
  <c r="N193" i="1" s="1"/>
  <c r="E177" i="1"/>
  <c r="H177" i="1" s="1"/>
  <c r="N177" i="1" s="1"/>
  <c r="E161" i="1"/>
  <c r="H161" i="1" s="1"/>
  <c r="N161" i="1" s="1"/>
  <c r="E145" i="1"/>
  <c r="H145" i="1" s="1"/>
  <c r="N145" i="1" s="1"/>
  <c r="E129" i="1"/>
  <c r="E113" i="1"/>
  <c r="H113" i="1" s="1"/>
  <c r="N113" i="1" s="1"/>
  <c r="E97" i="1"/>
  <c r="E81" i="1"/>
  <c r="H81" i="1" s="1"/>
  <c r="N81" i="1" s="1"/>
  <c r="E65" i="1"/>
  <c r="E502" i="1"/>
  <c r="E486" i="1"/>
  <c r="E470" i="1"/>
  <c r="E454" i="1"/>
  <c r="E438" i="1"/>
  <c r="E422" i="1"/>
  <c r="H422" i="1" s="1"/>
  <c r="N422" i="1" s="1"/>
  <c r="E406" i="1"/>
  <c r="E390" i="1"/>
  <c r="E374" i="1"/>
  <c r="H374" i="1" s="1"/>
  <c r="N374" i="1" s="1"/>
  <c r="E358" i="1"/>
  <c r="H358" i="1" s="1"/>
  <c r="N358" i="1" s="1"/>
  <c r="E342" i="1"/>
  <c r="H342" i="1" s="1"/>
  <c r="N342" i="1" s="1"/>
  <c r="E326" i="1"/>
  <c r="E310" i="1"/>
  <c r="E294" i="1"/>
  <c r="E278" i="1"/>
  <c r="E262" i="1"/>
  <c r="E246" i="1"/>
  <c r="E230" i="1"/>
  <c r="E214" i="1"/>
  <c r="H214" i="1" s="1"/>
  <c r="N214" i="1" s="1"/>
  <c r="E198" i="1"/>
  <c r="E182" i="1"/>
  <c r="H182" i="1" s="1"/>
  <c r="N182" i="1" s="1"/>
  <c r="E166" i="1"/>
  <c r="H166" i="1" s="1"/>
  <c r="N166" i="1" s="1"/>
  <c r="E150" i="1"/>
  <c r="E134" i="1"/>
  <c r="H134" i="1" s="1"/>
  <c r="N134" i="1" s="1"/>
  <c r="E118" i="1"/>
  <c r="E102" i="1"/>
  <c r="H102" i="1" s="1"/>
  <c r="N102" i="1" s="1"/>
  <c r="E86" i="1"/>
  <c r="H86" i="1" s="1"/>
  <c r="N86" i="1" s="1"/>
  <c r="E70" i="1"/>
  <c r="E507" i="1"/>
  <c r="E491" i="1"/>
  <c r="E475" i="1"/>
  <c r="E459" i="1"/>
  <c r="E443" i="1"/>
  <c r="E427" i="1"/>
  <c r="E411" i="1"/>
  <c r="H411" i="1" s="1"/>
  <c r="N411" i="1" s="1"/>
  <c r="E395" i="1"/>
  <c r="E379" i="1"/>
  <c r="H379" i="1" s="1"/>
  <c r="N379" i="1" s="1"/>
  <c r="E363" i="1"/>
  <c r="E347" i="1"/>
  <c r="E331" i="1"/>
  <c r="E315" i="1"/>
  <c r="E299" i="1"/>
  <c r="E283" i="1"/>
  <c r="H283" i="1" s="1"/>
  <c r="N283" i="1" s="1"/>
  <c r="E267" i="1"/>
  <c r="E251" i="1"/>
  <c r="E235" i="1"/>
  <c r="E219" i="1"/>
  <c r="E203" i="1"/>
  <c r="E187" i="1"/>
  <c r="E171" i="1"/>
  <c r="E155" i="1"/>
  <c r="H155" i="1" s="1"/>
  <c r="N155" i="1" s="1"/>
  <c r="E139" i="1"/>
  <c r="E123" i="1"/>
  <c r="E107" i="1"/>
  <c r="H107" i="1" s="1"/>
  <c r="N107" i="1" s="1"/>
  <c r="E91" i="1"/>
  <c r="E75" i="1"/>
  <c r="E512" i="1"/>
  <c r="E496" i="1"/>
  <c r="H496" i="1" s="1"/>
  <c r="N496" i="1" s="1"/>
  <c r="E480" i="1"/>
  <c r="E464" i="1"/>
  <c r="E448" i="1"/>
  <c r="H448" i="1" s="1"/>
  <c r="N448" i="1" s="1"/>
  <c r="E432" i="1"/>
  <c r="E416" i="1"/>
  <c r="H416" i="1" s="1"/>
  <c r="N416" i="1" s="1"/>
  <c r="E400" i="1"/>
  <c r="E384" i="1"/>
  <c r="E368" i="1"/>
  <c r="E352" i="1"/>
  <c r="E336" i="1"/>
  <c r="E320" i="1"/>
  <c r="E304" i="1"/>
  <c r="H304" i="1" s="1"/>
  <c r="N304" i="1" s="1"/>
  <c r="E288" i="1"/>
  <c r="E272" i="1"/>
  <c r="E256" i="1"/>
  <c r="H256" i="1" s="1"/>
  <c r="N256" i="1" s="1"/>
  <c r="E240" i="1"/>
  <c r="H240" i="1" s="1"/>
  <c r="N240" i="1" s="1"/>
  <c r="E224" i="1"/>
  <c r="E208" i="1"/>
  <c r="E192" i="1"/>
  <c r="H192" i="1" s="1"/>
  <c r="N192" i="1" s="1"/>
  <c r="E176" i="1"/>
  <c r="E160" i="1"/>
  <c r="E144" i="1"/>
  <c r="E128" i="1"/>
  <c r="E112" i="1"/>
  <c r="E96" i="1"/>
  <c r="H96" i="1" s="1"/>
  <c r="N96" i="1" s="1"/>
  <c r="E80" i="1"/>
  <c r="E64" i="1"/>
  <c r="H64" i="1" s="1"/>
  <c r="N64" i="1" s="1"/>
  <c r="E501" i="1"/>
  <c r="E485" i="1"/>
  <c r="E469" i="1"/>
  <c r="E453" i="1"/>
  <c r="E437" i="1"/>
  <c r="H437" i="1" s="1"/>
  <c r="N437" i="1" s="1"/>
  <c r="E421" i="1"/>
  <c r="H421" i="1" s="1"/>
  <c r="N421" i="1" s="1"/>
  <c r="E405" i="1"/>
  <c r="E389" i="1"/>
  <c r="H389" i="1" s="1"/>
  <c r="N389" i="1" s="1"/>
  <c r="E373" i="1"/>
  <c r="E357" i="1"/>
  <c r="H357" i="1" s="1"/>
  <c r="N357" i="1" s="1"/>
  <c r="E341" i="1"/>
  <c r="E325" i="1"/>
  <c r="E309" i="1"/>
  <c r="E293" i="1"/>
  <c r="H293" i="1" s="1"/>
  <c r="N293" i="1" s="1"/>
  <c r="E277" i="1"/>
  <c r="E261" i="1"/>
  <c r="H261" i="1" s="1"/>
  <c r="N261" i="1" s="1"/>
  <c r="E245" i="1"/>
  <c r="H245" i="1" s="1"/>
  <c r="N245" i="1" s="1"/>
  <c r="E229" i="1"/>
  <c r="E213" i="1"/>
  <c r="E197" i="1"/>
  <c r="E181" i="1"/>
  <c r="E165" i="1"/>
  <c r="E149" i="1"/>
  <c r="E133" i="1"/>
  <c r="H133" i="1" s="1"/>
  <c r="N133" i="1" s="1"/>
  <c r="E117" i="1"/>
  <c r="E101" i="1"/>
  <c r="H101" i="1" s="1"/>
  <c r="N101" i="1" s="1"/>
  <c r="E85" i="1"/>
  <c r="H85" i="1" s="1"/>
  <c r="N85" i="1" s="1"/>
  <c r="E69" i="1"/>
  <c r="E506" i="1"/>
  <c r="E490" i="1"/>
  <c r="H490" i="1" s="1"/>
  <c r="N490" i="1" s="1"/>
  <c r="E474" i="1"/>
  <c r="E458" i="1"/>
  <c r="H458" i="1" s="1"/>
  <c r="N458" i="1" s="1"/>
  <c r="E442" i="1"/>
  <c r="E426" i="1"/>
  <c r="E410" i="1"/>
  <c r="E394" i="1"/>
  <c r="E378" i="1"/>
  <c r="H378" i="1" s="1"/>
  <c r="N378" i="1" s="1"/>
  <c r="E362" i="1"/>
  <c r="H362" i="1" s="1"/>
  <c r="N362" i="1" s="1"/>
  <c r="E346" i="1"/>
  <c r="E330" i="1"/>
  <c r="H330" i="1" s="1"/>
  <c r="N330" i="1" s="1"/>
  <c r="E314" i="1"/>
  <c r="E298" i="1"/>
  <c r="H298" i="1" s="1"/>
  <c r="N298" i="1" s="1"/>
  <c r="E282" i="1"/>
  <c r="E266" i="1"/>
  <c r="E250" i="1"/>
  <c r="E234" i="1"/>
  <c r="H234" i="1" s="1"/>
  <c r="N234" i="1" s="1"/>
  <c r="E218" i="1"/>
  <c r="E202" i="1"/>
  <c r="E186" i="1"/>
  <c r="H186" i="1" s="1"/>
  <c r="N186" i="1" s="1"/>
  <c r="E170" i="1"/>
  <c r="E154" i="1"/>
  <c r="E138" i="1"/>
  <c r="E122" i="1"/>
  <c r="E106" i="1"/>
  <c r="E90" i="1"/>
  <c r="E74" i="1"/>
  <c r="H74" i="1" s="1"/>
  <c r="N74" i="1" s="1"/>
  <c r="E511" i="1"/>
  <c r="E495" i="1"/>
  <c r="H495" i="1" s="1"/>
  <c r="N495" i="1" s="1"/>
  <c r="E479" i="1"/>
  <c r="E463" i="1"/>
  <c r="E447" i="1"/>
  <c r="E431" i="1"/>
  <c r="E415" i="1"/>
  <c r="E399" i="1"/>
  <c r="H399" i="1" s="1"/>
  <c r="N399" i="1" s="1"/>
  <c r="E383" i="1"/>
  <c r="H383" i="1" s="1"/>
  <c r="N383" i="1" s="1"/>
  <c r="E367" i="1"/>
  <c r="H367" i="1" s="1"/>
  <c r="N367" i="1" s="1"/>
  <c r="E351" i="1"/>
  <c r="E335" i="1"/>
  <c r="H335" i="1" s="1"/>
  <c r="N335" i="1" s="1"/>
  <c r="E319" i="1"/>
  <c r="H319" i="1" s="1"/>
  <c r="N319" i="1" s="1"/>
  <c r="E303" i="1"/>
  <c r="E287" i="1"/>
  <c r="E271" i="1"/>
  <c r="H271" i="1" s="1"/>
  <c r="N271" i="1" s="1"/>
  <c r="E255" i="1"/>
  <c r="E239" i="1"/>
  <c r="H239" i="1" s="1"/>
  <c r="N239" i="1" s="1"/>
  <c r="E223" i="1"/>
  <c r="E207" i="1"/>
  <c r="E191" i="1"/>
  <c r="E175" i="1"/>
  <c r="E159" i="1"/>
  <c r="E143" i="1"/>
  <c r="H143" i="1" s="1"/>
  <c r="N143" i="1" s="1"/>
  <c r="E127" i="1"/>
  <c r="H127" i="1" s="1"/>
  <c r="N127" i="1" s="1"/>
  <c r="E111" i="1"/>
  <c r="E95" i="1"/>
  <c r="E79" i="1"/>
  <c r="H79" i="1" s="1"/>
  <c r="N79" i="1" s="1"/>
  <c r="E63" i="1"/>
  <c r="H63" i="1" s="1"/>
  <c r="N63" i="1" s="1"/>
  <c r="E500" i="1"/>
  <c r="E484" i="1"/>
  <c r="E468" i="1"/>
  <c r="E452" i="1"/>
  <c r="E436" i="1"/>
  <c r="H436" i="1" s="1"/>
  <c r="N436" i="1" s="1"/>
  <c r="E420" i="1"/>
  <c r="E404" i="1"/>
  <c r="E388" i="1"/>
  <c r="E372" i="1"/>
  <c r="E356" i="1"/>
  <c r="E340" i="1"/>
  <c r="H340" i="1" s="1"/>
  <c r="N340" i="1" s="1"/>
  <c r="E324" i="1"/>
  <c r="H324" i="1" s="1"/>
  <c r="N324" i="1" s="1"/>
  <c r="E308" i="1"/>
  <c r="E292" i="1"/>
  <c r="E276" i="1"/>
  <c r="E260" i="1"/>
  <c r="H260" i="1" s="1"/>
  <c r="N260" i="1" s="1"/>
  <c r="E244" i="1"/>
  <c r="E228" i="1"/>
  <c r="E212" i="1"/>
  <c r="E196" i="1"/>
  <c r="E180" i="1"/>
  <c r="H180" i="1" s="1"/>
  <c r="N180" i="1" s="1"/>
  <c r="E164" i="1"/>
  <c r="E148" i="1"/>
  <c r="E132" i="1"/>
  <c r="E116" i="1"/>
  <c r="H116" i="1" s="1"/>
  <c r="N116" i="1" s="1"/>
  <c r="E100" i="1"/>
  <c r="E84" i="1"/>
  <c r="H84" i="1" s="1"/>
  <c r="N84" i="1" s="1"/>
  <c r="E68" i="1"/>
  <c r="H68" i="1" s="1"/>
  <c r="N68" i="1" s="1"/>
  <c r="E505" i="1"/>
  <c r="E489" i="1"/>
  <c r="H489" i="1" s="1"/>
  <c r="N489" i="1" s="1"/>
  <c r="E473" i="1"/>
  <c r="H473" i="1" s="1"/>
  <c r="N473" i="1" s="1"/>
  <c r="E457" i="1"/>
  <c r="H457" i="1" s="1"/>
  <c r="N457" i="1" s="1"/>
  <c r="E441" i="1"/>
  <c r="E425" i="1"/>
  <c r="E409" i="1"/>
  <c r="H409" i="1" s="1"/>
  <c r="N409" i="1" s="1"/>
  <c r="E393" i="1"/>
  <c r="E377" i="1"/>
  <c r="H377" i="1" s="1"/>
  <c r="N377" i="1" s="1"/>
  <c r="E361" i="1"/>
  <c r="E345" i="1"/>
  <c r="E329" i="1"/>
  <c r="E313" i="1"/>
  <c r="H313" i="1" s="1"/>
  <c r="N313" i="1" s="1"/>
  <c r="E297" i="1"/>
  <c r="E281" i="1"/>
  <c r="H281" i="1" s="1"/>
  <c r="N281" i="1" s="1"/>
  <c r="E265" i="1"/>
  <c r="H265" i="1" s="1"/>
  <c r="N265" i="1" s="1"/>
  <c r="E249" i="1"/>
  <c r="E233" i="1"/>
  <c r="H233" i="1" s="1"/>
  <c r="N233" i="1" s="1"/>
  <c r="E217" i="1"/>
  <c r="H217" i="1" s="1"/>
  <c r="N217" i="1" s="1"/>
  <c r="E201" i="1"/>
  <c r="H201" i="1" s="1"/>
  <c r="N201" i="1" s="1"/>
  <c r="E185" i="1"/>
  <c r="E169" i="1"/>
  <c r="E153" i="1"/>
  <c r="E137" i="1"/>
  <c r="E121" i="1"/>
  <c r="H121" i="1" s="1"/>
  <c r="N121" i="1" s="1"/>
  <c r="E105" i="1"/>
  <c r="E89" i="1"/>
  <c r="E73" i="1"/>
  <c r="E510" i="1"/>
  <c r="H510" i="1" s="1"/>
  <c r="N510" i="1" s="1"/>
  <c r="E494" i="1"/>
  <c r="E478" i="1"/>
  <c r="E462" i="1"/>
  <c r="H462" i="1" s="1"/>
  <c r="N462" i="1" s="1"/>
  <c r="E446" i="1"/>
  <c r="E430" i="1"/>
  <c r="E414" i="1"/>
  <c r="H414" i="1" s="1"/>
  <c r="N414" i="1" s="1"/>
  <c r="E398" i="1"/>
  <c r="H398" i="1" s="1"/>
  <c r="N398" i="1" s="1"/>
  <c r="E382" i="1"/>
  <c r="E366" i="1"/>
  <c r="E350" i="1"/>
  <c r="E334" i="1"/>
  <c r="E318" i="1"/>
  <c r="H318" i="1" s="1"/>
  <c r="N318" i="1" s="1"/>
  <c r="E302" i="1"/>
  <c r="E286" i="1"/>
  <c r="E270" i="1"/>
  <c r="E254" i="1"/>
  <c r="H254" i="1" s="1"/>
  <c r="N254" i="1" s="1"/>
  <c r="E238" i="1"/>
  <c r="E222" i="1"/>
  <c r="E206" i="1"/>
  <c r="H206" i="1" s="1"/>
  <c r="N206" i="1" s="1"/>
  <c r="E190" i="1"/>
  <c r="E174" i="1"/>
  <c r="H174" i="1" s="1"/>
  <c r="N174" i="1" s="1"/>
  <c r="E158" i="1"/>
  <c r="H158" i="1" s="1"/>
  <c r="N158" i="1" s="1"/>
  <c r="E142" i="1"/>
  <c r="H142" i="1" s="1"/>
  <c r="N142" i="1" s="1"/>
  <c r="E126" i="1"/>
  <c r="H126" i="1" s="1"/>
  <c r="N126" i="1" s="1"/>
  <c r="E110" i="1"/>
  <c r="E94" i="1"/>
  <c r="E78" i="1"/>
  <c r="E62" i="1"/>
  <c r="H62" i="1" s="1"/>
  <c r="N62" i="1" s="1"/>
  <c r="E339" i="1"/>
  <c r="E83" i="1"/>
  <c r="E47" i="1"/>
  <c r="E31" i="1"/>
  <c r="E15" i="1"/>
  <c r="E17" i="1"/>
  <c r="E16" i="1"/>
  <c r="E419" i="1"/>
  <c r="H419" i="1" s="1"/>
  <c r="N419" i="1" s="1"/>
  <c r="E163" i="1"/>
  <c r="E52" i="1"/>
  <c r="E36" i="1"/>
  <c r="H36" i="1" s="1"/>
  <c r="N36" i="1" s="1"/>
  <c r="E20" i="1"/>
  <c r="E4" i="1"/>
  <c r="E12" i="1"/>
  <c r="E499" i="1"/>
  <c r="E243" i="1"/>
  <c r="H243" i="1" s="1"/>
  <c r="N243" i="1" s="1"/>
  <c r="E57" i="1"/>
  <c r="E41" i="1"/>
  <c r="E25" i="1"/>
  <c r="H25" i="1" s="1"/>
  <c r="N25" i="1" s="1"/>
  <c r="E9" i="1"/>
  <c r="H9" i="1" s="1"/>
  <c r="N9" i="1" s="1"/>
  <c r="E11" i="1"/>
  <c r="E323" i="1"/>
  <c r="H323" i="1" s="1"/>
  <c r="N323" i="1" s="1"/>
  <c r="E67" i="1"/>
  <c r="H67" i="1" s="1"/>
  <c r="N67" i="1" s="1"/>
  <c r="E46" i="1"/>
  <c r="E30" i="1"/>
  <c r="E14" i="1"/>
  <c r="E28" i="1"/>
  <c r="E10" i="1"/>
  <c r="H10" i="1" s="1"/>
  <c r="N10" i="1" s="1"/>
  <c r="E403" i="1"/>
  <c r="E147" i="1"/>
  <c r="E51" i="1"/>
  <c r="E35" i="1"/>
  <c r="H35" i="1" s="1"/>
  <c r="N35" i="1" s="1"/>
  <c r="E19" i="1"/>
  <c r="E58" i="1"/>
  <c r="E483" i="1"/>
  <c r="H483" i="1" s="1"/>
  <c r="N483" i="1" s="1"/>
  <c r="E227" i="1"/>
  <c r="H227" i="1" s="1"/>
  <c r="N227" i="1" s="1"/>
  <c r="E56" i="1"/>
  <c r="E40" i="1"/>
  <c r="E24" i="1"/>
  <c r="H24" i="1" s="1"/>
  <c r="N24" i="1" s="1"/>
  <c r="E8" i="1"/>
  <c r="E307" i="1"/>
  <c r="H307" i="1" s="1"/>
  <c r="N307" i="1" s="1"/>
  <c r="E61" i="1"/>
  <c r="H61" i="1" s="1"/>
  <c r="N61" i="1" s="1"/>
  <c r="E45" i="1"/>
  <c r="H45" i="1" s="1"/>
  <c r="N45" i="1" s="1"/>
  <c r="E29" i="1"/>
  <c r="H29" i="1" s="1"/>
  <c r="N29" i="1" s="1"/>
  <c r="E13" i="1"/>
  <c r="E26" i="1"/>
  <c r="H26" i="1" s="1"/>
  <c r="N26" i="1" s="1"/>
  <c r="E387" i="1"/>
  <c r="E131" i="1"/>
  <c r="H131" i="1" s="1"/>
  <c r="N131" i="1" s="1"/>
  <c r="E50" i="1"/>
  <c r="E34" i="1"/>
  <c r="E18" i="1"/>
  <c r="H18" i="1" s="1"/>
  <c r="N18" i="1" s="1"/>
  <c r="E467" i="1"/>
  <c r="E211" i="1"/>
  <c r="E55" i="1"/>
  <c r="E39" i="1"/>
  <c r="E23" i="1"/>
  <c r="H23" i="1" s="1"/>
  <c r="N23" i="1" s="1"/>
  <c r="E7" i="1"/>
  <c r="E6" i="1"/>
  <c r="H6" i="1" s="1"/>
  <c r="N6" i="1" s="1"/>
  <c r="E291" i="1"/>
  <c r="H291" i="1" s="1"/>
  <c r="N291" i="1" s="1"/>
  <c r="E60" i="1"/>
  <c r="H60" i="1" s="1"/>
  <c r="N60" i="1" s="1"/>
  <c r="E44" i="1"/>
  <c r="E371" i="1"/>
  <c r="H371" i="1" s="1"/>
  <c r="N371" i="1" s="1"/>
  <c r="E115" i="1"/>
  <c r="E49" i="1"/>
  <c r="E33" i="1"/>
  <c r="E451" i="1"/>
  <c r="E195" i="1"/>
  <c r="H195" i="1" s="1"/>
  <c r="N195" i="1" s="1"/>
  <c r="E54" i="1"/>
  <c r="H54" i="1" s="1"/>
  <c r="N54" i="1" s="1"/>
  <c r="E38" i="1"/>
  <c r="E22" i="1"/>
  <c r="H22" i="1" s="1"/>
  <c r="N22" i="1" s="1"/>
  <c r="E21" i="1"/>
  <c r="H21" i="1" s="1"/>
  <c r="N21" i="1" s="1"/>
  <c r="E42" i="1"/>
  <c r="H42" i="1" s="1"/>
  <c r="N42" i="1" s="1"/>
  <c r="E275" i="1"/>
  <c r="E59" i="1"/>
  <c r="E43" i="1"/>
  <c r="H43" i="1" s="1"/>
  <c r="N43" i="1" s="1"/>
  <c r="E27" i="1"/>
  <c r="H27" i="1" s="1"/>
  <c r="N27" i="1" s="1"/>
  <c r="E259" i="1"/>
  <c r="E355" i="1"/>
  <c r="E99" i="1"/>
  <c r="E48" i="1"/>
  <c r="E32" i="1"/>
  <c r="E435" i="1"/>
  <c r="E179" i="1"/>
  <c r="E53" i="1"/>
  <c r="E37" i="1"/>
  <c r="E5" i="1"/>
  <c r="H69" i="1"/>
  <c r="N69" i="1" s="1"/>
  <c r="H149" i="1"/>
  <c r="N149" i="1" s="1"/>
  <c r="H197" i="1"/>
  <c r="N197" i="1" s="1"/>
  <c r="H277" i="1"/>
  <c r="N277" i="1" s="1"/>
  <c r="H189" i="1"/>
  <c r="N189" i="1" s="1"/>
  <c r="H285" i="1"/>
  <c r="N285" i="1" s="1"/>
  <c r="H301" i="1"/>
  <c r="N301" i="1" s="1"/>
  <c r="H365" i="1"/>
  <c r="N365" i="1" s="1"/>
  <c r="H212" i="1"/>
  <c r="N212" i="1" s="1"/>
  <c r="H251" i="1"/>
  <c r="N251" i="1" s="1"/>
  <c r="H279" i="1"/>
  <c r="N279" i="1" s="1"/>
  <c r="H401" i="1"/>
  <c r="N401" i="1" s="1"/>
  <c r="H70" i="1"/>
  <c r="N70" i="1" s="1"/>
  <c r="H159" i="1"/>
  <c r="N159" i="1" s="1"/>
  <c r="H198" i="1"/>
  <c r="N198" i="1" s="1"/>
  <c r="H248" i="1"/>
  <c r="N248" i="1" s="1"/>
  <c r="H287" i="1"/>
  <c r="N287" i="1" s="1"/>
  <c r="H326" i="1"/>
  <c r="N326" i="1" s="1"/>
  <c r="H337" i="1"/>
  <c r="N337" i="1" s="1"/>
  <c r="H430" i="1"/>
  <c r="N430" i="1" s="1"/>
  <c r="H494" i="1"/>
  <c r="N494" i="1" s="1"/>
  <c r="E3" i="1"/>
  <c r="H148" i="1"/>
  <c r="N148" i="1" s="1"/>
  <c r="H187" i="1"/>
  <c r="N187" i="1" s="1"/>
  <c r="H315" i="1"/>
  <c r="N315" i="1" s="1"/>
  <c r="H65" i="1"/>
  <c r="N65" i="1" s="1"/>
  <c r="H104" i="1"/>
  <c r="N104" i="1" s="1"/>
  <c r="H115" i="1"/>
  <c r="N115" i="1" s="1"/>
  <c r="H282" i="1"/>
  <c r="N282" i="1" s="1"/>
  <c r="H321" i="1"/>
  <c r="N321" i="1" s="1"/>
  <c r="H404" i="1"/>
  <c r="N404" i="1" s="1"/>
  <c r="H420" i="1"/>
  <c r="N420" i="1" s="1"/>
  <c r="H468" i="1"/>
  <c r="N468" i="1" s="1"/>
  <c r="H484" i="1"/>
  <c r="N484" i="1" s="1"/>
  <c r="H53" i="1"/>
  <c r="N53" i="1" s="1"/>
  <c r="H110" i="1"/>
  <c r="N110" i="1" s="1"/>
  <c r="H160" i="1"/>
  <c r="N160" i="1" s="1"/>
  <c r="H100" i="1"/>
  <c r="N100" i="1" s="1"/>
  <c r="H139" i="1"/>
  <c r="N139" i="1" s="1"/>
  <c r="H167" i="1"/>
  <c r="N167" i="1" s="1"/>
  <c r="H178" i="1"/>
  <c r="N178" i="1" s="1"/>
  <c r="H228" i="1"/>
  <c r="N228" i="1" s="1"/>
  <c r="H267" i="1"/>
  <c r="N267" i="1" s="1"/>
  <c r="H295" i="1"/>
  <c r="N295" i="1" s="1"/>
  <c r="H306" i="1"/>
  <c r="N306" i="1" s="1"/>
  <c r="H356" i="1"/>
  <c r="N356" i="1" s="1"/>
  <c r="H384" i="1"/>
  <c r="N384" i="1" s="1"/>
  <c r="H395" i="1"/>
  <c r="N395" i="1" s="1"/>
  <c r="H443" i="1"/>
  <c r="N443" i="1" s="1"/>
  <c r="H459" i="1"/>
  <c r="N459" i="1" s="1"/>
  <c r="H475" i="1"/>
  <c r="N475" i="1" s="1"/>
  <c r="H507" i="1"/>
  <c r="N507" i="1" s="1"/>
  <c r="H44" i="1"/>
  <c r="N44" i="1" s="1"/>
  <c r="H95" i="1"/>
  <c r="N95" i="1" s="1"/>
  <c r="H106" i="1"/>
  <c r="N106" i="1" s="1"/>
  <c r="H366" i="1"/>
  <c r="N366" i="1" s="1"/>
  <c r="H477" i="1"/>
  <c r="N477" i="1" s="1"/>
  <c r="H136" i="1"/>
  <c r="N136" i="1" s="1"/>
  <c r="H168" i="1"/>
  <c r="N168" i="1" s="1"/>
  <c r="H262" i="1"/>
  <c r="N262" i="1" s="1"/>
  <c r="H415" i="1"/>
  <c r="N415" i="1" s="1"/>
  <c r="H207" i="1"/>
  <c r="N207" i="1" s="1"/>
  <c r="H299" i="1"/>
  <c r="N299" i="1" s="1"/>
  <c r="H305" i="1"/>
  <c r="N305" i="1" s="1"/>
  <c r="H361" i="1"/>
  <c r="N361" i="1" s="1"/>
  <c r="H438" i="1"/>
  <c r="N438" i="1" s="1"/>
  <c r="H512" i="1"/>
  <c r="N512" i="1" s="1"/>
  <c r="H34" i="1"/>
  <c r="N34" i="1" s="1"/>
  <c r="H175" i="1"/>
  <c r="N175" i="1" s="1"/>
  <c r="H355" i="1"/>
  <c r="N355" i="1" s="1"/>
  <c r="H444" i="1"/>
  <c r="N444" i="1" s="1"/>
  <c r="H130" i="1"/>
  <c r="N130" i="1" s="1"/>
  <c r="H66" i="1"/>
  <c r="N66" i="1" s="1"/>
  <c r="H105" i="1"/>
  <c r="N105" i="1" s="1"/>
  <c r="H124" i="1"/>
  <c r="N124" i="1" s="1"/>
  <c r="H163" i="1"/>
  <c r="N163" i="1" s="1"/>
  <c r="H169" i="1"/>
  <c r="N169" i="1" s="1"/>
  <c r="H188" i="1"/>
  <c r="N188" i="1" s="1"/>
  <c r="H257" i="1"/>
  <c r="N257" i="1" s="1"/>
  <c r="H118" i="1"/>
  <c r="N118" i="1" s="1"/>
  <c r="H144" i="1"/>
  <c r="N144" i="1" s="1"/>
  <c r="H208" i="1"/>
  <c r="N208" i="1" s="1"/>
  <c r="H350" i="1"/>
  <c r="N350" i="1" s="1"/>
  <c r="H380" i="1"/>
  <c r="N380" i="1" s="1"/>
  <c r="H513" i="1"/>
  <c r="N513" i="1" s="1"/>
  <c r="H474" i="1"/>
  <c r="N474" i="1" s="1"/>
  <c r="H185" i="1"/>
  <c r="N185" i="1" s="1"/>
  <c r="H487" i="1"/>
  <c r="N487" i="1" s="1"/>
  <c r="H80" i="1"/>
  <c r="N80" i="1" s="1"/>
  <c r="H138" i="1"/>
  <c r="N138" i="1" s="1"/>
  <c r="H331" i="1"/>
  <c r="N331" i="1" s="1"/>
  <c r="H344" i="1"/>
  <c r="N344" i="1" s="1"/>
  <c r="H405" i="1"/>
  <c r="N405" i="1" s="1"/>
  <c r="H428" i="1"/>
  <c r="N428" i="1" s="1"/>
  <c r="H485" i="1"/>
  <c r="N485" i="1" s="1"/>
  <c r="H502" i="1"/>
  <c r="N502" i="1" s="1"/>
  <c r="H41" i="1"/>
  <c r="N41" i="1" s="1"/>
  <c r="H12" i="1"/>
  <c r="N12" i="1" s="1"/>
  <c r="H497" i="1"/>
  <c r="N497" i="1" s="1"/>
  <c r="H7" i="1"/>
  <c r="N7" i="1" s="1"/>
  <c r="H164" i="1"/>
  <c r="N164" i="1" s="1"/>
  <c r="H183" i="1"/>
  <c r="N183" i="1" s="1"/>
  <c r="H434" i="1"/>
  <c r="N434" i="1" s="1"/>
  <c r="H451" i="1"/>
  <c r="N451" i="1" s="1"/>
  <c r="H30" i="1"/>
  <c r="N30" i="1" s="1"/>
  <c r="H5" i="1"/>
  <c r="N5" i="1" s="1"/>
  <c r="H119" i="1"/>
  <c r="N119" i="1" s="1"/>
  <c r="H222" i="1"/>
  <c r="N222" i="1" s="1"/>
  <c r="H246" i="1"/>
  <c r="N246" i="1" s="1"/>
  <c r="H252" i="1"/>
  <c r="N252" i="1" s="1"/>
  <c r="H351" i="1"/>
  <c r="N351" i="1" s="1"/>
  <c r="H369" i="1"/>
  <c r="N369" i="1" s="1"/>
  <c r="H423" i="1"/>
  <c r="N423" i="1" s="1"/>
  <c r="H463" i="1"/>
  <c r="N463" i="1" s="1"/>
  <c r="H480" i="1"/>
  <c r="N480" i="1" s="1"/>
  <c r="H375" i="1"/>
  <c r="N375" i="1" s="1"/>
  <c r="H88" i="1"/>
  <c r="N88" i="1" s="1"/>
  <c r="H203" i="1"/>
  <c r="N203" i="1" s="1"/>
  <c r="H320" i="1"/>
  <c r="N320" i="1" s="1"/>
  <c r="H394" i="1"/>
  <c r="N394" i="1" s="1"/>
  <c r="H400" i="1"/>
  <c r="N400" i="1" s="1"/>
  <c r="H469" i="1"/>
  <c r="N469" i="1" s="1"/>
  <c r="H48" i="1"/>
  <c r="N48" i="1" s="1"/>
  <c r="H19" i="1"/>
  <c r="N19" i="1" s="1"/>
  <c r="H435" i="1"/>
  <c r="N435" i="1" s="1"/>
  <c r="H140" i="1"/>
  <c r="N140" i="1" s="1"/>
  <c r="H272" i="1"/>
  <c r="N272" i="1" s="1"/>
  <c r="H327" i="1"/>
  <c r="N327" i="1" s="1"/>
  <c r="H370" i="1"/>
  <c r="N370" i="1" s="1"/>
  <c r="H464" i="1"/>
  <c r="N464" i="1" s="1"/>
  <c r="H153" i="1"/>
  <c r="N153" i="1" s="1"/>
  <c r="H75" i="1"/>
  <c r="N75" i="1" s="1"/>
  <c r="H296" i="1"/>
  <c r="N296" i="1" s="1"/>
  <c r="H302" i="1"/>
  <c r="N302" i="1" s="1"/>
  <c r="H339" i="1"/>
  <c r="N339" i="1" s="1"/>
  <c r="H509" i="1"/>
  <c r="N509" i="1" s="1"/>
  <c r="H223" i="1"/>
  <c r="N223" i="1" s="1"/>
  <c r="H247" i="1"/>
  <c r="N247" i="1" s="1"/>
  <c r="H346" i="1"/>
  <c r="N346" i="1" s="1"/>
  <c r="H364" i="1"/>
  <c r="N364" i="1" s="1"/>
  <c r="H424" i="1"/>
  <c r="N424" i="1" s="1"/>
  <c r="H441" i="1"/>
  <c r="N441" i="1" s="1"/>
  <c r="H498" i="1"/>
  <c r="N498" i="1" s="1"/>
  <c r="H266" i="1"/>
  <c r="N266" i="1" s="1"/>
  <c r="H413" i="1"/>
  <c r="N413" i="1" s="1"/>
  <c r="H108" i="1"/>
  <c r="N108" i="1" s="1"/>
  <c r="H83" i="1"/>
  <c r="N83" i="1" s="1"/>
  <c r="H147" i="1"/>
  <c r="N147" i="1" s="1"/>
  <c r="H297" i="1"/>
  <c r="N297" i="1" s="1"/>
  <c r="H303" i="1"/>
  <c r="N303" i="1" s="1"/>
  <c r="H90" i="1"/>
  <c r="N90" i="1" s="1"/>
  <c r="H218" i="1"/>
  <c r="N218" i="1" s="1"/>
  <c r="H242" i="1"/>
  <c r="N242" i="1" s="1"/>
  <c r="H322" i="1"/>
  <c r="N322" i="1" s="1"/>
  <c r="H347" i="1"/>
  <c r="N347" i="1" s="1"/>
  <c r="H390" i="1"/>
  <c r="N390" i="1" s="1"/>
  <c r="H425" i="1"/>
  <c r="N425" i="1" s="1"/>
  <c r="H431" i="1"/>
  <c r="N431" i="1" s="1"/>
  <c r="H465" i="1"/>
  <c r="N465" i="1" s="1"/>
  <c r="H499" i="1"/>
  <c r="N499" i="1" s="1"/>
  <c r="H15" i="1"/>
  <c r="N15" i="1" s="1"/>
  <c r="H316" i="1"/>
  <c r="N316" i="1" s="1"/>
  <c r="H33" i="1"/>
  <c r="N33" i="1" s="1"/>
  <c r="H50" i="1"/>
  <c r="N50" i="1" s="1"/>
  <c r="H58" i="1"/>
  <c r="N58" i="1" s="1"/>
  <c r="H129" i="1"/>
  <c r="N129" i="1" s="1"/>
  <c r="H231" i="1"/>
  <c r="N231" i="1" s="1"/>
  <c r="H286" i="1"/>
  <c r="N286" i="1" s="1"/>
  <c r="H292" i="1"/>
  <c r="N292" i="1" s="1"/>
  <c r="H372" i="1"/>
  <c r="N372" i="1" s="1"/>
  <c r="H392" i="1"/>
  <c r="N392" i="1" s="1"/>
  <c r="H4" i="1"/>
  <c r="N4" i="1" s="1"/>
  <c r="H11" i="1"/>
  <c r="N11" i="1" s="1"/>
  <c r="H386" i="1"/>
  <c r="N386" i="1" s="1"/>
  <c r="H410" i="1"/>
  <c r="N410" i="1" s="1"/>
  <c r="H38" i="1"/>
  <c r="N38" i="1" s="1"/>
  <c r="H450" i="1"/>
  <c r="N450" i="1" s="1"/>
  <c r="H46" i="1"/>
  <c r="N46" i="1" s="1"/>
  <c r="H40" i="1"/>
  <c r="N40" i="1" s="1"/>
  <c r="H49" i="1" l="1"/>
  <c r="N49" i="1" s="1"/>
  <c r="H20" i="1"/>
  <c r="N20" i="1" s="1"/>
  <c r="H216" i="1"/>
  <c r="N216" i="1" s="1"/>
  <c r="H472" i="1"/>
  <c r="N472" i="1" s="1"/>
  <c r="H59" i="1"/>
  <c r="N59" i="1" s="1"/>
  <c r="H13" i="1"/>
  <c r="N13" i="1" s="1"/>
  <c r="H17" i="1"/>
  <c r="N17" i="1" s="1"/>
  <c r="H211" i="1"/>
  <c r="N211" i="1" s="1"/>
  <c r="H467" i="1"/>
  <c r="N467" i="1" s="1"/>
  <c r="H73" i="1"/>
  <c r="N73" i="1" s="1"/>
  <c r="H329" i="1"/>
  <c r="N329" i="1" s="1"/>
  <c r="H132" i="1"/>
  <c r="N132" i="1" s="1"/>
  <c r="H191" i="1"/>
  <c r="N191" i="1" s="1"/>
  <c r="H250" i="1"/>
  <c r="N250" i="1" s="1"/>
  <c r="H309" i="1"/>
  <c r="N309" i="1" s="1"/>
  <c r="H112" i="1"/>
  <c r="N112" i="1" s="1"/>
  <c r="H368" i="1"/>
  <c r="N368" i="1" s="1"/>
  <c r="H171" i="1"/>
  <c r="N171" i="1" s="1"/>
  <c r="H427" i="1"/>
  <c r="N427" i="1" s="1"/>
  <c r="H230" i="1"/>
  <c r="N230" i="1" s="1"/>
  <c r="H486" i="1"/>
  <c r="N486" i="1" s="1"/>
  <c r="H289" i="1"/>
  <c r="N289" i="1" s="1"/>
  <c r="H92" i="1"/>
  <c r="N92" i="1" s="1"/>
  <c r="H348" i="1"/>
  <c r="N348" i="1" s="1"/>
  <c r="H151" i="1"/>
  <c r="N151" i="1" s="1"/>
  <c r="H407" i="1"/>
  <c r="N407" i="1" s="1"/>
  <c r="H210" i="1"/>
  <c r="N210" i="1" s="1"/>
  <c r="H269" i="1"/>
  <c r="N269" i="1" s="1"/>
  <c r="H37" i="1"/>
  <c r="N37" i="1" s="1"/>
  <c r="H141" i="1"/>
  <c r="N141" i="1" s="1"/>
  <c r="H200" i="1"/>
  <c r="N200" i="1" s="1"/>
  <c r="H456" i="1"/>
  <c r="N456" i="1" s="1"/>
  <c r="H445" i="1"/>
  <c r="N445" i="1" s="1"/>
  <c r="H14" i="1"/>
  <c r="N14" i="1" s="1"/>
  <c r="H408" i="1"/>
  <c r="N408" i="1" s="1"/>
  <c r="H360" i="1"/>
  <c r="N360" i="1" s="1"/>
  <c r="H376" i="1"/>
  <c r="N376" i="1" s="1"/>
  <c r="H57" i="1"/>
  <c r="N57" i="1" s="1"/>
  <c r="H403" i="1"/>
  <c r="N403" i="1" s="1"/>
  <c r="H173" i="1"/>
  <c r="N173" i="1" s="1"/>
  <c r="H190" i="1"/>
  <c r="N190" i="1" s="1"/>
  <c r="H446" i="1"/>
  <c r="N446" i="1" s="1"/>
  <c r="H249" i="1"/>
  <c r="N249" i="1" s="1"/>
  <c r="H308" i="1"/>
  <c r="N308" i="1" s="1"/>
  <c r="H111" i="1"/>
  <c r="N111" i="1" s="1"/>
  <c r="H170" i="1"/>
  <c r="N170" i="1" s="1"/>
  <c r="H426" i="1"/>
  <c r="N426" i="1" s="1"/>
  <c r="H28" i="1"/>
  <c r="N28" i="1" s="1"/>
  <c r="H341" i="1"/>
  <c r="N341" i="1" s="1"/>
  <c r="H3" i="1"/>
  <c r="N3" i="1" s="1"/>
  <c r="H55" i="1"/>
  <c r="N55" i="1" s="1"/>
  <c r="H493" i="1"/>
  <c r="N493" i="1" s="1"/>
  <c r="H8" i="1"/>
  <c r="N8" i="1" s="1"/>
  <c r="H122" i="1"/>
  <c r="N122" i="1" s="1"/>
  <c r="H328" i="1"/>
  <c r="N328" i="1" s="1"/>
  <c r="H179" i="1"/>
  <c r="N179" i="1" s="1"/>
  <c r="H447" i="1"/>
  <c r="N447" i="1" s="1"/>
  <c r="H314" i="1"/>
  <c r="N314" i="1" s="1"/>
  <c r="H352" i="1"/>
  <c r="N352" i="1" s="1"/>
  <c r="H503" i="1"/>
  <c r="N503" i="1" s="1"/>
  <c r="H504" i="1"/>
  <c r="N504" i="1" s="1"/>
  <c r="H196" i="1"/>
  <c r="N196" i="1" s="1"/>
  <c r="H258" i="1"/>
  <c r="N258" i="1" s="1"/>
  <c r="H52" i="1"/>
  <c r="N52" i="1" s="1"/>
  <c r="H288" i="1"/>
  <c r="N288" i="1" s="1"/>
  <c r="H150" i="1"/>
  <c r="N150" i="1" s="1"/>
  <c r="H238" i="1"/>
  <c r="N238" i="1" s="1"/>
  <c r="H336" i="1"/>
  <c r="N336" i="1" s="1"/>
  <c r="H385" i="1"/>
  <c r="N385" i="1" s="1"/>
  <c r="H280" i="1"/>
  <c r="N280" i="1" s="1"/>
  <c r="H491" i="1"/>
  <c r="N491" i="1" s="1"/>
  <c r="H71" i="1"/>
  <c r="N71" i="1" s="1"/>
  <c r="H310" i="1"/>
  <c r="N310" i="1" s="1"/>
  <c r="H382" i="1"/>
  <c r="N382" i="1" s="1"/>
  <c r="H123" i="1"/>
  <c r="N123" i="1" s="1"/>
  <c r="H205" i="1"/>
  <c r="N205" i="1" s="1"/>
  <c r="H39" i="1"/>
  <c r="N39" i="1" s="1"/>
  <c r="H460" i="1"/>
  <c r="N460" i="1" s="1"/>
  <c r="H505" i="1"/>
  <c r="N505" i="1" s="1"/>
  <c r="H482" i="1"/>
  <c r="N482" i="1" s="1"/>
  <c r="H224" i="1"/>
  <c r="N224" i="1" s="1"/>
  <c r="H470" i="1"/>
  <c r="N470" i="1" s="1"/>
  <c r="H278" i="1"/>
  <c r="N278" i="1" s="1"/>
  <c r="H235" i="1"/>
  <c r="N235" i="1" s="1"/>
  <c r="H406" i="1"/>
  <c r="N406" i="1" s="1"/>
  <c r="H440" i="1"/>
  <c r="N440" i="1" s="1"/>
  <c r="H94" i="1"/>
  <c r="N94" i="1" s="1"/>
  <c r="H270" i="1"/>
  <c r="N270" i="1" s="1"/>
  <c r="H479" i="1"/>
  <c r="N479" i="1" s="1"/>
  <c r="H99" i="1"/>
  <c r="N99" i="1" s="1"/>
  <c r="H501" i="1"/>
  <c r="N501" i="1" s="1"/>
  <c r="H51" i="1"/>
  <c r="N51" i="1" s="1"/>
  <c r="H16" i="1"/>
  <c r="N16" i="1" s="1"/>
  <c r="H268" i="1"/>
  <c r="N268" i="1" s="1"/>
  <c r="H184" i="1"/>
  <c r="N184" i="1" s="1"/>
  <c r="H128" i="1"/>
  <c r="N128" i="1" s="1"/>
  <c r="H500" i="1"/>
  <c r="N500" i="1" s="1"/>
  <c r="H204" i="1"/>
  <c r="N204" i="1" s="1"/>
  <c r="H276" i="1"/>
  <c r="N276" i="1" s="1"/>
  <c r="H31" i="1"/>
  <c r="N31" i="1" s="1"/>
  <c r="H259" i="1"/>
  <c r="N259" i="1" s="1"/>
  <c r="H381" i="1"/>
  <c r="N381" i="1" s="1"/>
  <c r="H125" i="1"/>
  <c r="N125" i="1" s="1"/>
  <c r="H213" i="1"/>
  <c r="N213" i="1" s="1"/>
  <c r="H93" i="1"/>
  <c r="N93" i="1" s="1"/>
  <c r="H181" i="1"/>
  <c r="N181" i="1" s="1"/>
  <c r="H290" i="1"/>
  <c r="N290" i="1" s="1"/>
  <c r="H454" i="1"/>
  <c r="N454" i="1" s="1"/>
  <c r="H442" i="1"/>
  <c r="N442" i="1" s="1"/>
  <c r="H135" i="1"/>
  <c r="N135" i="1" s="1"/>
  <c r="H32" i="1"/>
  <c r="N32" i="1" s="1"/>
  <c r="H172" i="1"/>
  <c r="N172" i="1" s="1"/>
  <c r="H453" i="1"/>
  <c r="N453" i="1" s="1"/>
  <c r="H114" i="1"/>
  <c r="N114" i="1" s="1"/>
  <c r="H388" i="1"/>
  <c r="N388" i="1" s="1"/>
  <c r="H363" i="1"/>
  <c r="N363" i="1" s="1"/>
  <c r="H508" i="1"/>
  <c r="N508" i="1" s="1"/>
  <c r="H202" i="1"/>
  <c r="N202" i="1" s="1"/>
  <c r="H439" i="1"/>
  <c r="N439" i="1" s="1"/>
  <c r="H312" i="1"/>
  <c r="N312" i="1" s="1"/>
  <c r="H244" i="1"/>
  <c r="N244" i="1" s="1"/>
  <c r="H506" i="1"/>
  <c r="N506" i="1" s="1"/>
  <c r="H466" i="1"/>
  <c r="N466" i="1" s="1"/>
  <c r="H219" i="1"/>
  <c r="N219" i="1" s="1"/>
  <c r="H78" i="1"/>
  <c r="N78" i="1" s="1"/>
  <c r="H452" i="1"/>
  <c r="N452" i="1" s="1"/>
  <c r="H154" i="1"/>
  <c r="N154" i="1" s="1"/>
  <c r="H226" i="1"/>
  <c r="N226" i="1" s="1"/>
  <c r="H478" i="1"/>
  <c r="N478" i="1" s="1"/>
  <c r="H209" i="1"/>
  <c r="N209" i="1" s="1"/>
  <c r="H333" i="1"/>
  <c r="N333" i="1" s="1"/>
  <c r="H77" i="1"/>
  <c r="N77" i="1" s="1"/>
  <c r="H165" i="1"/>
  <c r="N165" i="1" s="1"/>
  <c r="H387" i="1"/>
  <c r="N387" i="1" s="1"/>
  <c r="H325" i="1"/>
  <c r="N325" i="1" s="1"/>
</calcChain>
</file>

<file path=xl/sharedStrings.xml><?xml version="1.0" encoding="utf-8"?>
<sst xmlns="http://schemas.openxmlformats.org/spreadsheetml/2006/main" count="594" uniqueCount="583">
  <si>
    <t>A1</t>
  </si>
  <si>
    <t>A2</t>
  </si>
  <si>
    <t>Pixel number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</si>
  <si>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</si>
  <si>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</si>
  <si>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</si>
  <si>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</si>
  <si>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</si>
  <si>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</si>
  <si>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</si>
  <si>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</si>
  <si>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</si>
  <si>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</si>
  <si>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</si>
  <si>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</si>
  <si>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</si>
  <si>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</si>
  <si>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</si>
  <si>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</si>
  <si>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</si>
  <si>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</si>
  <si>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</si>
  <si>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</si>
  <si>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</si>
  <si>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</si>
  <si>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</si>
  <si>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</si>
  <si>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</si>
  <si>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</si>
  <si>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</si>
  <si>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</si>
  <si>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</si>
  <si>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</si>
  <si>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</si>
  <si>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</si>
  <si>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</si>
  <si>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</si>
  <si>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</si>
  <si>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</si>
  <si>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</si>
  <si>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</si>
  <si>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</si>
  <si>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</si>
  <si>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</si>
  <si>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</si>
  <si>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</si>
  <si>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</si>
  <si>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</si>
  <si>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</si>
  <si>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</si>
  <si>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</si>
  <si>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</si>
  <si>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</si>
  <si>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</si>
  <si>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</si>
  <si>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</si>
  <si>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</si>
  <si>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</si>
  <si>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</si>
  <si>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</si>
  <si>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</si>
  <si>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</si>
  <si>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</si>
  <si>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</si>
  <si>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</si>
  <si>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</si>
  <si>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</si>
  <si>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</si>
  <si>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</si>
  <si>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</si>
  <si>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</si>
  <si>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</si>
  <si>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</si>
  <si>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</si>
  <si>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</si>
  <si>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</si>
  <si>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</si>
  <si>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</si>
  <si>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</si>
  <si>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</si>
  <si>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</si>
  <si>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</si>
  <si>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</si>
  <si>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</si>
  <si>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</si>
  <si>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</si>
  <si>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</si>
  <si>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</si>
  <si>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</si>
  <si>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</si>
  <si>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</si>
  <si>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</si>
  <si>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</si>
  <si>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</si>
  <si>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</si>
  <si>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</si>
  <si>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</si>
  <si>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</si>
  <si>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</si>
  <si>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</si>
  <si>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</si>
  <si>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</si>
  <si>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</si>
  <si>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</si>
  <si>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</si>
  <si>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</si>
  <si>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</si>
  <si>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</si>
  <si>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</si>
  <si>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</si>
  <si>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</si>
  <si>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</si>
  <si>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</si>
  <si>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</si>
  <si>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</si>
  <si>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</si>
  <si>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</si>
  <si>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</si>
  <si>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</si>
  <si>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</si>
  <si>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</si>
  <si>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</si>
  <si>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</si>
  <si>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</si>
  <si>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</si>
  <si>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</si>
  <si>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</si>
  <si>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</si>
  <si>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</si>
  <si>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</si>
  <si>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</si>
  <si>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</si>
  <si>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</si>
  <si>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</si>
  <si>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</si>
  <si>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</si>
  <si>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</si>
  <si>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</si>
  <si>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</si>
  <si>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</si>
  <si>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</si>
  <si>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</si>
  <si>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</si>
  <si>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</si>
  <si>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</si>
  <si>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</si>
  <si>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</si>
  <si>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</si>
  <si>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</si>
  <si>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</si>
  <si>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</si>
  <si>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</si>
  <si>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</si>
  <si>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</si>
  <si>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</si>
  <si>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</si>
  <si>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</si>
  <si>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</si>
  <si>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</si>
  <si>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</si>
  <si>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</si>
  <si>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</si>
  <si>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</si>
  <si>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</si>
  <si>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</si>
  <si>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</si>
  <si>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</si>
  <si>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</si>
  <si>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</si>
  <si>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</si>
  <si>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</si>
  <si>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</si>
  <si>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</si>
  <si>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</si>
  <si>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</si>
  <si>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</si>
  <si>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</si>
  <si>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</si>
  <si>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</si>
  <si>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</si>
  <si>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</si>
  <si>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</si>
  <si>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</si>
  <si>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</si>
  <si>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</si>
  <si>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</si>
  <si>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</si>
  <si>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</si>
  <si>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</si>
  <si>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</si>
  <si>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</si>
  <si>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</si>
  <si>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</si>
  <si>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</si>
  <si>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</si>
  <si>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</si>
  <si>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</si>
  <si>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</si>
  <si>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</si>
  <si>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</si>
  <si>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</si>
  <si>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</si>
  <si>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</si>
  <si>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</si>
  <si>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</si>
  <si>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</si>
  <si>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</si>
  <si>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</si>
  <si>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</si>
  <si>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</si>
  <si>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</si>
  <si>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</si>
  <si>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</si>
  <si>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</si>
  <si>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</si>
  <si>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</si>
  <si>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</si>
  <si>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</si>
  <si>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</si>
  <si>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</si>
  <si>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</si>
  <si>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</si>
  <si>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</si>
  <si>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</si>
  <si>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</si>
  <si>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</si>
  <si>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</si>
  <si>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</si>
  <si>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</si>
  <si>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</si>
  <si>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</si>
  <si>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</si>
  <si>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</si>
  <si>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</si>
  <si>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</si>
  <si>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</si>
  <si>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</si>
  <si>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</si>
  <si>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</si>
  <si>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</si>
  <si>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</si>
  <si>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</si>
  <si>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</si>
  <si>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</si>
  <si>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</si>
  <si>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</si>
  <si>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</si>
  <si>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</si>
  <si>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</si>
  <si>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</si>
  <si>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</si>
  <si>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</si>
  <si>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</si>
  <si>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</si>
  <si>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</si>
  <si>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</si>
  <si>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</si>
  <si>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</si>
  <si>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</si>
  <si>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</si>
  <si>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</si>
  <si>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</si>
  <si>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</si>
  <si>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</si>
  <si>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</si>
  <si>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</si>
  <si>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</si>
  <si>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</si>
  <si>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</si>
  <si>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</si>
  <si>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</si>
  <si>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</si>
  <si>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</si>
  <si>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</si>
  <si>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</si>
  <si>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</si>
  <si>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</si>
  <si>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</si>
  <si>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</si>
  <si>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</si>
  <si>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</si>
  <si>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</si>
  <si>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</si>
  <si>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</si>
  <si>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</si>
  <si>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</si>
  <si>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</si>
  <si>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</si>
  <si>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</si>
  <si>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</si>
  <si>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</si>
  <si>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</si>
  <si>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</si>
  <si>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</si>
  <si>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</si>
  <si>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</si>
  <si>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</si>
  <si>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</si>
  <si>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</si>
  <si>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</si>
  <si>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</si>
  <si>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</si>
  <si>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</si>
  <si>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</si>
  <si>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</si>
  <si>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</si>
  <si>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</si>
  <si>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</si>
  <si>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</si>
  <si>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</si>
  <si>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</si>
  <si>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</si>
  <si>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</si>
  <si>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</si>
  <si>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</si>
  <si>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</si>
  <si>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</si>
  <si>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</si>
  <si>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</si>
  <si>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</si>
  <si>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</si>
  <si>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</si>
  <si>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</si>
  <si>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</si>
  <si>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</si>
  <si>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</si>
  <si>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</si>
  <si>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</si>
  <si>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</si>
  <si>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</si>
  <si>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</si>
  <si>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</si>
  <si>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</si>
  <si>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</si>
  <si>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</si>
  <si>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</si>
  <si>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</si>
  <si>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</si>
  <si>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</si>
  <si>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</si>
  <si>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</si>
  <si>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</si>
  <si>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</si>
  <si>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</si>
  <si>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</si>
  <si>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</si>
  <si>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</si>
  <si>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</si>
  <si>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</si>
  <si>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</si>
  <si>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</si>
  <si>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</si>
  <si>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</si>
  <si>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</si>
  <si>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</si>
  <si>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</si>
  <si>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</si>
  <si>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</si>
  <si>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</si>
  <si>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</si>
  <si>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</si>
  <si>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</si>
  <si>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</si>
  <si>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</si>
  <si>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</si>
  <si>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</si>
  <si>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</si>
  <si>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</si>
  <si>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</si>
  <si>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</si>
  <si>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</si>
  <si>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</si>
  <si>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</si>
  <si>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</si>
  <si>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</si>
  <si>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</si>
  <si>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</si>
  <si>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</si>
  <si>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</si>
  <si>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</si>
  <si>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</si>
  <si>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</si>
  <si>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</si>
  <si>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</si>
  <si>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</si>
  <si>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</si>
  <si>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</si>
  <si>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</si>
  <si>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</si>
  <si>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</si>
  <si>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</si>
  <si>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</si>
  <si>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</si>
  <si>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</si>
  <si>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</si>
  <si>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</si>
  <si>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</si>
  <si>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</si>
  <si>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</si>
  <si>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</si>
  <si>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</si>
  <si>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</si>
  <si>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</si>
  <si>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</si>
  <si>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</si>
  <si>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</si>
  <si>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</si>
  <si>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</si>
  <si>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</si>
  <si>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</si>
  <si>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</si>
  <si>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</si>
  <si>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</si>
  <si>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</si>
  <si>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</si>
  <si>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</si>
  <si>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</si>
  <si>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</si>
  <si>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</si>
  <si>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</si>
  <si>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</si>
  <si>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</si>
  <si>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</si>
  <si>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</si>
  <si>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</si>
  <si>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</si>
  <si>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</si>
  <si>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</si>
  <si>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</si>
  <si>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</si>
  <si>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</si>
  <si>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</si>
  <si>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</si>
  <si>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</si>
  <si>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</si>
  <si>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</si>
  <si>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</si>
  <si>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</si>
  <si>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</si>
  <si>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</si>
  <si>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</si>
  <si>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</si>
  <si>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</si>
  <si>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</si>
  <si>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</si>
  <si>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</si>
  <si>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</si>
  <si>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</si>
  <si>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</si>
  <si>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</si>
  <si>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</si>
  <si>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</si>
  <si>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</si>
  <si>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</si>
  <si>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</si>
  <si>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</si>
  <si>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</si>
  <si>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</si>
  <si>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</si>
  <si>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</si>
  <si>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</si>
  <si>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</si>
  <si>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</si>
  <si>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</si>
  <si>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</si>
  <si>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</si>
  <si>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</si>
  <si>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</si>
  <si>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</si>
  <si>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</si>
  <si>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</si>
  <si>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</si>
  <si>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</si>
  <si>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</si>
  <si>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</si>
  <si>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</si>
  <si>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</si>
  <si>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</si>
  <si>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</si>
  <si>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</si>
  <si>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</si>
  <si>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</si>
  <si>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</si>
  <si>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</si>
  <si>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</si>
  <si>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</si>
  <si>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</si>
  <si>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</si>
  <si>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</si>
  <si>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</si>
  <si>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</si>
  <si>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</si>
  <si>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</si>
  <si>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</si>
  <si>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</si>
  <si>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</si>
  <si>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</si>
  <si>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</si>
  <si>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</si>
  <si>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</si>
  <si>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</si>
  <si>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</si>
  <si>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</si>
  <si>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</si>
  <si>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</si>
  <si>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</si>
  <si>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</si>
  <si>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</si>
  <si>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</si>
  <si>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</si>
  <si>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</si>
  <si>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</si>
  <si>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</si>
  <si>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average</t>
  </si>
  <si>
    <t>1st</t>
  </si>
  <si>
    <t>2nd</t>
  </si>
  <si>
    <t>3rd</t>
  </si>
  <si>
    <t>4th</t>
  </si>
  <si>
    <t>rms avg</t>
  </si>
  <si>
    <t>ZnSe window transmission</t>
  </si>
  <si>
    <t>Test plan JPL D-107025</t>
  </si>
  <si>
    <t>Copper baffle, copper bracket, and copper support</t>
  </si>
  <si>
    <t>Chamber KJLC A0058497</t>
  </si>
  <si>
    <t>Corresponding ROIC channels shorted</t>
  </si>
  <si>
    <t>Chopper frequency, sclk_divider, window, and integration: 62.5 kHz, 0x01, 0, 194 ms</t>
  </si>
  <si>
    <t xml:space="preserve">Nominal detectivity is calculated with 1 Hz ≤ noise frequency &lt; FPS/2. </t>
  </si>
  <si>
    <t>Measured average FPS = 4.983 Hz</t>
  </si>
  <si>
    <t>Parts</t>
  </si>
  <si>
    <t>Setup</t>
  </si>
  <si>
    <t>Modified BFE power board powered by E3631A</t>
  </si>
  <si>
    <t>Setttings</t>
  </si>
  <si>
    <t>Unwired pixels (with pixel numbering 1-64)</t>
  </si>
  <si>
    <t>CDH (PWB Rev A, PWA Rev A, SN 001) with GSE library v1.2.0</t>
  </si>
  <si>
    <t>Dark pixels: for all rows, pixels 3, 4, 9, 10, 18, 19, 36, 37</t>
  </si>
  <si>
    <t>Shutter drive frequency: 50 mHz</t>
  </si>
  <si>
    <t>Blackbody temperature: 1000 ± .1 K + source calibration accuracy</t>
  </si>
  <si>
    <t>Aperture diameters: 0.2", 0.1" and 0.05"</t>
  </si>
  <si>
    <t>Data file folder names</t>
  </si>
  <si>
    <t>Optical power calculation</t>
  </si>
  <si>
    <t>Blackbody temperature (K)</t>
  </si>
  <si>
    <t>Exitance (W/m^2)</t>
  </si>
  <si>
    <t>Aperture-detector distance (in)</t>
  </si>
  <si>
    <t>Legend</t>
  </si>
  <si>
    <t>Response (counts) for aperture (in)</t>
  </si>
  <si>
    <t>Gain (10^9 counts/W) for aperature (in)</t>
  </si>
  <si>
    <t>Detectivity (10^8 Jones)</t>
  </si>
  <si>
    <t>Dark pixel</t>
  </si>
  <si>
    <t>Bad pixel from resistance measurement</t>
  </si>
  <si>
    <t>Pixel 5-64 with D* &gt; 2e8 Jones</t>
  </si>
  <si>
    <t>Pixel 1-2</t>
  </si>
  <si>
    <t>Detector area (m^2)</t>
  </si>
  <si>
    <t>Aperture diameter (in)</t>
  </si>
  <si>
    <t>Incidance (W/m^2)</t>
  </si>
  <si>
    <t>Optical power (W)</t>
  </si>
  <si>
    <t>FPA SN 102 test log</t>
  </si>
  <si>
    <t>Date and Time: 4/14/2022 12:30 PM</t>
  </si>
  <si>
    <t>Test IBAT 677610</t>
  </si>
  <si>
    <t>FPA 10501725-1 Rev B SN102, assembly IBAT 675812</t>
  </si>
  <si>
    <t>with Detector PREFIRE6.4, K210104.2 (2,-1)</t>
  </si>
  <si>
    <t>with PWA SN0004</t>
  </si>
  <si>
    <t>Bad pixels from resistance measurement: A 39, 64; C 33-35, 38-64; E 40, 44, 47, 48, 53, 55, 58, 60, 62-64; G 38, 41, 48, 60; H 41, 51, 53, 58, 60, 61</t>
  </si>
  <si>
    <t>Power supply (E3631A) 6.001 V 632 mA, 3.30 V 136 mA</t>
  </si>
  <si>
    <t>Chamber pressure &lt; 0.26 mTorr</t>
  </si>
  <si>
    <t>Noise data: 20220414.144109, 20220414.145935, 20220414.162508, 20220414.164046</t>
  </si>
  <si>
    <t>Response data: 20220414.152204 for 0.2", 20220414.152744 for 0.1", 20220414.153315 for 0.05"</t>
  </si>
  <si>
    <t>Noise spectral density (counts/rtHz) between 1 Hz and FPS/2, 4 runs</t>
  </si>
  <si>
    <t>Connected pixel 5-64 with D* &lt; 0.8e8 Jones</t>
  </si>
  <si>
    <t>Filter</t>
  </si>
  <si>
    <t>Channel</t>
  </si>
  <si>
    <t>Center Wavelength</t>
  </si>
  <si>
    <t>D*</t>
  </si>
  <si>
    <t>Row</t>
  </si>
  <si>
    <t>Number</t>
  </si>
  <si>
    <t>(microns)</t>
  </si>
  <si>
    <t>Row A</t>
  </si>
  <si>
    <t>B</t>
  </si>
  <si>
    <t>C</t>
  </si>
  <si>
    <t>D</t>
  </si>
  <si>
    <t>E</t>
  </si>
  <si>
    <t>F</t>
  </si>
  <si>
    <t>G</t>
  </si>
  <si>
    <t>H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</si>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</sst>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FF1C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5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79">
    <xf numFmtId="0" fontId="0" fillId="0" borderId="0" xfId="0"/>
    <xf numFmtId="0" fontId="0" fillId="0" borderId="0" xfId="0" applyAlignment="1">
      <alignment horizontal="center"/>
    </xf>
    <xf numFmtId="0" fontId="1" fillId="5" borderId="8" xfId="4" applyBorder="1"/>
    <xf numFmtId="0" fontId="1" fillId="4" borderId="9" xfId="3" applyBorder="1" applyAlignment="1">
      <alignment horizontal="left" vertical="center" readingOrder="1"/>
    </xf>
    <xf numFmtId="0" fontId="1" fillId="4" borderId="9" xfId="3" applyBorder="1"/>
    <xf numFmtId="0" fontId="1" fillId="4" borderId="10" xfId="3" applyBorder="1"/>
    <xf numFmtId="0" fontId="1" fillId="5" borderId="8" xfId="4" applyBorder="1" applyAlignment="1">
      <alignment horizontal="left" vertical="center" readingOrder="1"/>
    </xf>
    <xf numFmtId="0" fontId="0" fillId="4" borderId="9" xfId="3" applyFont="1" applyBorder="1"/>
    <xf numFmtId="0" fontId="0" fillId="4" borderId="9" xfId="3" applyFont="1" applyBorder="1" applyAlignment="1">
      <alignment horizontal="left" vertical="center" readingOrder="1"/>
    </xf>
    <xf numFmtId="2" fontId="1" fillId="5" borderId="8" xfId="4" applyNumberFormat="1" applyBorder="1"/>
    <xf numFmtId="0" fontId="1" fillId="4" borderId="13" xfId="3" applyBorder="1" applyAlignment="1">
      <alignment horizontal="center"/>
    </xf>
    <xf numFmtId="0" fontId="1" fillId="5" borderId="12" xfId="4" applyBorder="1"/>
    <xf numFmtId="0" fontId="0" fillId="4" borderId="13" xfId="3" applyFont="1" applyBorder="1" applyAlignment="1">
      <alignment horizontal="center"/>
    </xf>
    <xf numFmtId="1" fontId="1" fillId="5" borderId="8" xfId="4" applyNumberFormat="1" applyBorder="1"/>
    <xf numFmtId="164" fontId="1" fillId="5" borderId="8" xfId="4" applyNumberFormat="1" applyBorder="1"/>
    <xf numFmtId="0" fontId="1" fillId="5" borderId="7" xfId="4" applyBorder="1" applyAlignment="1">
      <alignment horizontal="center"/>
    </xf>
    <xf numFmtId="0" fontId="1" fillId="5" borderId="24" xfId="4" applyBorder="1" applyAlignment="1">
      <alignment horizontal="center"/>
    </xf>
    <xf numFmtId="1" fontId="1" fillId="5" borderId="13" xfId="4" applyNumberFormat="1" applyBorder="1"/>
    <xf numFmtId="1" fontId="1" fillId="5" borderId="12" xfId="4" applyNumberFormat="1" applyBorder="1"/>
    <xf numFmtId="1" fontId="1" fillId="5" borderId="14" xfId="4" applyNumberFormat="1" applyBorder="1"/>
    <xf numFmtId="1" fontId="1" fillId="5" borderId="15" xfId="4" applyNumberFormat="1" applyBorder="1"/>
    <xf numFmtId="1" fontId="1" fillId="5" borderId="16" xfId="4" applyNumberFormat="1" applyBorder="1"/>
    <xf numFmtId="164" fontId="1" fillId="5" borderId="13" xfId="4" applyNumberFormat="1" applyBorder="1"/>
    <xf numFmtId="164" fontId="1" fillId="5" borderId="12" xfId="4" applyNumberFormat="1" applyBorder="1"/>
    <xf numFmtId="164" fontId="1" fillId="5" borderId="14" xfId="4" applyNumberFormat="1" applyBorder="1"/>
    <xf numFmtId="164" fontId="1" fillId="5" borderId="15" xfId="4" applyNumberFormat="1" applyBorder="1"/>
    <xf numFmtId="164" fontId="1" fillId="5" borderId="16" xfId="4" applyNumberFormat="1" applyBorder="1"/>
    <xf numFmtId="0" fontId="0" fillId="4" borderId="11" xfId="3" applyFont="1" applyBorder="1" applyAlignment="1">
      <alignment horizontal="center"/>
    </xf>
    <xf numFmtId="11" fontId="1" fillId="5" borderId="15" xfId="4" applyNumberFormat="1" applyBorder="1"/>
    <xf numFmtId="11" fontId="1" fillId="5" borderId="16" xfId="4" applyNumberFormat="1" applyBorder="1"/>
    <xf numFmtId="2" fontId="1" fillId="5" borderId="12" xfId="4" applyNumberFormat="1" applyBorder="1"/>
    <xf numFmtId="0" fontId="1" fillId="4" borderId="4" xfId="3" applyBorder="1" applyAlignment="1">
      <alignment horizontal="center"/>
    </xf>
    <xf numFmtId="1" fontId="1" fillId="4" borderId="21" xfId="3" applyNumberFormat="1" applyBorder="1"/>
    <xf numFmtId="1" fontId="1" fillId="4" borderId="22" xfId="3" applyNumberFormat="1" applyBorder="1"/>
    <xf numFmtId="1" fontId="1" fillId="4" borderId="23" xfId="3" applyNumberFormat="1" applyBorder="1"/>
    <xf numFmtId="164" fontId="1" fillId="4" borderId="21" xfId="3" applyNumberFormat="1" applyBorder="1"/>
    <xf numFmtId="164" fontId="1" fillId="4" borderId="22" xfId="3" applyNumberFormat="1" applyBorder="1"/>
    <xf numFmtId="164" fontId="1" fillId="4" borderId="23" xfId="3" applyNumberFormat="1" applyBorder="1"/>
    <xf numFmtId="0" fontId="1" fillId="4" borderId="7" xfId="3" applyBorder="1" applyAlignment="1">
      <alignment horizontal="center"/>
    </xf>
    <xf numFmtId="1" fontId="1" fillId="4" borderId="13" xfId="3" applyNumberFormat="1" applyBorder="1"/>
    <xf numFmtId="1" fontId="1" fillId="4" borderId="8" xfId="3" applyNumberFormat="1" applyBorder="1"/>
    <xf numFmtId="1" fontId="1" fillId="4" borderId="12" xfId="3" applyNumberFormat="1" applyBorder="1"/>
    <xf numFmtId="164" fontId="1" fillId="4" borderId="13" xfId="3" applyNumberFormat="1" applyBorder="1"/>
    <xf numFmtId="164" fontId="1" fillId="4" borderId="8" xfId="3" applyNumberFormat="1" applyBorder="1"/>
    <xf numFmtId="164" fontId="1" fillId="4" borderId="12" xfId="3" applyNumberFormat="1" applyBorder="1"/>
    <xf numFmtId="0" fontId="1" fillId="4" borderId="5" xfId="3" applyBorder="1" applyAlignment="1">
      <alignment horizontal="center"/>
    </xf>
    <xf numFmtId="1" fontId="1" fillId="4" borderId="11" xfId="3" applyNumberFormat="1" applyBorder="1"/>
    <xf numFmtId="1" fontId="1" fillId="4" borderId="10" xfId="3" applyNumberFormat="1" applyBorder="1"/>
    <xf numFmtId="1" fontId="1" fillId="4" borderId="17" xfId="3" applyNumberFormat="1" applyBorder="1"/>
    <xf numFmtId="164" fontId="1" fillId="4" borderId="11" xfId="3" applyNumberFormat="1" applyBorder="1"/>
    <xf numFmtId="164" fontId="1" fillId="4" borderId="10" xfId="3" applyNumberFormat="1" applyBorder="1"/>
    <xf numFmtId="164" fontId="1" fillId="4" borderId="17" xfId="3" applyNumberFormat="1" applyBorder="1"/>
    <xf numFmtId="0" fontId="1" fillId="3" borderId="28" xfId="2" applyBorder="1" applyAlignment="1">
      <alignment horizontal="center" vertical="center"/>
    </xf>
    <xf numFmtId="0" fontId="1" fillId="3" borderId="29" xfId="2" applyBorder="1" applyAlignment="1">
      <alignment horizontal="center" vertical="center"/>
    </xf>
    <xf numFmtId="0" fontId="1" fillId="3" borderId="30" xfId="2" applyBorder="1" applyAlignment="1">
      <alignment horizontal="center" vertical="center"/>
    </xf>
    <xf numFmtId="0" fontId="1" fillId="3" borderId="28" xfId="2" applyBorder="1" applyAlignment="1">
      <alignment horizontal="center" vertical="center" wrapText="1"/>
    </xf>
    <xf numFmtId="0" fontId="1" fillId="3" borderId="29" xfId="2" applyBorder="1" applyAlignment="1">
      <alignment horizontal="center"/>
    </xf>
    <xf numFmtId="0" fontId="1" fillId="3" borderId="1" xfId="2" applyBorder="1"/>
    <xf numFmtId="0" fontId="0" fillId="5" borderId="7" xfId="4" applyFont="1" applyBorder="1"/>
    <xf numFmtId="0" fontId="0" fillId="4" borderId="2" xfId="3" applyFont="1" applyBorder="1"/>
    <xf numFmtId="0" fontId="0" fillId="4" borderId="14" xfId="3" applyFont="1" applyBorder="1" applyAlignment="1">
      <alignment horizontal="center"/>
    </xf>
    <xf numFmtId="0" fontId="0" fillId="5" borderId="8" xfId="4" applyFont="1" applyBorder="1"/>
    <xf numFmtId="0" fontId="0" fillId="4" borderId="10" xfId="3" applyFont="1" applyBorder="1"/>
    <xf numFmtId="0" fontId="1" fillId="8" borderId="7" xfId="7" applyBorder="1" applyAlignment="1">
      <alignment horizontal="center"/>
    </xf>
    <xf numFmtId="1" fontId="1" fillId="8" borderId="13" xfId="7" applyNumberFormat="1" applyBorder="1"/>
    <xf numFmtId="1" fontId="1" fillId="8" borderId="8" xfId="7" applyNumberFormat="1" applyBorder="1"/>
    <xf numFmtId="1" fontId="1" fillId="8" borderId="12" xfId="7" applyNumberFormat="1" applyBorder="1"/>
    <xf numFmtId="164" fontId="1" fillId="8" borderId="13" xfId="7" applyNumberFormat="1" applyBorder="1"/>
    <xf numFmtId="164" fontId="1" fillId="8" borderId="8" xfId="7" applyNumberFormat="1" applyBorder="1"/>
    <xf numFmtId="164" fontId="1" fillId="8" borderId="12" xfId="7" applyNumberFormat="1" applyBorder="1"/>
    <xf numFmtId="0" fontId="1" fillId="6" borderId="7" xfId="5" applyBorder="1" applyAlignment="1">
      <alignment horizontal="center"/>
    </xf>
    <xf numFmtId="1" fontId="1" fillId="6" borderId="13" xfId="5" applyNumberFormat="1" applyBorder="1"/>
    <xf numFmtId="1" fontId="1" fillId="6" borderId="8" xfId="5" applyNumberFormat="1" applyBorder="1"/>
    <xf numFmtId="1" fontId="1" fillId="6" borderId="12" xfId="5" applyNumberFormat="1" applyBorder="1"/>
    <xf numFmtId="164" fontId="1" fillId="6" borderId="13" xfId="5" applyNumberFormat="1" applyBorder="1"/>
    <xf numFmtId="164" fontId="1" fillId="6" borderId="8" xfId="5" applyNumberFormat="1" applyBorder="1"/>
    <xf numFmtId="164" fontId="1" fillId="6" borderId="12" xfId="5" applyNumberFormat="1" applyBorder="1"/>
    <xf numFmtId="0" fontId="1" fillId="6" borderId="3" xfId="5" applyBorder="1"/>
    <xf numFmtId="0" fontId="1" fillId="6" borderId="24" xfId="5" applyBorder="1" applyAlignment="1">
      <alignment horizontal="center"/>
    </xf>
    <xf numFmtId="1" fontId="1" fillId="6" borderId="14" xfId="5" applyNumberFormat="1" applyBorder="1"/>
    <xf numFmtId="1" fontId="1" fillId="6" borderId="15" xfId="5" applyNumberFormat="1" applyBorder="1"/>
    <xf numFmtId="1" fontId="1" fillId="6" borderId="16" xfId="5" applyNumberFormat="1" applyBorder="1"/>
    <xf numFmtId="164" fontId="1" fillId="6" borderId="14" xfId="5" applyNumberFormat="1" applyBorder="1"/>
    <xf numFmtId="164" fontId="1" fillId="6" borderId="15" xfId="5" applyNumberFormat="1" applyBorder="1"/>
    <xf numFmtId="164" fontId="1" fillId="6" borderId="16" xfId="5" applyNumberFormat="1" applyBorder="1"/>
    <xf numFmtId="0" fontId="1" fillId="7" borderId="7" xfId="6" applyBorder="1" applyAlignment="1">
      <alignment horizontal="center"/>
    </xf>
    <xf numFmtId="1" fontId="1" fillId="7" borderId="13" xfId="6" applyNumberFormat="1" applyBorder="1"/>
    <xf numFmtId="1" fontId="1" fillId="7" borderId="8" xfId="6" applyNumberFormat="1" applyBorder="1"/>
    <xf numFmtId="1" fontId="1" fillId="7" borderId="12" xfId="6" applyNumberFormat="1" applyBorder="1"/>
    <xf numFmtId="164" fontId="1" fillId="7" borderId="13" xfId="6" applyNumberFormat="1" applyBorder="1"/>
    <xf numFmtId="164" fontId="1" fillId="7" borderId="8" xfId="6" applyNumberFormat="1" applyBorder="1"/>
    <xf numFmtId="164" fontId="1" fillId="7" borderId="12" xfId="6" applyNumberFormat="1" applyBorder="1"/>
    <xf numFmtId="0" fontId="1" fillId="7" borderId="7" xfId="6" applyBorder="1"/>
    <xf numFmtId="0" fontId="1" fillId="8" borderId="6" xfId="7" applyBorder="1"/>
    <xf numFmtId="0" fontId="1" fillId="8" borderId="24" xfId="7" applyBorder="1" applyAlignment="1">
      <alignment horizontal="center"/>
    </xf>
    <xf numFmtId="1" fontId="1" fillId="8" borderId="14" xfId="7" applyNumberFormat="1" applyBorder="1"/>
    <xf numFmtId="1" fontId="1" fillId="8" borderId="15" xfId="7" applyNumberFormat="1" applyBorder="1"/>
    <xf numFmtId="1" fontId="1" fillId="8" borderId="16" xfId="7" applyNumberFormat="1" applyBorder="1"/>
    <xf numFmtId="164" fontId="1" fillId="8" borderId="14" xfId="7" applyNumberFormat="1" applyBorder="1"/>
    <xf numFmtId="164" fontId="1" fillId="8" borderId="15" xfId="7" applyNumberFormat="1" applyBorder="1"/>
    <xf numFmtId="164" fontId="1" fillId="8" borderId="16" xfId="7" applyNumberFormat="1" applyBorder="1"/>
    <xf numFmtId="0" fontId="1" fillId="8" borderId="4" xfId="7" applyBorder="1" applyAlignment="1">
      <alignment horizontal="center"/>
    </xf>
    <xf numFmtId="1" fontId="1" fillId="8" borderId="21" xfId="7" applyNumberFormat="1" applyBorder="1"/>
    <xf numFmtId="1" fontId="1" fillId="8" borderId="22" xfId="7" applyNumberFormat="1" applyBorder="1"/>
    <xf numFmtId="1" fontId="1" fillId="8" borderId="23" xfId="7" applyNumberFormat="1" applyBorder="1"/>
    <xf numFmtId="164" fontId="1" fillId="8" borderId="21" xfId="7" applyNumberFormat="1" applyBorder="1"/>
    <xf numFmtId="164" fontId="1" fillId="8" borderId="22" xfId="7" applyNumberFormat="1" applyBorder="1"/>
    <xf numFmtId="164" fontId="1" fillId="8" borderId="23" xfId="7" applyNumberFormat="1" applyBorder="1"/>
    <xf numFmtId="2" fontId="1" fillId="4" borderId="21" xfId="3" applyNumberFormat="1" applyBorder="1"/>
    <xf numFmtId="2" fontId="1" fillId="4" borderId="22" xfId="3" applyNumberFormat="1" applyBorder="1"/>
    <xf numFmtId="2" fontId="1" fillId="4" borderId="23" xfId="3" applyNumberFormat="1" applyBorder="1"/>
    <xf numFmtId="2" fontId="1" fillId="4" borderId="13" xfId="3" applyNumberFormat="1" applyBorder="1"/>
    <xf numFmtId="2" fontId="1" fillId="4" borderId="8" xfId="3" applyNumberFormat="1" applyBorder="1"/>
    <xf numFmtId="2" fontId="1" fillId="4" borderId="12" xfId="3" applyNumberFormat="1" applyBorder="1"/>
    <xf numFmtId="2" fontId="1" fillId="7" borderId="13" xfId="6" applyNumberFormat="1" applyBorder="1"/>
    <xf numFmtId="2" fontId="1" fillId="7" borderId="8" xfId="6" applyNumberFormat="1" applyBorder="1"/>
    <xf numFmtId="2" fontId="1" fillId="7" borderId="12" xfId="6" applyNumberFormat="1" applyBorder="1"/>
    <xf numFmtId="2" fontId="1" fillId="5" borderId="13" xfId="4" applyNumberFormat="1" applyBorder="1"/>
    <xf numFmtId="2" fontId="1" fillId="6" borderId="13" xfId="5" applyNumberFormat="1" applyBorder="1"/>
    <xf numFmtId="2" fontId="1" fillId="6" borderId="8" xfId="5" applyNumberFormat="1" applyBorder="1"/>
    <xf numFmtId="2" fontId="1" fillId="6" borderId="12" xfId="5" applyNumberFormat="1" applyBorder="1"/>
    <xf numFmtId="2" fontId="1" fillId="8" borderId="13" xfId="7" applyNumberFormat="1" applyBorder="1"/>
    <xf numFmtId="2" fontId="1" fillId="8" borderId="8" xfId="7" applyNumberFormat="1" applyBorder="1"/>
    <xf numFmtId="2" fontId="1" fillId="8" borderId="12" xfId="7" applyNumberFormat="1" applyBorder="1"/>
    <xf numFmtId="2" fontId="1" fillId="6" borderId="14" xfId="5" applyNumberFormat="1" applyBorder="1"/>
    <xf numFmtId="2" fontId="1" fillId="6" borderId="15" xfId="5" applyNumberFormat="1" applyBorder="1"/>
    <xf numFmtId="2" fontId="1" fillId="6" borderId="16" xfId="5" applyNumberFormat="1" applyBorder="1"/>
    <xf numFmtId="2" fontId="1" fillId="5" borderId="14" xfId="4" applyNumberFormat="1" applyBorder="1"/>
    <xf numFmtId="2" fontId="1" fillId="5" borderId="15" xfId="4" applyNumberFormat="1" applyBorder="1"/>
    <xf numFmtId="2" fontId="1" fillId="5" borderId="16" xfId="4" applyNumberFormat="1" applyBorder="1"/>
    <xf numFmtId="2" fontId="1" fillId="8" borderId="21" xfId="7" applyNumberFormat="1" applyBorder="1"/>
    <xf numFmtId="2" fontId="1" fillId="8" borderId="22" xfId="7" applyNumberFormat="1" applyBorder="1"/>
    <xf numFmtId="2" fontId="1" fillId="8" borderId="23" xfId="7" applyNumberFormat="1" applyBorder="1"/>
    <xf numFmtId="2" fontId="1" fillId="8" borderId="14" xfId="7" applyNumberFormat="1" applyBorder="1"/>
    <xf numFmtId="2" fontId="1" fillId="8" borderId="15" xfId="7" applyNumberFormat="1" applyBorder="1"/>
    <xf numFmtId="2" fontId="1" fillId="8" borderId="16" xfId="7" applyNumberFormat="1" applyBorder="1"/>
    <xf numFmtId="2" fontId="1" fillId="4" borderId="11" xfId="3" applyNumberFormat="1" applyBorder="1"/>
    <xf numFmtId="2" fontId="1" fillId="4" borderId="10" xfId="3" applyNumberFormat="1" applyBorder="1"/>
    <xf numFmtId="2" fontId="1" fillId="4" borderId="17" xfId="3" applyNumberFormat="1" applyBorder="1"/>
    <xf numFmtId="164" fontId="1" fillId="4" borderId="4" xfId="3" applyNumberFormat="1" applyBorder="1"/>
    <xf numFmtId="164" fontId="1" fillId="4" borderId="7" xfId="3" applyNumberFormat="1" applyBorder="1"/>
    <xf numFmtId="164" fontId="1" fillId="7" borderId="7" xfId="6" applyNumberFormat="1" applyBorder="1"/>
    <xf numFmtId="164" fontId="1" fillId="5" borderId="7" xfId="4" applyNumberFormat="1" applyBorder="1"/>
    <xf numFmtId="164" fontId="1" fillId="6" borderId="7" xfId="5" applyNumberFormat="1" applyBorder="1"/>
    <xf numFmtId="164" fontId="1" fillId="8" borderId="7" xfId="7" applyNumberFormat="1" applyBorder="1"/>
    <xf numFmtId="164" fontId="1" fillId="6" borderId="24" xfId="5" applyNumberFormat="1" applyBorder="1"/>
    <xf numFmtId="164" fontId="1" fillId="5" borderId="24" xfId="4" applyNumberFormat="1" applyBorder="1"/>
    <xf numFmtId="164" fontId="1" fillId="8" borderId="4" xfId="7" applyNumberFormat="1" applyBorder="1"/>
    <xf numFmtId="164" fontId="1" fillId="8" borderId="24" xfId="7" applyNumberFormat="1" applyBorder="1"/>
    <xf numFmtId="164" fontId="1" fillId="4" borderId="5" xfId="3" applyNumberFormat="1" applyBorder="1"/>
    <xf numFmtId="0" fontId="2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2" fontId="0" fillId="9" borderId="33" xfId="0" applyNumberFormat="1" applyFill="1" applyBorder="1" applyAlignment="1">
      <alignment horizontal="center"/>
    </xf>
    <xf numFmtId="164" fontId="0" fillId="10" borderId="21" xfId="0" applyNumberFormat="1" applyFill="1" applyBorder="1" applyAlignment="1">
      <alignment horizontal="center"/>
    </xf>
    <xf numFmtId="164" fontId="0" fillId="10" borderId="22" xfId="0" applyNumberFormat="1" applyFill="1" applyBorder="1" applyAlignment="1">
      <alignment horizontal="center"/>
    </xf>
    <xf numFmtId="164" fontId="0" fillId="10" borderId="23" xfId="0" applyNumberForma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2" fontId="0" fillId="9" borderId="36" xfId="0" applyNumberFormat="1" applyFill="1" applyBorder="1" applyAlignment="1">
      <alignment horizontal="center"/>
    </xf>
    <xf numFmtId="164" fontId="0" fillId="10" borderId="14" xfId="0" applyNumberFormat="1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164" fontId="0" fillId="10" borderId="16" xfId="0" applyNumberFormat="1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2" fontId="0" fillId="11" borderId="33" xfId="0" applyNumberFormat="1" applyFill="1" applyBorder="1" applyAlignment="1">
      <alignment horizontal="center"/>
    </xf>
    <xf numFmtId="164" fontId="0" fillId="12" borderId="21" xfId="0" applyNumberFormat="1" applyFill="1" applyBorder="1" applyAlignment="1">
      <alignment horizontal="center"/>
    </xf>
    <xf numFmtId="164" fontId="0" fillId="12" borderId="22" xfId="0" applyNumberFormat="1" applyFill="1" applyBorder="1" applyAlignment="1">
      <alignment horizontal="center"/>
    </xf>
    <xf numFmtId="164" fontId="0" fillId="12" borderId="23" xfId="0" applyNumberFormat="1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2" fontId="0" fillId="11" borderId="36" xfId="0" applyNumberFormat="1" applyFill="1" applyBorder="1" applyAlignment="1">
      <alignment horizontal="center"/>
    </xf>
    <xf numFmtId="164" fontId="0" fillId="12" borderId="14" xfId="0" applyNumberFormat="1" applyFill="1" applyBorder="1" applyAlignment="1">
      <alignment horizontal="center"/>
    </xf>
    <xf numFmtId="164" fontId="0" fillId="12" borderId="15" xfId="0" applyNumberFormat="1" applyFill="1" applyBorder="1" applyAlignment="1">
      <alignment horizontal="center"/>
    </xf>
    <xf numFmtId="164" fontId="0" fillId="12" borderId="16" xfId="0" applyNumberFormat="1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2" fontId="0" fillId="13" borderId="33" xfId="0" applyNumberFormat="1" applyFill="1" applyBorder="1" applyAlignment="1">
      <alignment horizontal="center"/>
    </xf>
    <xf numFmtId="164" fontId="0" fillId="14" borderId="21" xfId="0" applyNumberFormat="1" applyFill="1" applyBorder="1" applyAlignment="1">
      <alignment horizontal="center"/>
    </xf>
    <xf numFmtId="164" fontId="0" fillId="14" borderId="22" xfId="0" applyNumberFormat="1" applyFill="1" applyBorder="1" applyAlignment="1">
      <alignment horizontal="center"/>
    </xf>
    <xf numFmtId="164" fontId="0" fillId="15" borderId="22" xfId="0" applyNumberFormat="1" applyFill="1" applyBorder="1" applyAlignment="1">
      <alignment horizontal="center"/>
    </xf>
    <xf numFmtId="164" fontId="0" fillId="16" borderId="22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2" fontId="0" fillId="13" borderId="38" xfId="0" applyNumberFormat="1" applyFill="1" applyBorder="1" applyAlignment="1">
      <alignment horizontal="center"/>
    </xf>
    <xf numFmtId="164" fontId="0" fillId="14" borderId="13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5" borderId="12" xfId="0" applyNumberForma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13" borderId="39" xfId="0" applyNumberFormat="1" applyFill="1" applyBorder="1" applyAlignment="1">
      <alignment horizontal="center"/>
    </xf>
    <xf numFmtId="164" fontId="0" fillId="14" borderId="14" xfId="0" applyNumberFormat="1" applyFill="1" applyBorder="1" applyAlignment="1">
      <alignment horizontal="center"/>
    </xf>
    <xf numFmtId="164" fontId="0" fillId="14" borderId="15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11" borderId="39" xfId="0" applyNumberFormat="1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2" fontId="0" fillId="17" borderId="33" xfId="0" applyNumberFormat="1" applyFill="1" applyBorder="1" applyAlignment="1">
      <alignment horizontal="center"/>
    </xf>
    <xf numFmtId="164" fontId="0" fillId="18" borderId="21" xfId="0" applyNumberFormat="1" applyFill="1" applyBorder="1" applyAlignment="1">
      <alignment horizontal="center"/>
    </xf>
    <xf numFmtId="164" fontId="0" fillId="18" borderId="22" xfId="0" applyNumberFormat="1" applyFill="1" applyBorder="1" applyAlignment="1">
      <alignment horizontal="center"/>
    </xf>
    <xf numFmtId="164" fontId="0" fillId="18" borderId="23" xfId="0" applyNumberFormat="1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2" fontId="0" fillId="17" borderId="38" xfId="0" applyNumberFormat="1" applyFill="1" applyBorder="1" applyAlignment="1">
      <alignment horizontal="center"/>
    </xf>
    <xf numFmtId="164" fontId="0" fillId="18" borderId="13" xfId="0" applyNumberFormat="1" applyFill="1" applyBorder="1" applyAlignment="1">
      <alignment horizontal="center"/>
    </xf>
    <xf numFmtId="164" fontId="0" fillId="18" borderId="8" xfId="0" applyNumberFormat="1" applyFill="1" applyBorder="1" applyAlignment="1">
      <alignment horizontal="center"/>
    </xf>
    <xf numFmtId="164" fontId="0" fillId="15" borderId="8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2" fontId="0" fillId="17" borderId="39" xfId="0" applyNumberForma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164" fontId="0" fillId="18" borderId="15" xfId="0" applyNumberFormat="1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2" fontId="0" fillId="19" borderId="33" xfId="0" applyNumberFormat="1" applyFill="1" applyBorder="1" applyAlignment="1">
      <alignment horizontal="center"/>
    </xf>
    <xf numFmtId="164" fontId="0" fillId="20" borderId="21" xfId="0" applyNumberForma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23" xfId="0" applyNumberFormat="1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2" fontId="0" fillId="19" borderId="38" xfId="0" applyNumberFormat="1" applyFill="1" applyBorder="1" applyAlignment="1">
      <alignment horizontal="center"/>
    </xf>
    <xf numFmtId="164" fontId="0" fillId="20" borderId="13" xfId="0" applyNumberFormat="1" applyFill="1" applyBorder="1" applyAlignment="1">
      <alignment horizontal="center"/>
    </xf>
    <xf numFmtId="164" fontId="0" fillId="20" borderId="8" xfId="0" applyNumberFormat="1" applyFill="1" applyBorder="1" applyAlignment="1">
      <alignment horizontal="center"/>
    </xf>
    <xf numFmtId="164" fontId="0" fillId="20" borderId="12" xfId="0" applyNumberFormat="1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2" fontId="0" fillId="19" borderId="39" xfId="0" applyNumberFormat="1" applyFill="1" applyBorder="1" applyAlignment="1">
      <alignment horizontal="center"/>
    </xf>
    <xf numFmtId="164" fontId="0" fillId="20" borderId="14" xfId="0" applyNumberFormat="1" applyFill="1" applyBorder="1" applyAlignment="1">
      <alignment horizontal="center"/>
    </xf>
    <xf numFmtId="164" fontId="0" fillId="20" borderId="15" xfId="0" applyNumberFormat="1" applyFill="1" applyBorder="1" applyAlignment="1">
      <alignment horizontal="center"/>
    </xf>
    <xf numFmtId="164" fontId="0" fillId="20" borderId="16" xfId="0" applyNumberFormat="1" applyFill="1" applyBorder="1" applyAlignment="1">
      <alignment horizontal="center"/>
    </xf>
    <xf numFmtId="164" fontId="0" fillId="12" borderId="35" xfId="0" applyNumberFormat="1" applyFill="1" applyBorder="1" applyAlignment="1">
      <alignment horizontal="center"/>
    </xf>
    <xf numFmtId="164" fontId="0" fillId="12" borderId="40" xfId="0" applyNumberFormat="1" applyFill="1" applyBorder="1" applyAlignment="1">
      <alignment horizontal="center"/>
    </xf>
    <xf numFmtId="164" fontId="0" fillId="12" borderId="41" xfId="0" applyNumberFormat="1" applyFill="1" applyBorder="1" applyAlignment="1">
      <alignment horizontal="center"/>
    </xf>
    <xf numFmtId="0" fontId="0" fillId="21" borderId="21" xfId="0" applyFill="1" applyBorder="1" applyAlignment="1">
      <alignment horizontal="center"/>
    </xf>
    <xf numFmtId="2" fontId="0" fillId="21" borderId="33" xfId="0" applyNumberFormat="1" applyFill="1" applyBorder="1" applyAlignment="1">
      <alignment horizontal="center"/>
    </xf>
    <xf numFmtId="164" fontId="0" fillId="22" borderId="21" xfId="0" applyNumberFormat="1" applyFill="1" applyBorder="1" applyAlignment="1">
      <alignment horizontal="center"/>
    </xf>
    <xf numFmtId="164" fontId="0" fillId="22" borderId="22" xfId="0" applyNumberFormat="1" applyFill="1" applyBorder="1" applyAlignment="1">
      <alignment horizontal="center"/>
    </xf>
    <xf numFmtId="164" fontId="0" fillId="22" borderId="23" xfId="0" applyNumberFormat="1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2" fontId="0" fillId="21" borderId="38" xfId="0" applyNumberFormat="1" applyFill="1" applyBorder="1" applyAlignment="1">
      <alignment horizontal="center"/>
    </xf>
    <xf numFmtId="164" fontId="0" fillId="22" borderId="13" xfId="0" applyNumberFormat="1" applyFill="1" applyBorder="1" applyAlignment="1">
      <alignment horizontal="center"/>
    </xf>
    <xf numFmtId="164" fontId="0" fillId="22" borderId="8" xfId="0" applyNumberFormat="1" applyFill="1" applyBorder="1" applyAlignment="1">
      <alignment horizontal="center"/>
    </xf>
    <xf numFmtId="164" fontId="0" fillId="22" borderId="12" xfId="0" applyNumberFormat="1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2" fontId="0" fillId="21" borderId="39" xfId="0" applyNumberFormat="1" applyFill="1" applyBorder="1" applyAlignment="1">
      <alignment horizontal="center"/>
    </xf>
    <xf numFmtId="164" fontId="0" fillId="15" borderId="15" xfId="0" applyNumberFormat="1" applyFill="1" applyBorder="1" applyAlignment="1">
      <alignment horizontal="center"/>
    </xf>
    <xf numFmtId="164" fontId="0" fillId="22" borderId="15" xfId="0" applyNumberFormat="1" applyFill="1" applyBorder="1" applyAlignment="1">
      <alignment horizontal="center"/>
    </xf>
    <xf numFmtId="164" fontId="0" fillId="22" borderId="16" xfId="0" applyNumberFormat="1" applyFill="1" applyBorder="1" applyAlignment="1">
      <alignment horizontal="center"/>
    </xf>
    <xf numFmtId="0" fontId="0" fillId="0" borderId="37" xfId="0" applyBorder="1"/>
    <xf numFmtId="164" fontId="0" fillId="15" borderId="13" xfId="0" applyNumberFormat="1" applyFill="1" applyBorder="1" applyAlignment="1">
      <alignment horizontal="center"/>
    </xf>
    <xf numFmtId="164" fontId="0" fillId="15" borderId="14" xfId="0" applyNumberFormat="1" applyFill="1" applyBorder="1" applyAlignment="1">
      <alignment horizontal="center"/>
    </xf>
    <xf numFmtId="164" fontId="0" fillId="16" borderId="8" xfId="0" applyNumberFormat="1" applyFill="1" applyBorder="1" applyAlignment="1">
      <alignment horizontal="center"/>
    </xf>
    <xf numFmtId="164" fontId="0" fillId="23" borderId="13" xfId="0" applyNumberFormat="1" applyFill="1" applyBorder="1" applyAlignment="1">
      <alignment horizontal="center"/>
    </xf>
    <xf numFmtId="164" fontId="0" fillId="23" borderId="8" xfId="0" applyNumberFormat="1" applyFill="1" applyBorder="1" applyAlignment="1">
      <alignment horizontal="center"/>
    </xf>
    <xf numFmtId="0" fontId="1" fillId="5" borderId="8" xfId="4" applyBorder="1" applyAlignment="1">
      <alignment horizontal="center"/>
    </xf>
    <xf numFmtId="0" fontId="1" fillId="5" borderId="12" xfId="4" applyBorder="1" applyAlignment="1">
      <alignment horizontal="center"/>
    </xf>
    <xf numFmtId="0" fontId="0" fillId="2" borderId="18" xfId="1" applyFont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164" fontId="1" fillId="5" borderId="10" xfId="4" applyNumberFormat="1" applyBorder="1" applyAlignment="1">
      <alignment horizontal="center"/>
    </xf>
    <xf numFmtId="164" fontId="1" fillId="5" borderId="17" xfId="4" applyNumberFormat="1" applyBorder="1" applyAlignment="1">
      <alignment horizontal="center"/>
    </xf>
    <xf numFmtId="11" fontId="1" fillId="5" borderId="8" xfId="4" applyNumberFormat="1" applyBorder="1" applyAlignment="1">
      <alignment horizontal="center"/>
    </xf>
    <xf numFmtId="11" fontId="1" fillId="5" borderId="12" xfId="4" applyNumberFormat="1" applyBorder="1" applyAlignment="1">
      <alignment horizontal="center"/>
    </xf>
    <xf numFmtId="0" fontId="1" fillId="3" borderId="4" xfId="2" applyBorder="1" applyAlignment="1">
      <alignment horizontal="center" vertical="center" wrapText="1"/>
    </xf>
    <xf numFmtId="0" fontId="1" fillId="3" borderId="24" xfId="2" applyBorder="1" applyAlignment="1">
      <alignment horizontal="center" vertical="center" wrapText="1"/>
    </xf>
    <xf numFmtId="0" fontId="1" fillId="3" borderId="25" xfId="2" applyBorder="1" applyAlignment="1">
      <alignment horizontal="center" vertical="center" wrapText="1"/>
    </xf>
    <xf numFmtId="0" fontId="1" fillId="3" borderId="26" xfId="2" applyBorder="1" applyAlignment="1">
      <alignment horizontal="center" vertical="center" wrapText="1"/>
    </xf>
    <xf numFmtId="0" fontId="1" fillId="3" borderId="27" xfId="2" applyBorder="1" applyAlignment="1">
      <alignment horizontal="center" vertical="center" wrapText="1"/>
    </xf>
    <xf numFmtId="0" fontId="0" fillId="3" borderId="18" xfId="2" applyFont="1" applyBorder="1" applyAlignment="1">
      <alignment horizontal="center" vertical="center" wrapText="1"/>
    </xf>
    <xf numFmtId="0" fontId="0" fillId="3" borderId="19" xfId="2" applyFont="1" applyBorder="1" applyAlignment="1">
      <alignment horizontal="center" vertical="center" wrapText="1"/>
    </xf>
    <xf numFmtId="0" fontId="0" fillId="3" borderId="20" xfId="2" applyFont="1" applyBorder="1" applyAlignment="1">
      <alignment horizontal="center" vertical="center" wrapText="1"/>
    </xf>
    <xf numFmtId="0" fontId="3" fillId="9" borderId="32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center" vertical="center"/>
    </xf>
    <xf numFmtId="0" fontId="3" fillId="13" borderId="34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31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9" borderId="32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/>
    </xf>
    <xf numFmtId="0" fontId="3" fillId="21" borderId="32" xfId="0" applyFont="1" applyFill="1" applyBorder="1" applyAlignment="1">
      <alignment horizontal="center" vertical="center"/>
    </xf>
    <xf numFmtId="0" fontId="3" fillId="21" borderId="37" xfId="0" applyFont="1" applyFill="1" applyBorder="1" applyAlignment="1">
      <alignment horizontal="center" vertical="center"/>
    </xf>
    <xf numFmtId="0" fontId="3" fillId="21" borderId="34" xfId="0" applyFont="1" applyFill="1" applyBorder="1" applyAlignment="1">
      <alignment horizontal="center" vertical="center"/>
    </xf>
  </cellXfs>
  <cellStyles count="8">
    <cellStyle name="20% - Accent1" xfId="1" builtinId="30"/>
    <cellStyle name="20% - Accent5" xfId="3" builtinId="46"/>
    <cellStyle name="20% - Accent6" xfId="4" builtinId="50"/>
    <cellStyle name="40% - Accent1" xfId="2" builtinId="31"/>
    <cellStyle name="40% - Accent2" xfId="5" builtinId="35"/>
    <cellStyle name="40% - Accent4" xfId="7" builtinId="43"/>
    <cellStyle name="60% - Accent3" xfId="6" builtinId="40"/>
    <cellStyle name="Normal" xfId="0" builtinId="0"/>
  </cellStyles>
  <dxfs count="0"/>
  <tableStyles count="0" defaultTableStyle="TableStyleMedium2" defaultPivotStyle="PivotStyleLight16"/>
  <colors>
    <mruColors>
      <color rgb="FFFF5050"/>
      <color rgb="FFFF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3C84-5C08-448C-B83A-BB4718F25045}">
  <dimension ref="A1:A37"/>
  <sheetViews>
    <sheetView workbookViewId="0">
      <selection activeCell="C36" sqref="C36"/>
    </sheetView>
  </sheetViews>
  <sheetFormatPr defaultRowHeight="14.4" x14ac:dyDescent="0.3"/>
  <cols>
    <col min="1" max="1" width="124.5546875" customWidth="1"/>
  </cols>
  <sheetData>
    <row r="1" spans="1:1" x14ac:dyDescent="0.3">
      <c r="A1" s="61" t="s">
        <v>554</v>
      </c>
    </row>
    <row r="2" spans="1:1" x14ac:dyDescent="0.3">
      <c r="A2" s="8" t="s">
        <v>555</v>
      </c>
    </row>
    <row r="3" spans="1:1" x14ac:dyDescent="0.3">
      <c r="A3" s="7" t="s">
        <v>556</v>
      </c>
    </row>
    <row r="4" spans="1:1" x14ac:dyDescent="0.3">
      <c r="A4" s="3" t="s">
        <v>520</v>
      </c>
    </row>
    <row r="5" spans="1:1" x14ac:dyDescent="0.3">
      <c r="A5" s="5"/>
    </row>
    <row r="6" spans="1:1" x14ac:dyDescent="0.3">
      <c r="A6" s="2" t="s">
        <v>527</v>
      </c>
    </row>
    <row r="7" spans="1:1" x14ac:dyDescent="0.3">
      <c r="A7" s="7" t="s">
        <v>557</v>
      </c>
    </row>
    <row r="8" spans="1:1" x14ac:dyDescent="0.3">
      <c r="A8" s="7" t="s">
        <v>558</v>
      </c>
    </row>
    <row r="9" spans="1:1" x14ac:dyDescent="0.3">
      <c r="A9" s="8" t="s">
        <v>559</v>
      </c>
    </row>
    <row r="10" spans="1:1" x14ac:dyDescent="0.3">
      <c r="A10" s="4"/>
    </row>
    <row r="11" spans="1:1" x14ac:dyDescent="0.3">
      <c r="A11" s="6" t="s">
        <v>531</v>
      </c>
    </row>
    <row r="12" spans="1:1" x14ac:dyDescent="0.3">
      <c r="A12" s="3" t="s">
        <v>533</v>
      </c>
    </row>
    <row r="13" spans="1:1" x14ac:dyDescent="0.3">
      <c r="A13" s="8" t="s">
        <v>560</v>
      </c>
    </row>
    <row r="14" spans="1:1" x14ac:dyDescent="0.3">
      <c r="A14" s="3" t="s">
        <v>523</v>
      </c>
    </row>
    <row r="15" spans="1:1" x14ac:dyDescent="0.3">
      <c r="A15" s="5"/>
    </row>
    <row r="16" spans="1:1" x14ac:dyDescent="0.3">
      <c r="A16" s="2" t="s">
        <v>528</v>
      </c>
    </row>
    <row r="17" spans="1:1" x14ac:dyDescent="0.3">
      <c r="A17" s="4" t="s">
        <v>522</v>
      </c>
    </row>
    <row r="18" spans="1:1" x14ac:dyDescent="0.3">
      <c r="A18" s="3" t="s">
        <v>532</v>
      </c>
    </row>
    <row r="19" spans="1:1" x14ac:dyDescent="0.3">
      <c r="A19" s="3" t="s">
        <v>529</v>
      </c>
    </row>
    <row r="20" spans="1:1" x14ac:dyDescent="0.3">
      <c r="A20" s="3" t="s">
        <v>521</v>
      </c>
    </row>
    <row r="21" spans="1:1" x14ac:dyDescent="0.3">
      <c r="A21" s="5"/>
    </row>
    <row r="22" spans="1:1" x14ac:dyDescent="0.3">
      <c r="A22" s="6" t="s">
        <v>530</v>
      </c>
    </row>
    <row r="23" spans="1:1" x14ac:dyDescent="0.3">
      <c r="A23" s="8" t="s">
        <v>561</v>
      </c>
    </row>
    <row r="24" spans="1:1" x14ac:dyDescent="0.3">
      <c r="A24" s="8" t="s">
        <v>562</v>
      </c>
    </row>
    <row r="25" spans="1:1" x14ac:dyDescent="0.3">
      <c r="A25" s="3"/>
    </row>
    <row r="26" spans="1:1" x14ac:dyDescent="0.3">
      <c r="A26" s="3" t="s">
        <v>524</v>
      </c>
    </row>
    <row r="27" spans="1:1" x14ac:dyDescent="0.3">
      <c r="A27" s="3" t="s">
        <v>525</v>
      </c>
    </row>
    <row r="28" spans="1:1" x14ac:dyDescent="0.3">
      <c r="A28" s="3"/>
    </row>
    <row r="29" spans="1:1" x14ac:dyDescent="0.3">
      <c r="A29" s="3" t="s">
        <v>535</v>
      </c>
    </row>
    <row r="30" spans="1:1" x14ac:dyDescent="0.3">
      <c r="A30" s="3" t="s">
        <v>534</v>
      </c>
    </row>
    <row r="31" spans="1:1" x14ac:dyDescent="0.3">
      <c r="A31" s="8" t="s">
        <v>536</v>
      </c>
    </row>
    <row r="32" spans="1:1" x14ac:dyDescent="0.3">
      <c r="A32" s="4"/>
    </row>
    <row r="33" spans="1:1" x14ac:dyDescent="0.3">
      <c r="A33" s="3" t="s">
        <v>526</v>
      </c>
    </row>
    <row r="34" spans="1:1" x14ac:dyDescent="0.3">
      <c r="A34" s="4"/>
    </row>
    <row r="35" spans="1:1" x14ac:dyDescent="0.3">
      <c r="A35" s="8" t="s">
        <v>537</v>
      </c>
    </row>
    <row r="36" spans="1:1" x14ac:dyDescent="0.3">
      <c r="A36" s="8" t="s">
        <v>563</v>
      </c>
    </row>
    <row r="37" spans="1:1" x14ac:dyDescent="0.3">
      <c r="A37" s="62" t="s">
        <v>564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54D6-62DD-4A27-A1D2-4D82D3AA2D8A}">
  <dimension ref="A1:D9"/>
  <sheetViews>
    <sheetView zoomScale="85" zoomScaleNormal="85" workbookViewId="0">
      <selection activeCell="C15" sqref="C15"/>
    </sheetView>
  </sheetViews>
  <sheetFormatPr defaultRowHeight="14.4" x14ac:dyDescent="0.3"/>
  <cols>
    <col min="1" max="1" width="30.33203125" style="1" customWidth="1"/>
    <col min="2" max="4" width="10.33203125" customWidth="1"/>
  </cols>
  <sheetData>
    <row r="1" spans="1:4" ht="15" thickBot="1" x14ac:dyDescent="0.35">
      <c r="A1" s="250" t="s">
        <v>538</v>
      </c>
      <c r="B1" s="251"/>
      <c r="C1" s="251"/>
      <c r="D1" s="252"/>
    </row>
    <row r="2" spans="1:4" x14ac:dyDescent="0.3">
      <c r="A2" s="27" t="s">
        <v>539</v>
      </c>
      <c r="B2" s="253">
        <f>1000</f>
        <v>1000</v>
      </c>
      <c r="C2" s="253"/>
      <c r="D2" s="254"/>
    </row>
    <row r="3" spans="1:4" x14ac:dyDescent="0.3">
      <c r="A3" s="12" t="s">
        <v>540</v>
      </c>
      <c r="B3" s="255">
        <f>"5.67e-8"*B2^4</f>
        <v>56700</v>
      </c>
      <c r="C3" s="255"/>
      <c r="D3" s="256"/>
    </row>
    <row r="4" spans="1:4" x14ac:dyDescent="0.3">
      <c r="A4" s="10" t="s">
        <v>519</v>
      </c>
      <c r="B4" s="248">
        <v>0.7</v>
      </c>
      <c r="C4" s="248"/>
      <c r="D4" s="249"/>
    </row>
    <row r="5" spans="1:4" x14ac:dyDescent="0.3">
      <c r="A5" s="12" t="s">
        <v>541</v>
      </c>
      <c r="B5" s="248">
        <v>7.74</v>
      </c>
      <c r="C5" s="248"/>
      <c r="D5" s="249"/>
    </row>
    <row r="6" spans="1:4" x14ac:dyDescent="0.3">
      <c r="A6" s="12" t="s">
        <v>550</v>
      </c>
      <c r="B6" s="248">
        <f>("180e-6")^2</f>
        <v>3.2400000000000006E-8</v>
      </c>
      <c r="C6" s="248"/>
      <c r="D6" s="249"/>
    </row>
    <row r="7" spans="1:4" x14ac:dyDescent="0.3">
      <c r="A7" s="12" t="s">
        <v>551</v>
      </c>
      <c r="B7" s="2">
        <v>0.2</v>
      </c>
      <c r="C7" s="2">
        <v>0.1</v>
      </c>
      <c r="D7" s="11">
        <v>0.05</v>
      </c>
    </row>
    <row r="8" spans="1:4" x14ac:dyDescent="0.3">
      <c r="A8" s="12" t="s">
        <v>552</v>
      </c>
      <c r="B8" s="9">
        <f>$B$4*$B$3*((B7/2)^2/((B7/2)^2+$B$5^2))</f>
        <v>6.6240970933415229</v>
      </c>
      <c r="C8" s="9">
        <f t="shared" ref="C8:D8" si="0">$B$4*$B$3*((C7/2)^2/((C7/2)^2+$B$5^2))</f>
        <v>1.6562315869945137</v>
      </c>
      <c r="D8" s="30">
        <f t="shared" si="0"/>
        <v>0.41407085587997317</v>
      </c>
    </row>
    <row r="9" spans="1:4" ht="15" thickBot="1" x14ac:dyDescent="0.35">
      <c r="A9" s="60" t="s">
        <v>553</v>
      </c>
      <c r="B9" s="28">
        <f>B8*$B$6</f>
        <v>2.1462074582426536E-7</v>
      </c>
      <c r="C9" s="28">
        <f t="shared" ref="C9:D9" si="1">C8*$B$6</f>
        <v>5.3661903418622251E-8</v>
      </c>
      <c r="D9" s="29">
        <f t="shared" si="1"/>
        <v>1.3415895730511133E-8</v>
      </c>
    </row>
  </sheetData>
  <mergeCells count="6">
    <mergeCell ref="B6:D6"/>
    <mergeCell ref="A1:D1"/>
    <mergeCell ref="B2:D2"/>
    <mergeCell ref="B3:D3"/>
    <mergeCell ref="B4:D4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693F-FABB-4C46-B2B7-7FF1E1DFD9C3}">
  <dimension ref="A1:P514"/>
  <sheetViews>
    <sheetView zoomScale="85" zoomScaleNormal="85" workbookViewId="0">
      <selection activeCell="P19" sqref="P19"/>
    </sheetView>
  </sheetViews>
  <sheetFormatPr defaultRowHeight="14.4" x14ac:dyDescent="0.3"/>
  <cols>
    <col min="1" max="1" width="9.109375" style="1" customWidth="1"/>
    <col min="8" max="10" width="9.109375" customWidth="1"/>
    <col min="14" max="14" width="10" customWidth="1"/>
    <col min="15" max="15" width="2.109375" customWidth="1"/>
    <col min="16" max="16" width="39.5546875" customWidth="1"/>
    <col min="17" max="17" width="2.33203125" customWidth="1"/>
    <col min="18" max="18" width="39.33203125" customWidth="1"/>
  </cols>
  <sheetData>
    <row r="1" spans="1:16" ht="30" customHeight="1" thickBot="1" x14ac:dyDescent="0.35">
      <c r="A1" s="257" t="s">
        <v>2</v>
      </c>
      <c r="B1" s="259" t="s">
        <v>543</v>
      </c>
      <c r="C1" s="260"/>
      <c r="D1" s="261"/>
      <c r="E1" s="259" t="s">
        <v>544</v>
      </c>
      <c r="F1" s="260"/>
      <c r="G1" s="260"/>
      <c r="H1" s="261"/>
      <c r="I1" s="262" t="s">
        <v>565</v>
      </c>
      <c r="J1" s="263"/>
      <c r="K1" s="263"/>
      <c r="L1" s="263"/>
      <c r="M1" s="264"/>
      <c r="N1" s="257" t="s">
        <v>545</v>
      </c>
    </row>
    <row r="2" spans="1:16" ht="15" thickBot="1" x14ac:dyDescent="0.35">
      <c r="A2" s="258"/>
      <c r="B2" s="52">
        <v>0.2</v>
      </c>
      <c r="C2" s="53">
        <v>0.1</v>
      </c>
      <c r="D2" s="54">
        <v>0.05</v>
      </c>
      <c r="E2" s="52">
        <v>0.2</v>
      </c>
      <c r="F2" s="53">
        <v>0.1</v>
      </c>
      <c r="G2" s="53">
        <v>0.05</v>
      </c>
      <c r="H2" s="54" t="s">
        <v>513</v>
      </c>
      <c r="I2" s="55" t="s">
        <v>514</v>
      </c>
      <c r="J2" s="56" t="s">
        <v>515</v>
      </c>
      <c r="K2" s="53" t="s">
        <v>516</v>
      </c>
      <c r="L2" s="53" t="s">
        <v>517</v>
      </c>
      <c r="M2" s="54" t="s">
        <v>518</v>
      </c>
      <c r="N2" s="258"/>
    </row>
    <row r="3" spans="1:16" ht="15" thickBot="1" x14ac:dyDescent="0.35">
      <c r="A3" s="31" t="s">
        <v>0</v>
      </c>
      <c r="B3" s="32">
        <v>3270.3</v>
      </c>
      <c r="C3" s="33">
        <v>784.85599999999999</v>
      </c>
      <c r="D3" s="34">
        <v>197.11300000000099</v>
      </c>
      <c r="E3" s="35">
        <f>B3/power!$B$9/"1e9"</f>
        <v>15.237576346313558</v>
      </c>
      <c r="F3" s="36">
        <f>C3/power!$C$9/"1e9"</f>
        <v>14.625944105583702</v>
      </c>
      <c r="G3" s="36">
        <f>D3/power!$D$9/"1e9"</f>
        <v>14.692496420624101</v>
      </c>
      <c r="H3" s="37">
        <f>AVERAGE(E3:G3)</f>
        <v>14.852005624173787</v>
      </c>
      <c r="I3" s="108">
        <v>0.72307843444447895</v>
      </c>
      <c r="J3" s="109">
        <v>0.69777097387133302</v>
      </c>
      <c r="K3" s="109">
        <v>0.70462557286942296</v>
      </c>
      <c r="L3" s="109">
        <v>0.705154650221958</v>
      </c>
      <c r="M3" s="110">
        <f>SQRT((I3^2+J3^2+K3^2+L3^2)/4)</f>
        <v>0.7077194064400173</v>
      </c>
      <c r="N3" s="139">
        <f t="shared" ref="N3:N66" si="0">H3*"1e9"/M3*"180e-4"/"1e8"</f>
        <v>3.7774306992638071</v>
      </c>
      <c r="P3" s="57" t="s">
        <v>542</v>
      </c>
    </row>
    <row r="4" spans="1:16" x14ac:dyDescent="0.3">
      <c r="A4" s="38" t="s">
        <v>1</v>
      </c>
      <c r="B4" s="39">
        <v>3255.12</v>
      </c>
      <c r="C4" s="40">
        <v>808.35300000000097</v>
      </c>
      <c r="D4" s="41">
        <v>203.19299999999899</v>
      </c>
      <c r="E4" s="42">
        <f>B4/power!$B$9/"1e9"</f>
        <v>15.166846930377087</v>
      </c>
      <c r="F4" s="43">
        <f>C4/power!$C$9/"1e9"</f>
        <v>15.063815267489725</v>
      </c>
      <c r="G4" s="43">
        <f>D4/power!$D$9/"1e9"</f>
        <v>15.145690163489181</v>
      </c>
      <c r="H4" s="44">
        <f t="shared" ref="H4:H67" si="1">AVERAGE(E4:G4)</f>
        <v>15.125450787118666</v>
      </c>
      <c r="I4" s="111">
        <v>0.73765564429307695</v>
      </c>
      <c r="J4" s="112">
        <v>0.74214765250145598</v>
      </c>
      <c r="K4" s="112">
        <v>0.72454917724951695</v>
      </c>
      <c r="L4" s="112">
        <v>0.79485213245511099</v>
      </c>
      <c r="M4" s="113">
        <f t="shared" ref="M4:M67" si="2">SQRT((I4^2+J4^2+K4^2+L4^2)/4)</f>
        <v>0.75028001612602035</v>
      </c>
      <c r="N4" s="140">
        <f t="shared" si="0"/>
        <v>3.6287533762915296</v>
      </c>
      <c r="P4" s="59" t="s">
        <v>549</v>
      </c>
    </row>
    <row r="5" spans="1:16" x14ac:dyDescent="0.3">
      <c r="A5" s="85" t="s">
        <v>3</v>
      </c>
      <c r="B5" s="86">
        <v>31.0079999999998</v>
      </c>
      <c r="C5" s="87">
        <v>4.9920000000001901</v>
      </c>
      <c r="D5" s="88">
        <v>0.99599999999918498</v>
      </c>
      <c r="E5" s="89">
        <f>B5/power!$B$9/"1e9"</f>
        <v>0.14447811128841015</v>
      </c>
      <c r="F5" s="90">
        <f>C5/power!$C$9/"1e9"</f>
        <v>9.3026890251302938E-2</v>
      </c>
      <c r="G5" s="90">
        <f>D5/power!$D$9/"1e9"</f>
        <v>7.4240290771940748E-2</v>
      </c>
      <c r="H5" s="91">
        <f t="shared" si="1"/>
        <v>0.10391509743721794</v>
      </c>
      <c r="I5" s="114">
        <v>0.58656631119273595</v>
      </c>
      <c r="J5" s="115">
        <v>0.59260334028011497</v>
      </c>
      <c r="K5" s="115">
        <v>0.54833345446481696</v>
      </c>
      <c r="L5" s="115">
        <v>0.62224427161585605</v>
      </c>
      <c r="M5" s="116">
        <f t="shared" si="2"/>
        <v>0.5880255664470444</v>
      </c>
      <c r="N5" s="141">
        <f t="shared" si="0"/>
        <v>3.180936103121583E-2</v>
      </c>
      <c r="P5" s="58" t="s">
        <v>548</v>
      </c>
    </row>
    <row r="6" spans="1:16" x14ac:dyDescent="0.3">
      <c r="A6" s="85" t="s">
        <v>4</v>
      </c>
      <c r="B6" s="86">
        <v>30.996000000001001</v>
      </c>
      <c r="C6" s="87">
        <v>4.0040000000008202</v>
      </c>
      <c r="D6" s="88">
        <v>0</v>
      </c>
      <c r="E6" s="89">
        <f>B6/power!$B$9/"1e9"</f>
        <v>0.14442219870664777</v>
      </c>
      <c r="F6" s="90">
        <f>C6/power!$C$9/"1e9"</f>
        <v>7.4615318222411672E-2</v>
      </c>
      <c r="G6" s="90">
        <f>D6/power!$D$9/"1e9"</f>
        <v>0</v>
      </c>
      <c r="H6" s="91">
        <f t="shared" si="1"/>
        <v>7.3012505643019809E-2</v>
      </c>
      <c r="I6" s="114">
        <v>0.64296264665876401</v>
      </c>
      <c r="J6" s="115">
        <v>0.63798504354364904</v>
      </c>
      <c r="K6" s="115">
        <v>0.594543889822994</v>
      </c>
      <c r="L6" s="115">
        <v>0.67002771792190996</v>
      </c>
      <c r="M6" s="116">
        <f t="shared" si="2"/>
        <v>0.63695475908680788</v>
      </c>
      <c r="N6" s="141">
        <f t="shared" si="0"/>
        <v>2.0632942651351575E-2</v>
      </c>
      <c r="P6" s="93" t="s">
        <v>566</v>
      </c>
    </row>
    <row r="7" spans="1:16" x14ac:dyDescent="0.3">
      <c r="A7" s="15" t="s">
        <v>5</v>
      </c>
      <c r="B7" s="17">
        <v>6759.6109999999999</v>
      </c>
      <c r="C7" s="13">
        <v>1742.6179999999999</v>
      </c>
      <c r="D7" s="18">
        <v>431.83399999999898</v>
      </c>
      <c r="E7" s="22">
        <f>B7/power!$B$9/"1e9"</f>
        <v>31.495608563092354</v>
      </c>
      <c r="F7" s="14">
        <f>C7/power!$C$9/"1e9"</f>
        <v>32.474025127391592</v>
      </c>
      <c r="G7" s="14">
        <f>D7/power!$D$9/"1e9"</f>
        <v>32.18823466389199</v>
      </c>
      <c r="H7" s="23">
        <f t="shared" si="1"/>
        <v>32.052622784791978</v>
      </c>
      <c r="I7" s="117">
        <v>0.74376659953176005</v>
      </c>
      <c r="J7" s="9">
        <v>0.73970386558199197</v>
      </c>
      <c r="K7" s="9">
        <v>0.76990777542404798</v>
      </c>
      <c r="L7" s="9">
        <v>0.73735052936587897</v>
      </c>
      <c r="M7" s="30">
        <f t="shared" si="2"/>
        <v>0.74779581924990179</v>
      </c>
      <c r="N7" s="142">
        <f t="shared" si="0"/>
        <v>7.7153040345288249</v>
      </c>
      <c r="P7" s="92" t="s">
        <v>546</v>
      </c>
    </row>
    <row r="8" spans="1:16" ht="15" thickBot="1" x14ac:dyDescent="0.35">
      <c r="A8" s="15" t="s">
        <v>6</v>
      </c>
      <c r="B8" s="17">
        <v>6694.5410000000002</v>
      </c>
      <c r="C8" s="13">
        <v>1725.8050000000001</v>
      </c>
      <c r="D8" s="18">
        <v>426.73500000000098</v>
      </c>
      <c r="E8" s="22">
        <f>B8/power!$B$9/"1e9"</f>
        <v>31.192422588455589</v>
      </c>
      <c r="F8" s="14">
        <f>C8/power!$C$9/"1e9"</f>
        <v>32.160711604596109</v>
      </c>
      <c r="G8" s="14">
        <f>D8/power!$D$9/"1e9"</f>
        <v>31.808163135130652</v>
      </c>
      <c r="H8" s="23">
        <f t="shared" si="1"/>
        <v>31.720432442727454</v>
      </c>
      <c r="I8" s="117">
        <v>0.72805630830594104</v>
      </c>
      <c r="J8" s="9">
        <v>0.74982435526518099</v>
      </c>
      <c r="K8" s="9">
        <v>0.69740658582724901</v>
      </c>
      <c r="L8" s="9">
        <v>0.69894539898326002</v>
      </c>
      <c r="M8" s="30">
        <f t="shared" si="2"/>
        <v>0.71888858116679122</v>
      </c>
      <c r="N8" s="142">
        <f t="shared" si="0"/>
        <v>7.9423682463057848</v>
      </c>
      <c r="P8" s="77" t="s">
        <v>547</v>
      </c>
    </row>
    <row r="9" spans="1:16" x14ac:dyDescent="0.3">
      <c r="A9" s="15" t="s">
        <v>7</v>
      </c>
      <c r="B9" s="17">
        <v>6728.7359999999999</v>
      </c>
      <c r="C9" s="13">
        <v>1753.29</v>
      </c>
      <c r="D9" s="18">
        <v>431.83399999999898</v>
      </c>
      <c r="E9" s="22">
        <f>B9/power!$B$9/"1e9"</f>
        <v>31.351750149585204</v>
      </c>
      <c r="F9" s="14">
        <f>C9/power!$C$9/"1e9"</f>
        <v>32.672899921614729</v>
      </c>
      <c r="G9" s="14">
        <f>D9/power!$D$9/"1e9"</f>
        <v>32.18823466389199</v>
      </c>
      <c r="H9" s="23">
        <f t="shared" si="1"/>
        <v>32.070961578363971</v>
      </c>
      <c r="I9" s="117">
        <v>0.76775817328109797</v>
      </c>
      <c r="J9" s="9">
        <v>0.75179515806560704</v>
      </c>
      <c r="K9" s="9">
        <v>0.781002045771238</v>
      </c>
      <c r="L9" s="9">
        <v>0.76856297747949398</v>
      </c>
      <c r="M9" s="30">
        <f t="shared" si="2"/>
        <v>0.76734962992462297</v>
      </c>
      <c r="N9" s="142">
        <f t="shared" si="0"/>
        <v>7.5230023694317483</v>
      </c>
    </row>
    <row r="10" spans="1:16" x14ac:dyDescent="0.3">
      <c r="A10" s="15" t="s">
        <v>8</v>
      </c>
      <c r="B10" s="17">
        <v>6902.3149999999996</v>
      </c>
      <c r="C10" s="13">
        <v>1794.87</v>
      </c>
      <c r="D10" s="18">
        <v>441.98</v>
      </c>
      <c r="E10" s="22">
        <f>B10/power!$B$9/"1e9"</f>
        <v>32.160520985476943</v>
      </c>
      <c r="F10" s="14">
        <f>C10/power!$C$9/"1e9"</f>
        <v>33.447751303154995</v>
      </c>
      <c r="G10" s="14">
        <f>D10/power!$D$9/"1e9"</f>
        <v>32.944501722298419</v>
      </c>
      <c r="H10" s="23">
        <f t="shared" si="1"/>
        <v>32.850924670310121</v>
      </c>
      <c r="I10" s="117">
        <v>0.81653525652412995</v>
      </c>
      <c r="J10" s="9">
        <v>0.87606882259393104</v>
      </c>
      <c r="K10" s="9">
        <v>0.82739253809871405</v>
      </c>
      <c r="L10" s="9">
        <v>0.84502711058769997</v>
      </c>
      <c r="M10" s="30">
        <f t="shared" si="2"/>
        <v>0.84155743071962597</v>
      </c>
      <c r="N10" s="142">
        <f t="shared" si="0"/>
        <v>7.0264562165405646</v>
      </c>
    </row>
    <row r="11" spans="1:16" x14ac:dyDescent="0.3">
      <c r="A11" s="85" t="s">
        <v>9</v>
      </c>
      <c r="B11" s="86">
        <v>30.969000000001</v>
      </c>
      <c r="C11" s="87">
        <v>5.0039999999990004</v>
      </c>
      <c r="D11" s="88">
        <v>1</v>
      </c>
      <c r="E11" s="89">
        <f>B11/power!$B$9/"1e9"</f>
        <v>0.14429639539766989</v>
      </c>
      <c r="F11" s="90">
        <f>C11/power!$C$9/"1e9"</f>
        <v>9.3250512583615622E-2</v>
      </c>
      <c r="G11" s="90">
        <f>D11/power!$D$9/"1e9"</f>
        <v>7.453844455020231E-2</v>
      </c>
      <c r="H11" s="91">
        <f t="shared" si="1"/>
        <v>0.10402845084382928</v>
      </c>
      <c r="I11" s="114">
        <v>0.65619459173463901</v>
      </c>
      <c r="J11" s="115">
        <v>0.67266746641124897</v>
      </c>
      <c r="K11" s="115">
        <v>0.61979546764545801</v>
      </c>
      <c r="L11" s="115">
        <v>0.69444170286042295</v>
      </c>
      <c r="M11" s="116">
        <f t="shared" si="2"/>
        <v>0.66133738798276298</v>
      </c>
      <c r="N11" s="141">
        <f t="shared" si="0"/>
        <v>2.8314021696256068E-2</v>
      </c>
    </row>
    <row r="12" spans="1:16" x14ac:dyDescent="0.3">
      <c r="A12" s="85" t="s">
        <v>10</v>
      </c>
      <c r="B12" s="86">
        <v>33.977999999999199</v>
      </c>
      <c r="C12" s="87">
        <v>2.0020000000004101</v>
      </c>
      <c r="D12" s="88">
        <v>0</v>
      </c>
      <c r="E12" s="89">
        <f>B12/power!$B$9/"1e9"</f>
        <v>0.15831647527597767</v>
      </c>
      <c r="F12" s="90">
        <f>C12/power!$C$9/"1e9"</f>
        <v>3.7307659111205836E-2</v>
      </c>
      <c r="G12" s="90">
        <f>D12/power!$D$9/"1e9"</f>
        <v>0</v>
      </c>
      <c r="H12" s="91">
        <f t="shared" si="1"/>
        <v>6.5208044795727838E-2</v>
      </c>
      <c r="I12" s="114">
        <v>0.64188350079941103</v>
      </c>
      <c r="J12" s="115">
        <v>0.64688640098912298</v>
      </c>
      <c r="K12" s="115">
        <v>0.60122839630096303</v>
      </c>
      <c r="L12" s="115">
        <v>0.69001546817678205</v>
      </c>
      <c r="M12" s="116">
        <f t="shared" si="2"/>
        <v>0.64576957485333331</v>
      </c>
      <c r="N12" s="141">
        <f t="shared" si="0"/>
        <v>1.8175907506786472E-2</v>
      </c>
    </row>
    <row r="13" spans="1:16" x14ac:dyDescent="0.3">
      <c r="A13" s="15" t="s">
        <v>11</v>
      </c>
      <c r="B13" s="17">
        <v>6903.22</v>
      </c>
      <c r="C13" s="13">
        <v>1816.932</v>
      </c>
      <c r="D13" s="18">
        <v>447.33599999999899</v>
      </c>
      <c r="E13" s="22">
        <f>B13/power!$B$9/"1e9"</f>
        <v>32.164737726018615</v>
      </c>
      <c r="F13" s="14">
        <f>C13/power!$C$9/"1e9"</f>
        <v>33.858880961152629</v>
      </c>
      <c r="G13" s="14">
        <f>D13/power!$D$9/"1e9"</f>
        <v>33.343729631309223</v>
      </c>
      <c r="H13" s="23">
        <f t="shared" si="1"/>
        <v>33.122449439493494</v>
      </c>
      <c r="I13" s="117">
        <v>0.69237353836528404</v>
      </c>
      <c r="J13" s="9">
        <v>0.69876137900704804</v>
      </c>
      <c r="K13" s="9">
        <v>0.73093554499107205</v>
      </c>
      <c r="L13" s="9">
        <v>0.69969487581376599</v>
      </c>
      <c r="M13" s="30">
        <f t="shared" si="2"/>
        <v>0.70560050162817556</v>
      </c>
      <c r="N13" s="142">
        <f t="shared" si="0"/>
        <v>8.449598441825648</v>
      </c>
    </row>
    <row r="14" spans="1:16" x14ac:dyDescent="0.3">
      <c r="A14" s="15" t="s">
        <v>12</v>
      </c>
      <c r="B14" s="17">
        <v>6821.9840000000004</v>
      </c>
      <c r="C14" s="13">
        <v>1833.606</v>
      </c>
      <c r="D14" s="18">
        <v>450.14499999999998</v>
      </c>
      <c r="E14" s="22">
        <f>B14/power!$B$9/"1e9"</f>
        <v>31.786228184976775</v>
      </c>
      <c r="F14" s="14">
        <f>C14/power!$C$9/"1e9"</f>
        <v>34.16960419193191</v>
      </c>
      <c r="G14" s="14">
        <f>D14/power!$D$9/"1e9"</f>
        <v>33.553108122050816</v>
      </c>
      <c r="H14" s="23">
        <f t="shared" si="1"/>
        <v>33.169646832986501</v>
      </c>
      <c r="I14" s="117">
        <v>0.72035701456349799</v>
      </c>
      <c r="J14" s="9">
        <v>0.757457652120334</v>
      </c>
      <c r="K14" s="9">
        <v>0.73472315417658896</v>
      </c>
      <c r="L14" s="9">
        <v>0.77735602700752304</v>
      </c>
      <c r="M14" s="30">
        <f t="shared" si="2"/>
        <v>0.74778954746549531</v>
      </c>
      <c r="N14" s="142">
        <f t="shared" si="0"/>
        <v>7.9842469718568303</v>
      </c>
    </row>
    <row r="15" spans="1:16" x14ac:dyDescent="0.3">
      <c r="A15" s="15" t="s">
        <v>13</v>
      </c>
      <c r="B15" s="17">
        <v>6956.82</v>
      </c>
      <c r="C15" s="13">
        <v>1832.49</v>
      </c>
      <c r="D15" s="18">
        <v>448.90199999999999</v>
      </c>
      <c r="E15" s="22">
        <f>B15/power!$B$9/"1e9"</f>
        <v>32.414480591248839</v>
      </c>
      <c r="F15" s="14">
        <f>C15/power!$C$9/"1e9"</f>
        <v>34.148807315024762</v>
      </c>
      <c r="G15" s="14">
        <f>D15/power!$D$9/"1e9"</f>
        <v>33.460456835474915</v>
      </c>
      <c r="H15" s="23">
        <f t="shared" si="1"/>
        <v>33.341248247249503</v>
      </c>
      <c r="I15" s="117">
        <v>0.74791261523626595</v>
      </c>
      <c r="J15" s="9">
        <v>0.771332043982491</v>
      </c>
      <c r="K15" s="9">
        <v>0.76966935999222497</v>
      </c>
      <c r="L15" s="9">
        <v>0.72270749819433799</v>
      </c>
      <c r="M15" s="30">
        <f t="shared" si="2"/>
        <v>0.75316390210911566</v>
      </c>
      <c r="N15" s="142">
        <f t="shared" si="0"/>
        <v>7.9682850807093581</v>
      </c>
    </row>
    <row r="16" spans="1:16" x14ac:dyDescent="0.3">
      <c r="A16" s="15" t="s">
        <v>14</v>
      </c>
      <c r="B16" s="17">
        <v>6988.2740000000003</v>
      </c>
      <c r="C16" s="13">
        <v>1846.5719999999999</v>
      </c>
      <c r="D16" s="18">
        <v>454.25600000000099</v>
      </c>
      <c r="E16" s="22">
        <f>B16/power!$B$9/"1e9"</f>
        <v>32.561036786826293</v>
      </c>
      <c r="F16" s="14">
        <f>C16/power!$C$9/"1e9"</f>
        <v>34.411228122019715</v>
      </c>
      <c r="G16" s="14">
        <f>D16/power!$D$9/"1e9"</f>
        <v>33.859535667596774</v>
      </c>
      <c r="H16" s="23">
        <f t="shared" si="1"/>
        <v>33.610600192147594</v>
      </c>
      <c r="I16" s="117">
        <v>0.73017841730882704</v>
      </c>
      <c r="J16" s="9">
        <v>0.71175685758088902</v>
      </c>
      <c r="K16" s="9">
        <v>0.71317658526809702</v>
      </c>
      <c r="L16" s="9">
        <v>0.74126940728012303</v>
      </c>
      <c r="M16" s="30">
        <f t="shared" si="2"/>
        <v>0.7241994755178186</v>
      </c>
      <c r="N16" s="142">
        <f t="shared" si="0"/>
        <v>8.3539249048209374</v>
      </c>
    </row>
    <row r="17" spans="1:14" x14ac:dyDescent="0.3">
      <c r="A17" s="15" t="s">
        <v>15</v>
      </c>
      <c r="B17" s="17">
        <v>6853.7560000000003</v>
      </c>
      <c r="C17" s="13">
        <v>1811.848</v>
      </c>
      <c r="D17" s="18">
        <v>447.26499999999902</v>
      </c>
      <c r="E17" s="22">
        <f>B17/power!$B$9/"1e9"</f>
        <v>31.93426606397108</v>
      </c>
      <c r="F17" s="14">
        <f>C17/power!$C$9/"1e9"</f>
        <v>33.764139633020093</v>
      </c>
      <c r="G17" s="14">
        <f>D17/power!$D$9/"1e9"</f>
        <v>33.338437401746162</v>
      </c>
      <c r="H17" s="23">
        <f t="shared" si="1"/>
        <v>33.012281032912448</v>
      </c>
      <c r="I17" s="117">
        <v>0.68842245030607196</v>
      </c>
      <c r="J17" s="9">
        <v>0.67706142621277698</v>
      </c>
      <c r="K17" s="9">
        <v>0.66015239936648196</v>
      </c>
      <c r="L17" s="9">
        <v>0.70852336762802803</v>
      </c>
      <c r="M17" s="30">
        <f t="shared" si="2"/>
        <v>0.68376607802211509</v>
      </c>
      <c r="N17" s="142">
        <f t="shared" si="0"/>
        <v>8.6904144223019664</v>
      </c>
    </row>
    <row r="18" spans="1:14" x14ac:dyDescent="0.3">
      <c r="A18" s="15" t="s">
        <v>16</v>
      </c>
      <c r="B18" s="17">
        <v>6075.2120000000004</v>
      </c>
      <c r="C18" s="13">
        <v>1856.25</v>
      </c>
      <c r="D18" s="18">
        <v>456.25900000000001</v>
      </c>
      <c r="E18" s="22">
        <f>B18/power!$B$9/"1e9"</f>
        <v>28.306732308974802</v>
      </c>
      <c r="F18" s="14">
        <f>C18/power!$C$9/"1e9"</f>
        <v>34.591579533047778</v>
      </c>
      <c r="G18" s="14">
        <f>D18/power!$D$9/"1e9"</f>
        <v>34.008836172030755</v>
      </c>
      <c r="H18" s="23">
        <f t="shared" si="1"/>
        <v>32.302382671351111</v>
      </c>
      <c r="I18" s="117">
        <v>0.73273267793492003</v>
      </c>
      <c r="J18" s="9">
        <v>0.73953795992858495</v>
      </c>
      <c r="K18" s="9">
        <v>0.75230467183592598</v>
      </c>
      <c r="L18" s="9">
        <v>0.76520164642566202</v>
      </c>
      <c r="M18" s="30">
        <f t="shared" si="2"/>
        <v>0.74754756545114187</v>
      </c>
      <c r="N18" s="142">
        <f t="shared" si="0"/>
        <v>7.7780052394849495</v>
      </c>
    </row>
    <row r="19" spans="1:14" x14ac:dyDescent="0.3">
      <c r="A19" s="15" t="s">
        <v>17</v>
      </c>
      <c r="B19" s="17">
        <v>7015.14</v>
      </c>
      <c r="C19" s="13">
        <v>1842.9349999999999</v>
      </c>
      <c r="D19" s="18">
        <v>453.924000000001</v>
      </c>
      <c r="E19" s="22">
        <f>B19/power!$B$9/"1e9"</f>
        <v>32.686215738641131</v>
      </c>
      <c r="F19" s="14">
        <f>C19/power!$C$9/"1e9"</f>
        <v>34.343451920127897</v>
      </c>
      <c r="G19" s="14">
        <f>D19/power!$D$9/"1e9"</f>
        <v>33.83478890400611</v>
      </c>
      <c r="H19" s="23">
        <f t="shared" si="1"/>
        <v>33.621485520925042</v>
      </c>
      <c r="I19" s="117">
        <v>0.78410246423294105</v>
      </c>
      <c r="J19" s="9">
        <v>0.83218964330898304</v>
      </c>
      <c r="K19" s="9">
        <v>0.81877713679944797</v>
      </c>
      <c r="L19" s="9">
        <v>0.81480029129150899</v>
      </c>
      <c r="M19" s="30">
        <f t="shared" si="2"/>
        <v>0.81265795253617201</v>
      </c>
      <c r="N19" s="142">
        <f t="shared" si="0"/>
        <v>7.4470044560317445</v>
      </c>
    </row>
    <row r="20" spans="1:14" x14ac:dyDescent="0.3">
      <c r="A20" s="85" t="s">
        <v>18</v>
      </c>
      <c r="B20" s="86">
        <v>54.043999999999897</v>
      </c>
      <c r="C20" s="87">
        <v>0</v>
      </c>
      <c r="D20" s="88">
        <v>1.9979999999995901</v>
      </c>
      <c r="E20" s="89">
        <f>B20/power!$B$9/"1e9"</f>
        <v>0.25181163075563961</v>
      </c>
      <c r="F20" s="90">
        <f>C20/power!$C$9/"1e9"</f>
        <v>0</v>
      </c>
      <c r="G20" s="90">
        <f>D20/power!$D$9/"1e9"</f>
        <v>0.14892781221127366</v>
      </c>
      <c r="H20" s="91">
        <f t="shared" si="1"/>
        <v>0.13357981432230442</v>
      </c>
      <c r="I20" s="114">
        <v>0.66490411523938098</v>
      </c>
      <c r="J20" s="115">
        <v>0.64236845313297097</v>
      </c>
      <c r="K20" s="115">
        <v>0.59078885359492705</v>
      </c>
      <c r="L20" s="115">
        <v>0.69638995481434096</v>
      </c>
      <c r="M20" s="116">
        <f t="shared" si="2"/>
        <v>0.64975479042886597</v>
      </c>
      <c r="N20" s="141">
        <f t="shared" si="0"/>
        <v>3.7005293277090706E-2</v>
      </c>
    </row>
    <row r="21" spans="1:14" x14ac:dyDescent="0.3">
      <c r="A21" s="85" t="s">
        <v>19</v>
      </c>
      <c r="B21" s="86">
        <v>41.030999999998997</v>
      </c>
      <c r="C21" s="87">
        <v>1</v>
      </c>
      <c r="D21" s="88">
        <v>1.0010000000002</v>
      </c>
      <c r="E21" s="89">
        <f>B21/power!$B$9/"1e9"</f>
        <v>0.1911790952100958</v>
      </c>
      <c r="F21" s="90">
        <f>C21/power!$C$9/"1e9"</f>
        <v>1.863519436123786E-2</v>
      </c>
      <c r="G21" s="90">
        <f>D21/power!$D$9/"1e9"</f>
        <v>7.4612982994767416E-2</v>
      </c>
      <c r="H21" s="91">
        <f t="shared" si="1"/>
        <v>9.4809090855367026E-2</v>
      </c>
      <c r="I21" s="114">
        <v>0.59603542054633796</v>
      </c>
      <c r="J21" s="115">
        <v>0.60962277915054597</v>
      </c>
      <c r="K21" s="115">
        <v>0.61803143220272305</v>
      </c>
      <c r="L21" s="115">
        <v>0.68038507526466396</v>
      </c>
      <c r="M21" s="116">
        <f t="shared" si="2"/>
        <v>0.62685422093947341</v>
      </c>
      <c r="N21" s="141">
        <f t="shared" si="0"/>
        <v>2.7224250525727658E-2</v>
      </c>
    </row>
    <row r="22" spans="1:14" x14ac:dyDescent="0.3">
      <c r="A22" s="15" t="s">
        <v>20</v>
      </c>
      <c r="B22" s="17">
        <v>6289.47</v>
      </c>
      <c r="C22" s="13">
        <v>1819.76</v>
      </c>
      <c r="D22" s="18">
        <v>450.214</v>
      </c>
      <c r="E22" s="22">
        <f>B22/power!$B$9/"1e9"</f>
        <v>29.305042137678111</v>
      </c>
      <c r="F22" s="14">
        <f>C22/power!$C$9/"1e9"</f>
        <v>33.911581290806204</v>
      </c>
      <c r="G22" s="14">
        <f>D22/power!$D$9/"1e9"</f>
        <v>33.558251274724782</v>
      </c>
      <c r="H22" s="23">
        <f t="shared" si="1"/>
        <v>32.258291567736364</v>
      </c>
      <c r="I22" s="117">
        <v>0.73713517742744905</v>
      </c>
      <c r="J22" s="9">
        <v>0.766170111490033</v>
      </c>
      <c r="K22" s="9">
        <v>0.747557670559992</v>
      </c>
      <c r="L22" s="9">
        <v>0.77207500126053796</v>
      </c>
      <c r="M22" s="30">
        <f t="shared" si="2"/>
        <v>0.755864933028082</v>
      </c>
      <c r="N22" s="142">
        <f t="shared" si="0"/>
        <v>7.6819180629680339</v>
      </c>
    </row>
    <row r="23" spans="1:14" x14ac:dyDescent="0.3">
      <c r="A23" s="15" t="s">
        <v>21</v>
      </c>
      <c r="B23" s="17">
        <v>6921.0219999999999</v>
      </c>
      <c r="C23" s="13">
        <v>1825.95</v>
      </c>
      <c r="D23" s="18">
        <v>451.26</v>
      </c>
      <c r="E23" s="22">
        <f>B23/power!$B$9/"1e9"</f>
        <v>32.247684041071388</v>
      </c>
      <c r="F23" s="14">
        <f>C23/power!$C$9/"1e9"</f>
        <v>34.026933143902269</v>
      </c>
      <c r="G23" s="14">
        <f>D23/power!$D$9/"1e9"</f>
        <v>33.636218487724292</v>
      </c>
      <c r="H23" s="23">
        <f t="shared" si="1"/>
        <v>33.303611890899319</v>
      </c>
      <c r="I23" s="117">
        <v>0.73443886651110402</v>
      </c>
      <c r="J23" s="9">
        <v>0.73402735420079601</v>
      </c>
      <c r="K23" s="9">
        <v>0.75843500148232601</v>
      </c>
      <c r="L23" s="9">
        <v>0.74799381651082497</v>
      </c>
      <c r="M23" s="30">
        <f t="shared" si="2"/>
        <v>0.74379348719403648</v>
      </c>
      <c r="N23" s="142">
        <f t="shared" si="0"/>
        <v>8.059562558119076</v>
      </c>
    </row>
    <row r="24" spans="1:14" x14ac:dyDescent="0.3">
      <c r="A24" s="15" t="s">
        <v>22</v>
      </c>
      <c r="B24" s="17">
        <v>5717.5559999999996</v>
      </c>
      <c r="C24" s="13">
        <v>1838.5509999999999</v>
      </c>
      <c r="D24" s="18">
        <v>452.91</v>
      </c>
      <c r="E24" s="22">
        <f>B24/power!$B$9/"1e9"</f>
        <v>26.640276446907976</v>
      </c>
      <c r="F24" s="14">
        <f>C24/power!$C$9/"1e9"</f>
        <v>34.261755228048223</v>
      </c>
      <c r="G24" s="14">
        <f>D24/power!$D$9/"1e9"</f>
        <v>33.759206921232128</v>
      </c>
      <c r="H24" s="23">
        <f t="shared" si="1"/>
        <v>31.553746198729442</v>
      </c>
      <c r="I24" s="117">
        <v>0.80108210815067604</v>
      </c>
      <c r="J24" s="9">
        <v>0.77484556904589696</v>
      </c>
      <c r="K24" s="9">
        <v>0.77771962218065305</v>
      </c>
      <c r="L24" s="9">
        <v>0.80406963938145204</v>
      </c>
      <c r="M24" s="30">
        <f t="shared" si="2"/>
        <v>0.78954005528045046</v>
      </c>
      <c r="N24" s="142">
        <f t="shared" si="0"/>
        <v>7.1936493630507909</v>
      </c>
    </row>
    <row r="25" spans="1:14" x14ac:dyDescent="0.3">
      <c r="A25" s="15" t="s">
        <v>23</v>
      </c>
      <c r="B25" s="17">
        <v>7022.3680000000004</v>
      </c>
      <c r="C25" s="13">
        <v>1843.6079999999999</v>
      </c>
      <c r="D25" s="18">
        <v>455.28199999999902</v>
      </c>
      <c r="E25" s="22">
        <f>B25/power!$B$9/"1e9"</f>
        <v>32.7198937503927</v>
      </c>
      <c r="F25" s="14">
        <f>C25/power!$C$9/"1e9"</f>
        <v>34.355993405933006</v>
      </c>
      <c r="G25" s="14">
        <f>D25/power!$D$9/"1e9"</f>
        <v>33.936012111705132</v>
      </c>
      <c r="H25" s="23">
        <f t="shared" si="1"/>
        <v>33.670633089343617</v>
      </c>
      <c r="I25" s="117">
        <v>0.737003214352003</v>
      </c>
      <c r="J25" s="9">
        <v>0.77436218675200497</v>
      </c>
      <c r="K25" s="9">
        <v>0.71136967495787995</v>
      </c>
      <c r="L25" s="9">
        <v>0.75371939510116304</v>
      </c>
      <c r="M25" s="30">
        <f t="shared" si="2"/>
        <v>0.74447133511604635</v>
      </c>
      <c r="N25" s="142">
        <f t="shared" si="0"/>
        <v>8.1409634867098291</v>
      </c>
    </row>
    <row r="26" spans="1:14" x14ac:dyDescent="0.3">
      <c r="A26" s="15" t="s">
        <v>24</v>
      </c>
      <c r="B26" s="17">
        <v>6835.8720000000003</v>
      </c>
      <c r="C26" s="13">
        <v>1843.6079999999999</v>
      </c>
      <c r="D26" s="18">
        <v>454.20299999999997</v>
      </c>
      <c r="E26" s="22">
        <f>B26/power!$B$9/"1e9"</f>
        <v>31.850937679609562</v>
      </c>
      <c r="F26" s="14">
        <f>C26/power!$C$9/"1e9"</f>
        <v>34.355993405933006</v>
      </c>
      <c r="G26" s="14">
        <f>D26/power!$D$9/"1e9"</f>
        <v>33.855585130035536</v>
      </c>
      <c r="H26" s="23">
        <f t="shared" si="1"/>
        <v>33.354172071859367</v>
      </c>
      <c r="I26" s="117">
        <v>0.70473647159243202</v>
      </c>
      <c r="J26" s="9">
        <v>0.72621604588543898</v>
      </c>
      <c r="K26" s="9">
        <v>0.73406438287004705</v>
      </c>
      <c r="L26" s="9">
        <v>0.70698608339505498</v>
      </c>
      <c r="M26" s="30">
        <f t="shared" si="2"/>
        <v>0.71810916301191552</v>
      </c>
      <c r="N26" s="142">
        <f t="shared" si="0"/>
        <v>8.3604990469047475</v>
      </c>
    </row>
    <row r="27" spans="1:14" x14ac:dyDescent="0.3">
      <c r="A27" s="15" t="s">
        <v>25</v>
      </c>
      <c r="B27" s="17">
        <v>7095.0860000000002</v>
      </c>
      <c r="C27" s="13">
        <v>1870.365</v>
      </c>
      <c r="D27" s="18">
        <v>461.91600000000102</v>
      </c>
      <c r="E27" s="22">
        <f>B27/power!$B$9/"1e9"</f>
        <v>33.058714677142916</v>
      </c>
      <c r="F27" s="14">
        <f>C27/power!$C$9/"1e9"</f>
        <v>34.854615301456647</v>
      </c>
      <c r="G27" s="14">
        <f>D27/power!$D$9/"1e9"</f>
        <v>34.430500152851323</v>
      </c>
      <c r="H27" s="23">
        <f t="shared" si="1"/>
        <v>34.11461004381696</v>
      </c>
      <c r="I27" s="117">
        <v>0.79670546266028297</v>
      </c>
      <c r="J27" s="9">
        <v>0.82186383232371296</v>
      </c>
      <c r="K27" s="9">
        <v>0.80323721167095796</v>
      </c>
      <c r="L27" s="9">
        <v>0.82702654801720998</v>
      </c>
      <c r="M27" s="30">
        <f t="shared" si="2"/>
        <v>0.81230577408583549</v>
      </c>
      <c r="N27" s="142">
        <f t="shared" si="0"/>
        <v>7.5595053042651141</v>
      </c>
    </row>
    <row r="28" spans="1:14" x14ac:dyDescent="0.3">
      <c r="A28" s="15" t="s">
        <v>26</v>
      </c>
      <c r="B28" s="17">
        <v>6377.085</v>
      </c>
      <c r="C28" s="13">
        <v>1824.57</v>
      </c>
      <c r="D28" s="18">
        <v>446.35500000000002</v>
      </c>
      <c r="E28" s="22">
        <f>B28/power!$B$9/"1e9"</f>
        <v>29.713273875311437</v>
      </c>
      <c r="F28" s="14">
        <f>C28/power!$C$9/"1e9"</f>
        <v>34.001216575683763</v>
      </c>
      <c r="G28" s="14">
        <f>D28/power!$D$9/"1e9"</f>
        <v>33.270607417205554</v>
      </c>
      <c r="H28" s="23">
        <f t="shared" si="1"/>
        <v>32.328365956066918</v>
      </c>
      <c r="I28" s="117">
        <v>0.69952898833051003</v>
      </c>
      <c r="J28" s="9">
        <v>0.72183739444373096</v>
      </c>
      <c r="K28" s="9">
        <v>0.744577476864551</v>
      </c>
      <c r="L28" s="9">
        <v>0.68173324121025702</v>
      </c>
      <c r="M28" s="30">
        <f t="shared" si="2"/>
        <v>0.71231065216607647</v>
      </c>
      <c r="N28" s="142">
        <f t="shared" si="0"/>
        <v>8.1693371486115449</v>
      </c>
    </row>
    <row r="29" spans="1:14" x14ac:dyDescent="0.3">
      <c r="A29" s="15" t="s">
        <v>27</v>
      </c>
      <c r="B29" s="17">
        <v>7131.96</v>
      </c>
      <c r="C29" s="13">
        <v>1870.1990000000001</v>
      </c>
      <c r="D29" s="18">
        <v>458.12700000000001</v>
      </c>
      <c r="E29" s="22">
        <f>B29/power!$B$9/"1e9"</f>
        <v>33.230524722152232</v>
      </c>
      <c r="F29" s="14">
        <f>C29/power!$C$9/"1e9"</f>
        <v>34.851521859192687</v>
      </c>
      <c r="G29" s="14">
        <f>D29/power!$D$9/"1e9"</f>
        <v>34.148073986450534</v>
      </c>
      <c r="H29" s="23">
        <f t="shared" si="1"/>
        <v>34.07670685593181</v>
      </c>
      <c r="I29" s="117">
        <v>0.68036243349619197</v>
      </c>
      <c r="J29" s="9">
        <v>0.71395058026643099</v>
      </c>
      <c r="K29" s="9">
        <v>0.686416106951654</v>
      </c>
      <c r="L29" s="9">
        <v>0.67603021639670002</v>
      </c>
      <c r="M29" s="30">
        <f t="shared" si="2"/>
        <v>0.68934795229616574</v>
      </c>
      <c r="N29" s="142">
        <f t="shared" si="0"/>
        <v>8.8979842670693063</v>
      </c>
    </row>
    <row r="30" spans="1:14" x14ac:dyDescent="0.3">
      <c r="A30" s="15" t="s">
        <v>28</v>
      </c>
      <c r="B30" s="17">
        <v>5979.3760000000002</v>
      </c>
      <c r="C30" s="13">
        <v>1889.91</v>
      </c>
      <c r="D30" s="18">
        <v>463.125</v>
      </c>
      <c r="E30" s="22">
        <f>B30/power!$B$9/"1e9"</f>
        <v>27.860195793448604</v>
      </c>
      <c r="F30" s="14">
        <f>C30/power!$C$9/"1e9"</f>
        <v>35.218840175247045</v>
      </c>
      <c r="G30" s="14">
        <f>D30/power!$D$9/"1e9"</f>
        <v>34.520617132312445</v>
      </c>
      <c r="H30" s="23">
        <f t="shared" si="1"/>
        <v>32.533217700336031</v>
      </c>
      <c r="I30" s="117">
        <v>1.06660040901534</v>
      </c>
      <c r="J30" s="9">
        <v>1.1223255856460601</v>
      </c>
      <c r="K30" s="9">
        <v>1.0832684626611999</v>
      </c>
      <c r="L30" s="9">
        <v>1.11630231965236</v>
      </c>
      <c r="M30" s="30">
        <f t="shared" si="2"/>
        <v>1.0973664592747792</v>
      </c>
      <c r="N30" s="142">
        <f t="shared" si="0"/>
        <v>5.3363934504892274</v>
      </c>
    </row>
    <row r="31" spans="1:14" x14ac:dyDescent="0.3">
      <c r="A31" s="15" t="s">
        <v>29</v>
      </c>
      <c r="B31" s="17">
        <v>7298.82</v>
      </c>
      <c r="C31" s="13">
        <v>1938.4559999999999</v>
      </c>
      <c r="D31" s="18">
        <v>476.77300000000099</v>
      </c>
      <c r="E31" s="22">
        <f>B31/power!$B$9/"1e9"</f>
        <v>34.007989171635721</v>
      </c>
      <c r="F31" s="14">
        <f>C31/power!$C$9/"1e9"</f>
        <v>36.123504320707696</v>
      </c>
      <c r="G31" s="14">
        <f>D31/power!$D$9/"1e9"</f>
        <v>35.537917823533675</v>
      </c>
      <c r="H31" s="23">
        <f t="shared" si="1"/>
        <v>35.223137105292366</v>
      </c>
      <c r="I31" s="117">
        <v>0.84697946285853698</v>
      </c>
      <c r="J31" s="9">
        <v>0.87595490073556104</v>
      </c>
      <c r="K31" s="9">
        <v>0.84224821266446004</v>
      </c>
      <c r="L31" s="9">
        <v>0.85538874199052295</v>
      </c>
      <c r="M31" s="30">
        <f t="shared" si="2"/>
        <v>0.85524019291182019</v>
      </c>
      <c r="N31" s="142">
        <f t="shared" si="0"/>
        <v>7.4133146822372629</v>
      </c>
    </row>
    <row r="32" spans="1:14" x14ac:dyDescent="0.3">
      <c r="A32" s="15" t="s">
        <v>30</v>
      </c>
      <c r="B32" s="17">
        <v>6704.28</v>
      </c>
      <c r="C32" s="13">
        <v>1942.4079999999999</v>
      </c>
      <c r="D32" s="18">
        <v>476.75500000000102</v>
      </c>
      <c r="E32" s="22">
        <f>B32/power!$B$9/"1e9"</f>
        <v>31.237800307942102</v>
      </c>
      <c r="F32" s="14">
        <f>C32/power!$C$9/"1e9"</f>
        <v>36.1971506088233</v>
      </c>
      <c r="G32" s="14">
        <f>D32/power!$D$9/"1e9"</f>
        <v>35.536576131531774</v>
      </c>
      <c r="H32" s="23">
        <f t="shared" si="1"/>
        <v>34.32384234943239</v>
      </c>
      <c r="I32" s="117">
        <v>0.83556041038898898</v>
      </c>
      <c r="J32" s="9">
        <v>0.84742882760379401</v>
      </c>
      <c r="K32" s="9">
        <v>0.82555927388655104</v>
      </c>
      <c r="L32" s="9">
        <v>0.88948764038614603</v>
      </c>
      <c r="M32" s="30">
        <f t="shared" si="2"/>
        <v>0.84985781080766087</v>
      </c>
      <c r="N32" s="142">
        <f t="shared" si="0"/>
        <v>7.2697944812983488</v>
      </c>
    </row>
    <row r="33" spans="1:14" x14ac:dyDescent="0.3">
      <c r="A33" s="15" t="s">
        <v>31</v>
      </c>
      <c r="B33" s="17">
        <v>7254.72</v>
      </c>
      <c r="C33" s="13">
        <v>1939.462</v>
      </c>
      <c r="D33" s="18">
        <v>470.91999999999803</v>
      </c>
      <c r="E33" s="22">
        <f>B33/power!$B$9/"1e9"</f>
        <v>33.802510433638467</v>
      </c>
      <c r="F33" s="14">
        <f>C33/power!$C$9/"1e9"</f>
        <v>36.142251326235098</v>
      </c>
      <c r="G33" s="14">
        <f>D33/power!$D$9/"1e9"</f>
        <v>35.101644307581125</v>
      </c>
      <c r="H33" s="23">
        <f t="shared" si="1"/>
        <v>35.015468689151561</v>
      </c>
      <c r="I33" s="117">
        <v>0.77506467910423704</v>
      </c>
      <c r="J33" s="9">
        <v>0.73604757933068299</v>
      </c>
      <c r="K33" s="9">
        <v>0.76277183469783205</v>
      </c>
      <c r="L33" s="9">
        <v>0.76821479097419998</v>
      </c>
      <c r="M33" s="30">
        <f t="shared" si="2"/>
        <v>0.76066847783928548</v>
      </c>
      <c r="N33" s="142">
        <f t="shared" si="0"/>
        <v>8.2858492860787862</v>
      </c>
    </row>
    <row r="34" spans="1:14" x14ac:dyDescent="0.3">
      <c r="A34" s="15" t="s">
        <v>32</v>
      </c>
      <c r="B34" s="17">
        <v>6412.12</v>
      </c>
      <c r="C34" s="13">
        <v>1886.0920000000001</v>
      </c>
      <c r="D34" s="18">
        <v>456.80599999999902</v>
      </c>
      <c r="E34" s="22">
        <f>B34/power!$B$9/"1e9"</f>
        <v>29.876515317164809</v>
      </c>
      <c r="F34" s="14">
        <f>C34/power!$C$9/"1e9"</f>
        <v>35.147691003175844</v>
      </c>
      <c r="G34" s="14">
        <f>D34/power!$D$9/"1e9"</f>
        <v>34.049608701199645</v>
      </c>
      <c r="H34" s="23">
        <f t="shared" si="1"/>
        <v>33.024605007180099</v>
      </c>
      <c r="I34" s="117">
        <v>0.78113659930823598</v>
      </c>
      <c r="J34" s="9">
        <v>0.77971487886166102</v>
      </c>
      <c r="K34" s="9">
        <v>0.77124424999997299</v>
      </c>
      <c r="L34" s="9">
        <v>0.81725615913478</v>
      </c>
      <c r="M34" s="30">
        <f t="shared" si="2"/>
        <v>0.78753650739169612</v>
      </c>
      <c r="N34" s="142">
        <f t="shared" si="0"/>
        <v>7.548131223757788</v>
      </c>
    </row>
    <row r="35" spans="1:14" x14ac:dyDescent="0.3">
      <c r="A35" s="15" t="s">
        <v>33</v>
      </c>
      <c r="B35" s="17">
        <v>6917.13</v>
      </c>
      <c r="C35" s="13">
        <v>1864.356</v>
      </c>
      <c r="D35" s="18">
        <v>450.214</v>
      </c>
      <c r="E35" s="22">
        <f>B35/power!$B$9/"1e9"</f>
        <v>32.229549727051307</v>
      </c>
      <c r="F35" s="14">
        <f>C35/power!$C$9/"1e9"</f>
        <v>34.742636418539973</v>
      </c>
      <c r="G35" s="14">
        <f>D35/power!$D$9/"1e9"</f>
        <v>33.558251274724782</v>
      </c>
      <c r="H35" s="23">
        <f t="shared" si="1"/>
        <v>33.510145806772023</v>
      </c>
      <c r="I35" s="117">
        <v>0.81319619249408204</v>
      </c>
      <c r="J35" s="9">
        <v>0.84391720092796296</v>
      </c>
      <c r="K35" s="9">
        <v>0.87625719557858095</v>
      </c>
      <c r="L35" s="9">
        <v>0.86433981129910498</v>
      </c>
      <c r="M35" s="30">
        <f t="shared" si="2"/>
        <v>0.84976383067720229</v>
      </c>
      <c r="N35" s="142">
        <f t="shared" si="0"/>
        <v>7.0982383898500609</v>
      </c>
    </row>
    <row r="36" spans="1:14" x14ac:dyDescent="0.3">
      <c r="A36" s="15" t="s">
        <v>34</v>
      </c>
      <c r="B36" s="17">
        <v>6649.83</v>
      </c>
      <c r="C36" s="13">
        <v>1862.38</v>
      </c>
      <c r="D36" s="18">
        <v>447.066000000001</v>
      </c>
      <c r="E36" s="22">
        <f>B36/power!$B$9/"1e9"</f>
        <v>30.984096968169979</v>
      </c>
      <c r="F36" s="14">
        <f>C36/power!$C$9/"1e9"</f>
        <v>34.705813274482168</v>
      </c>
      <c r="G36" s="14">
        <f>D36/power!$D$9/"1e9"</f>
        <v>33.32360425128082</v>
      </c>
      <c r="H36" s="23">
        <f t="shared" si="1"/>
        <v>33.004504831310989</v>
      </c>
      <c r="I36" s="117">
        <v>0.73505009093928497</v>
      </c>
      <c r="J36" s="9">
        <v>0.74206591308153202</v>
      </c>
      <c r="K36" s="9">
        <v>0.77749001245926197</v>
      </c>
      <c r="L36" s="9">
        <v>0.76831175563528997</v>
      </c>
      <c r="M36" s="30">
        <f t="shared" si="2"/>
        <v>0.75593553443211403</v>
      </c>
      <c r="N36" s="142">
        <f t="shared" si="0"/>
        <v>7.8588855782509661</v>
      </c>
    </row>
    <row r="37" spans="1:14" x14ac:dyDescent="0.3">
      <c r="A37" s="15" t="s">
        <v>35</v>
      </c>
      <c r="B37" s="17">
        <v>6681.51</v>
      </c>
      <c r="C37" s="13">
        <v>1824.7049999999999</v>
      </c>
      <c r="D37" s="18">
        <v>438.418000000002</v>
      </c>
      <c r="E37" s="22">
        <f>B37/power!$B$9/"1e9"</f>
        <v>31.131706184037395</v>
      </c>
      <c r="F37" s="14">
        <f>C37/power!$C$9/"1e9"</f>
        <v>34.003732326922524</v>
      </c>
      <c r="G37" s="14">
        <f>D37/power!$D$9/"1e9"</f>
        <v>32.678995782810745</v>
      </c>
      <c r="H37" s="23">
        <f t="shared" si="1"/>
        <v>32.604811431256884</v>
      </c>
      <c r="I37" s="117">
        <v>0.78601831480028095</v>
      </c>
      <c r="J37" s="9">
        <v>0.75851808041996804</v>
      </c>
      <c r="K37" s="9">
        <v>0.74250587740507001</v>
      </c>
      <c r="L37" s="9">
        <v>0.79477225984587596</v>
      </c>
      <c r="M37" s="30">
        <f t="shared" si="2"/>
        <v>0.77073867045306932</v>
      </c>
      <c r="N37" s="142">
        <f t="shared" si="0"/>
        <v>7.614599192455592</v>
      </c>
    </row>
    <row r="38" spans="1:14" x14ac:dyDescent="0.3">
      <c r="A38" s="85" t="s">
        <v>36</v>
      </c>
      <c r="B38" s="86">
        <v>57.013000000000801</v>
      </c>
      <c r="C38" s="87">
        <v>1.0010000000002</v>
      </c>
      <c r="D38" s="88">
        <v>1.0079999999998099</v>
      </c>
      <c r="E38" s="89">
        <f>B38/power!$B$9/"1e9"</f>
        <v>0.26564533536140017</v>
      </c>
      <c r="F38" s="90">
        <f>C38/power!$C$9/"1e9"</f>
        <v>1.8653829555602821E-2</v>
      </c>
      <c r="G38" s="90">
        <f>D38/power!$D$9/"1e9"</f>
        <v>7.5134752106589764E-2</v>
      </c>
      <c r="H38" s="91">
        <f t="shared" si="1"/>
        <v>0.11981130567453091</v>
      </c>
      <c r="I38" s="114">
        <v>0.73237969424656701</v>
      </c>
      <c r="J38" s="115">
        <v>0.70442769481125</v>
      </c>
      <c r="K38" s="115">
        <v>0.71522066162496201</v>
      </c>
      <c r="L38" s="115">
        <v>0.81459571558473398</v>
      </c>
      <c r="M38" s="116">
        <f t="shared" si="2"/>
        <v>0.74291741943940848</v>
      </c>
      <c r="N38" s="141">
        <f t="shared" si="0"/>
        <v>2.9028845544756359E-2</v>
      </c>
    </row>
    <row r="39" spans="1:14" x14ac:dyDescent="0.3">
      <c r="A39" s="85" t="s">
        <v>37</v>
      </c>
      <c r="B39" s="86">
        <v>52.018000000000001</v>
      </c>
      <c r="C39" s="87">
        <v>0</v>
      </c>
      <c r="D39" s="88">
        <v>0.99899999999979605</v>
      </c>
      <c r="E39" s="89">
        <f>B39/power!$B$9/"1e9"</f>
        <v>0.24237172320048272</v>
      </c>
      <c r="F39" s="90">
        <f>C39/power!$C$9/"1e9"</f>
        <v>0</v>
      </c>
      <c r="G39" s="90">
        <f>D39/power!$D$9/"1e9"</f>
        <v>7.4463906105636912E-2</v>
      </c>
      <c r="H39" s="91">
        <f t="shared" si="1"/>
        <v>0.10561187643537322</v>
      </c>
      <c r="I39" s="114">
        <v>0.67428434964379003</v>
      </c>
      <c r="J39" s="115">
        <v>0.68318809971413597</v>
      </c>
      <c r="K39" s="115">
        <v>0.68113047868341903</v>
      </c>
      <c r="L39" s="115">
        <v>0.78849644756381398</v>
      </c>
      <c r="M39" s="116">
        <f t="shared" si="2"/>
        <v>0.70835562053565637</v>
      </c>
      <c r="N39" s="141">
        <f t="shared" si="0"/>
        <v>2.68369971342809E-2</v>
      </c>
    </row>
    <row r="40" spans="1:14" x14ac:dyDescent="0.3">
      <c r="A40" s="15" t="s">
        <v>38</v>
      </c>
      <c r="B40" s="17">
        <v>6667.4480000000003</v>
      </c>
      <c r="C40" s="13">
        <v>1891.819</v>
      </c>
      <c r="D40" s="18">
        <v>447.26499999999902</v>
      </c>
      <c r="E40" s="22">
        <f>B40/power!$B$9/"1e9"</f>
        <v>31.066185956968976</v>
      </c>
      <c r="F40" s="14">
        <f>C40/power!$C$9/"1e9"</f>
        <v>35.254414761282646</v>
      </c>
      <c r="G40" s="14">
        <f>D40/power!$D$9/"1e9"</f>
        <v>33.338437401746162</v>
      </c>
      <c r="H40" s="23">
        <f t="shared" si="1"/>
        <v>33.219679373332596</v>
      </c>
      <c r="I40" s="117">
        <v>0.759654770592325</v>
      </c>
      <c r="J40" s="9">
        <v>0.79080456719083803</v>
      </c>
      <c r="K40" s="9">
        <v>0.76932457195130199</v>
      </c>
      <c r="L40" s="9">
        <v>0.77911994653079697</v>
      </c>
      <c r="M40" s="30">
        <f t="shared" si="2"/>
        <v>0.77481214208086802</v>
      </c>
      <c r="N40" s="142">
        <f t="shared" si="0"/>
        <v>7.7174091143447443</v>
      </c>
    </row>
    <row r="41" spans="1:14" x14ac:dyDescent="0.3">
      <c r="A41" s="70" t="s">
        <v>39</v>
      </c>
      <c r="B41" s="71">
        <v>45.030000000000697</v>
      </c>
      <c r="C41" s="72">
        <v>3.0030000000006098</v>
      </c>
      <c r="D41" s="73">
        <v>0</v>
      </c>
      <c r="E41" s="74">
        <f>B41/power!$B$9/"1e9"</f>
        <v>0.20981196308427671</v>
      </c>
      <c r="F41" s="75">
        <f>C41/power!$C$9/"1e9"</f>
        <v>5.5961488666808661E-2</v>
      </c>
      <c r="G41" s="75">
        <f>D41/power!$D$9/"1e9"</f>
        <v>0</v>
      </c>
      <c r="H41" s="76">
        <f t="shared" si="1"/>
        <v>8.8591150583695114E-2</v>
      </c>
      <c r="I41" s="118">
        <v>0.745450778046851</v>
      </c>
      <c r="J41" s="119">
        <v>0.73328436587762102</v>
      </c>
      <c r="K41" s="119">
        <v>0.76471511213047305</v>
      </c>
      <c r="L41" s="119">
        <v>0.82844936274849001</v>
      </c>
      <c r="M41" s="120">
        <f t="shared" si="2"/>
        <v>0.76884985092836911</v>
      </c>
      <c r="N41" s="143">
        <f t="shared" si="0"/>
        <v>2.07405998528974E-2</v>
      </c>
    </row>
    <row r="42" spans="1:14" x14ac:dyDescent="0.3">
      <c r="A42" s="63" t="s">
        <v>40</v>
      </c>
      <c r="B42" s="64">
        <v>141.102000000001</v>
      </c>
      <c r="C42" s="65">
        <v>0.98999999999978205</v>
      </c>
      <c r="D42" s="66">
        <v>3.0030000000006098</v>
      </c>
      <c r="E42" s="67">
        <f>B42/power!$B$9/"1e9"</f>
        <v>0.65744809271857341</v>
      </c>
      <c r="F42" s="68">
        <f>C42/power!$C$9/"1e9"</f>
        <v>1.844884241762142E-2</v>
      </c>
      <c r="G42" s="68">
        <f>D42/power!$D$9/"1e9"</f>
        <v>0.22383894898430301</v>
      </c>
      <c r="H42" s="69">
        <f t="shared" si="1"/>
        <v>0.29991196137349929</v>
      </c>
      <c r="I42" s="121">
        <v>1.3283233181221801</v>
      </c>
      <c r="J42" s="122">
        <v>1.3131912271702899</v>
      </c>
      <c r="K42" s="122">
        <v>1.3102390529883099</v>
      </c>
      <c r="L42" s="122">
        <v>1.9245953864804299</v>
      </c>
      <c r="M42" s="123">
        <f t="shared" si="2"/>
        <v>1.4924566839796045</v>
      </c>
      <c r="N42" s="144">
        <f t="shared" si="0"/>
        <v>3.6171336579955041E-2</v>
      </c>
    </row>
    <row r="43" spans="1:14" x14ac:dyDescent="0.3">
      <c r="A43" s="15" t="s">
        <v>41</v>
      </c>
      <c r="B43" s="17">
        <v>6724.08</v>
      </c>
      <c r="C43" s="13">
        <v>1873.981</v>
      </c>
      <c r="D43" s="18">
        <v>444.92</v>
      </c>
      <c r="E43" s="22">
        <f>B43/power!$B$9/"1e9"</f>
        <v>31.330056067859239</v>
      </c>
      <c r="F43" s="14">
        <f>C43/power!$C$9/"1e9"</f>
        <v>34.922000164266883</v>
      </c>
      <c r="G43" s="14">
        <f>D43/power!$D$9/"1e9"</f>
        <v>33.16364474927601</v>
      </c>
      <c r="H43" s="23">
        <f t="shared" si="1"/>
        <v>33.138566993800708</v>
      </c>
      <c r="I43" s="117">
        <v>0.81640076462581501</v>
      </c>
      <c r="J43" s="9">
        <v>0.83678388021357297</v>
      </c>
      <c r="K43" s="9">
        <v>0.82274798603475296</v>
      </c>
      <c r="L43" s="9">
        <v>0.85922915495655805</v>
      </c>
      <c r="M43" s="30">
        <f t="shared" si="2"/>
        <v>0.8339524057040818</v>
      </c>
      <c r="N43" s="142">
        <f t="shared" si="0"/>
        <v>7.1526168856699917</v>
      </c>
    </row>
    <row r="44" spans="1:14" x14ac:dyDescent="0.3">
      <c r="A44" s="15" t="s">
        <v>42</v>
      </c>
      <c r="B44" s="17">
        <v>6396.39</v>
      </c>
      <c r="C44" s="13">
        <v>1800.81</v>
      </c>
      <c r="D44" s="18">
        <v>423.88999999999902</v>
      </c>
      <c r="E44" s="22">
        <f>B44/power!$B$9/"1e9"</f>
        <v>29.803223241230643</v>
      </c>
      <c r="F44" s="14">
        <f>C44/power!$C$9/"1e9"</f>
        <v>33.558444357660747</v>
      </c>
      <c r="G44" s="14">
        <f>D44/power!$D$9/"1e9"</f>
        <v>31.596101260385186</v>
      </c>
      <c r="H44" s="23">
        <f t="shared" si="1"/>
        <v>31.652589619758857</v>
      </c>
      <c r="I44" s="117">
        <v>0.82158504711984903</v>
      </c>
      <c r="J44" s="9">
        <v>0.79608299158788998</v>
      </c>
      <c r="K44" s="9">
        <v>0.81493557215623602</v>
      </c>
      <c r="L44" s="9">
        <v>0.81612198522669199</v>
      </c>
      <c r="M44" s="30">
        <f t="shared" si="2"/>
        <v>0.81223845031530273</v>
      </c>
      <c r="N44" s="142">
        <f t="shared" si="0"/>
        <v>7.0145240345921751</v>
      </c>
    </row>
    <row r="45" spans="1:14" x14ac:dyDescent="0.3">
      <c r="A45" s="15" t="s">
        <v>43</v>
      </c>
      <c r="B45" s="17">
        <v>6467.2659999999996</v>
      </c>
      <c r="C45" s="13">
        <v>1784.328</v>
      </c>
      <c r="D45" s="18">
        <v>422.06400000000002</v>
      </c>
      <c r="E45" s="22">
        <f>B45/power!$B$9/"1e9"</f>
        <v>30.133461586679473</v>
      </c>
      <c r="F45" s="14">
        <f>C45/power!$C$9/"1e9"</f>
        <v>33.251299084198827</v>
      </c>
      <c r="G45" s="14">
        <f>D45/power!$D$9/"1e9"</f>
        <v>31.459994060636589</v>
      </c>
      <c r="H45" s="23">
        <f t="shared" si="1"/>
        <v>31.614918243838293</v>
      </c>
      <c r="I45" s="117">
        <v>0.84802977585194295</v>
      </c>
      <c r="J45" s="9">
        <v>0.86674217284266797</v>
      </c>
      <c r="K45" s="9">
        <v>0.84306447817806496</v>
      </c>
      <c r="L45" s="9">
        <v>0.87831849996490097</v>
      </c>
      <c r="M45" s="30">
        <f t="shared" si="2"/>
        <v>0.85915621348241622</v>
      </c>
      <c r="N45" s="142">
        <f t="shared" si="0"/>
        <v>6.6235746126130524</v>
      </c>
    </row>
    <row r="46" spans="1:14" x14ac:dyDescent="0.3">
      <c r="A46" s="15" t="s">
        <v>44</v>
      </c>
      <c r="B46" s="17">
        <v>6336.0439999999999</v>
      </c>
      <c r="C46" s="13">
        <v>1849.5360000000001</v>
      </c>
      <c r="D46" s="18">
        <v>438.892</v>
      </c>
      <c r="E46" s="22">
        <f>B46/power!$B$9/"1e9"</f>
        <v>29.522048186283197</v>
      </c>
      <c r="F46" s="14">
        <f>C46/power!$C$9/"1e9"</f>
        <v>34.46646283810643</v>
      </c>
      <c r="G46" s="14">
        <f>D46/power!$D$9/"1e9"</f>
        <v>32.714327005527387</v>
      </c>
      <c r="H46" s="23">
        <f t="shared" si="1"/>
        <v>32.234279343305673</v>
      </c>
      <c r="I46" s="117">
        <v>0.85963892037714695</v>
      </c>
      <c r="J46" s="9">
        <v>0.86926462970498897</v>
      </c>
      <c r="K46" s="9">
        <v>0.88340562762970598</v>
      </c>
      <c r="L46" s="9">
        <v>0.89559993179313702</v>
      </c>
      <c r="M46" s="30">
        <f t="shared" si="2"/>
        <v>0.87708391996419655</v>
      </c>
      <c r="N46" s="142">
        <f t="shared" si="0"/>
        <v>6.6152966092821206</v>
      </c>
    </row>
    <row r="47" spans="1:14" x14ac:dyDescent="0.3">
      <c r="A47" s="15" t="s">
        <v>45</v>
      </c>
      <c r="B47" s="17">
        <v>6740.91</v>
      </c>
      <c r="C47" s="13">
        <v>1861.2</v>
      </c>
      <c r="D47" s="18">
        <v>442.65</v>
      </c>
      <c r="E47" s="22">
        <f>B47/power!$B$9/"1e9"</f>
        <v>31.408473463788798</v>
      </c>
      <c r="F47" s="14">
        <f>C47/power!$C$9/"1e9"</f>
        <v>34.683823745135903</v>
      </c>
      <c r="G47" s="14">
        <f>D47/power!$D$9/"1e9"</f>
        <v>32.99444248014705</v>
      </c>
      <c r="H47" s="23">
        <f t="shared" si="1"/>
        <v>33.028913229690581</v>
      </c>
      <c r="I47" s="117">
        <v>0.90007051755990497</v>
      </c>
      <c r="J47" s="9">
        <v>0.88926235283592403</v>
      </c>
      <c r="K47" s="9">
        <v>0.93154769453560304</v>
      </c>
      <c r="L47" s="9">
        <v>0.93931260031598096</v>
      </c>
      <c r="M47" s="30">
        <f t="shared" si="2"/>
        <v>0.91528735065262501</v>
      </c>
      <c r="N47" s="142">
        <f t="shared" si="0"/>
        <v>6.4954512668674056</v>
      </c>
    </row>
    <row r="48" spans="1:14" x14ac:dyDescent="0.3">
      <c r="A48" s="15" t="s">
        <v>46</v>
      </c>
      <c r="B48" s="17">
        <v>6631.02</v>
      </c>
      <c r="C48" s="13">
        <v>1836.5730000000001</v>
      </c>
      <c r="D48" s="18">
        <v>440.83399999999898</v>
      </c>
      <c r="E48" s="22">
        <f>B48/power!$B$9/"1e9"</f>
        <v>30.896453996248702</v>
      </c>
      <c r="F48" s="14">
        <f>C48/power!$C$9/"1e9"</f>
        <v>34.224894813601701</v>
      </c>
      <c r="G48" s="14">
        <f>D48/power!$D$9/"1e9"</f>
        <v>32.859080664843809</v>
      </c>
      <c r="H48" s="23">
        <f t="shared" si="1"/>
        <v>32.660143158231399</v>
      </c>
      <c r="I48" s="117">
        <v>0.92603724779812902</v>
      </c>
      <c r="J48" s="9">
        <v>0.90642268611735199</v>
      </c>
      <c r="K48" s="9">
        <v>0.979528930212341</v>
      </c>
      <c r="L48" s="9">
        <v>0.97700888661220298</v>
      </c>
      <c r="M48" s="30">
        <f t="shared" si="2"/>
        <v>0.94778298674589512</v>
      </c>
      <c r="N48" s="142">
        <f t="shared" si="0"/>
        <v>6.2027129107538954</v>
      </c>
    </row>
    <row r="49" spans="1:14" x14ac:dyDescent="0.3">
      <c r="A49" s="15" t="s">
        <v>47</v>
      </c>
      <c r="B49" s="17">
        <v>6513.21</v>
      </c>
      <c r="C49" s="13">
        <v>1790.09</v>
      </c>
      <c r="D49" s="18">
        <v>428.82400000000098</v>
      </c>
      <c r="E49" s="22">
        <f>B49/power!$B$9/"1e9"</f>
        <v>30.347532224741741</v>
      </c>
      <c r="F49" s="14">
        <f>C49/power!$C$9/"1e9"</f>
        <v>33.358675074108277</v>
      </c>
      <c r="G49" s="14">
        <f>D49/power!$D$9/"1e9"</f>
        <v>31.963873945796028</v>
      </c>
      <c r="H49" s="23">
        <f t="shared" si="1"/>
        <v>31.890027081548681</v>
      </c>
      <c r="I49" s="117">
        <v>0.97299637783084603</v>
      </c>
      <c r="J49" s="9">
        <v>0.91123592672737397</v>
      </c>
      <c r="K49" s="9">
        <v>0.94982566147692304</v>
      </c>
      <c r="L49" s="9">
        <v>0.96095366942779803</v>
      </c>
      <c r="M49" s="30">
        <f t="shared" si="2"/>
        <v>0.94903551137687503</v>
      </c>
      <c r="N49" s="142">
        <f t="shared" si="0"/>
        <v>6.0484616285335697</v>
      </c>
    </row>
    <row r="50" spans="1:14" x14ac:dyDescent="0.3">
      <c r="A50" s="15" t="s">
        <v>48</v>
      </c>
      <c r="B50" s="17">
        <v>5714.1059999999998</v>
      </c>
      <c r="C50" s="13">
        <v>1558.0550000000001</v>
      </c>
      <c r="D50" s="18">
        <v>375.19199999999898</v>
      </c>
      <c r="E50" s="22">
        <f>B50/power!$B$9/"1e9"</f>
        <v>26.624201579649686</v>
      </c>
      <c r="F50" s="14">
        <f>C50/power!$C$9/"1e9"</f>
        <v>29.034657750498454</v>
      </c>
      <c r="G50" s="14">
        <f>D50/power!$D$9/"1e9"</f>
        <v>27.966228087679429</v>
      </c>
      <c r="H50" s="23">
        <f t="shared" si="1"/>
        <v>27.875029139275856</v>
      </c>
      <c r="I50" s="117">
        <v>0.89628265605121304</v>
      </c>
      <c r="J50" s="9">
        <v>0.87372237525474805</v>
      </c>
      <c r="K50" s="9">
        <v>0.87360231493543605</v>
      </c>
      <c r="L50" s="9">
        <v>0.915651431167394</v>
      </c>
      <c r="M50" s="30">
        <f t="shared" si="2"/>
        <v>0.8899876314615931</v>
      </c>
      <c r="N50" s="142">
        <f t="shared" si="0"/>
        <v>5.6377246915550892</v>
      </c>
    </row>
    <row r="51" spans="1:14" x14ac:dyDescent="0.3">
      <c r="A51" s="63" t="s">
        <v>49</v>
      </c>
      <c r="B51" s="64">
        <v>502.85</v>
      </c>
      <c r="C51" s="65">
        <v>136.03200000000101</v>
      </c>
      <c r="D51" s="66">
        <v>34.985999999999002</v>
      </c>
      <c r="E51" s="67">
        <f>B51/power!$B$9/"1e9"</f>
        <v>2.3429701451682634</v>
      </c>
      <c r="F51" s="68">
        <f>C51/power!$C$9/"1e9"</f>
        <v>2.5349827593479271</v>
      </c>
      <c r="G51" s="68">
        <f>D51/power!$D$9/"1e9"</f>
        <v>2.6078020210333039</v>
      </c>
      <c r="H51" s="69">
        <f t="shared" si="1"/>
        <v>2.4952516418498316</v>
      </c>
      <c r="I51" s="121">
        <v>0.973522178965188</v>
      </c>
      <c r="J51" s="122">
        <v>0.97607993324306497</v>
      </c>
      <c r="K51" s="122">
        <v>0.98081896312615102</v>
      </c>
      <c r="L51" s="122">
        <v>1.0182401529468299</v>
      </c>
      <c r="M51" s="123">
        <f t="shared" si="2"/>
        <v>0.98733179789242531</v>
      </c>
      <c r="N51" s="144">
        <f t="shared" si="0"/>
        <v>0.45490816409612506</v>
      </c>
    </row>
    <row r="52" spans="1:14" x14ac:dyDescent="0.3">
      <c r="A52" s="63" t="s">
        <v>50</v>
      </c>
      <c r="B52" s="64">
        <v>980.71200000000101</v>
      </c>
      <c r="C52" s="65">
        <v>105.96599999999999</v>
      </c>
      <c r="D52" s="66">
        <v>22.983000000000199</v>
      </c>
      <c r="E52" s="67">
        <f>B52/power!$B$9/"1e9"</f>
        <v>4.5695116575683814</v>
      </c>
      <c r="F52" s="68">
        <f>C52/power!$C$9/"1e9"</f>
        <v>1.9746970056829309</v>
      </c>
      <c r="G52" s="68">
        <f>D52/power!$D$9/"1e9"</f>
        <v>1.7131170710973147</v>
      </c>
      <c r="H52" s="69">
        <f t="shared" si="1"/>
        <v>2.7524419114495426</v>
      </c>
      <c r="I52" s="121">
        <v>2.6609951477273999</v>
      </c>
      <c r="J52" s="122">
        <v>2.5593979081991098</v>
      </c>
      <c r="K52" s="122">
        <v>2.1054111797586899</v>
      </c>
      <c r="L52" s="122">
        <v>4.3185266051561699</v>
      </c>
      <c r="M52" s="123">
        <f t="shared" si="2"/>
        <v>3.029597378531399</v>
      </c>
      <c r="N52" s="144">
        <f t="shared" si="0"/>
        <v>0.16353313069642361</v>
      </c>
    </row>
    <row r="53" spans="1:14" x14ac:dyDescent="0.3">
      <c r="A53" s="15" t="s">
        <v>51</v>
      </c>
      <c r="B53" s="17">
        <v>5640.03</v>
      </c>
      <c r="C53" s="13">
        <v>1522.941</v>
      </c>
      <c r="D53" s="18">
        <v>369.76399999999899</v>
      </c>
      <c r="E53" s="22">
        <f>B53/power!$B$9/"1e9"</f>
        <v>26.279053212396065</v>
      </c>
      <c r="F53" s="14">
        <f>C53/power!$C$9/"1e9"</f>
        <v>28.380301535697949</v>
      </c>
      <c r="G53" s="14">
        <f>D53/power!$D$9/"1e9"</f>
        <v>27.561633410660932</v>
      </c>
      <c r="H53" s="23">
        <f t="shared" si="1"/>
        <v>27.406996052918316</v>
      </c>
      <c r="I53" s="117">
        <v>0.93489403527674197</v>
      </c>
      <c r="J53" s="9">
        <v>0.901895857620296</v>
      </c>
      <c r="K53" s="9">
        <v>0.95128423132949502</v>
      </c>
      <c r="L53" s="9">
        <v>1.01144507301745</v>
      </c>
      <c r="M53" s="30">
        <f t="shared" si="2"/>
        <v>0.95071102598214641</v>
      </c>
      <c r="N53" s="142">
        <f t="shared" si="0"/>
        <v>5.1890208009620151</v>
      </c>
    </row>
    <row r="54" spans="1:14" x14ac:dyDescent="0.3">
      <c r="A54" s="15" t="s">
        <v>52</v>
      </c>
      <c r="B54" s="17">
        <v>6444.473</v>
      </c>
      <c r="C54" s="13">
        <v>1744.596</v>
      </c>
      <c r="D54" s="18">
        <v>420.83099999999803</v>
      </c>
      <c r="E54" s="22">
        <f>B54/power!$B$9/"1e9"</f>
        <v>30.027260296993049</v>
      </c>
      <c r="F54" s="14">
        <f>C54/power!$C$9/"1e9"</f>
        <v>32.510885541838121</v>
      </c>
      <c r="G54" s="14">
        <f>D54/power!$D$9/"1e9"</f>
        <v>31.368088158506044</v>
      </c>
      <c r="H54" s="23">
        <f t="shared" si="1"/>
        <v>31.302077999112402</v>
      </c>
      <c r="I54" s="117">
        <v>0.90284216163390096</v>
      </c>
      <c r="J54" s="9">
        <v>0.90907019334578498</v>
      </c>
      <c r="K54" s="9">
        <v>0.96891493789809802</v>
      </c>
      <c r="L54" s="9">
        <v>0.97939437053812095</v>
      </c>
      <c r="M54" s="30">
        <f t="shared" si="2"/>
        <v>0.94068353806917382</v>
      </c>
      <c r="N54" s="142">
        <f t="shared" si="0"/>
        <v>5.9896594463694175</v>
      </c>
    </row>
    <row r="55" spans="1:14" x14ac:dyDescent="0.3">
      <c r="A55" s="15" t="s">
        <v>53</v>
      </c>
      <c r="B55" s="17">
        <v>6359.2470000000003</v>
      </c>
      <c r="C55" s="13">
        <v>1701.08</v>
      </c>
      <c r="D55" s="18">
        <v>418.07</v>
      </c>
      <c r="E55" s="22">
        <f>B55/power!$B$9/"1e9"</f>
        <v>29.630159822513363</v>
      </c>
      <c r="F55" s="14">
        <f>C55/power!$C$9/"1e9"</f>
        <v>31.699956424014495</v>
      </c>
      <c r="G55" s="14">
        <f>D55/power!$D$9/"1e9"</f>
        <v>31.162287513103077</v>
      </c>
      <c r="H55" s="23">
        <f t="shared" si="1"/>
        <v>30.830801253210311</v>
      </c>
      <c r="I55" s="117">
        <v>1.0066832557025001</v>
      </c>
      <c r="J55" s="9">
        <v>0.95890312989209603</v>
      </c>
      <c r="K55" s="9">
        <v>1.0047974091069101</v>
      </c>
      <c r="L55" s="9">
        <v>1.05676089958938</v>
      </c>
      <c r="M55" s="30">
        <f t="shared" si="2"/>
        <v>1.0073812364340471</v>
      </c>
      <c r="N55" s="142">
        <f t="shared" si="0"/>
        <v>5.5088818660373997</v>
      </c>
    </row>
    <row r="56" spans="1:14" x14ac:dyDescent="0.3">
      <c r="A56" s="15" t="s">
        <v>54</v>
      </c>
      <c r="B56" s="17">
        <v>5532.12</v>
      </c>
      <c r="C56" s="13">
        <v>1712.682</v>
      </c>
      <c r="D56" s="18">
        <v>421.95000000000101</v>
      </c>
      <c r="E56" s="22">
        <f>B56/power!$B$9/"1e9"</f>
        <v>25.776259320847675</v>
      </c>
      <c r="F56" s="14">
        <f>C56/power!$C$9/"1e9"</f>
        <v>31.91616194899358</v>
      </c>
      <c r="G56" s="14">
        <f>D56/power!$D$9/"1e9"</f>
        <v>31.451496677957937</v>
      </c>
      <c r="H56" s="23">
        <f t="shared" si="1"/>
        <v>29.714639315933066</v>
      </c>
      <c r="I56" s="117">
        <v>1.0961732309848899</v>
      </c>
      <c r="J56" s="9">
        <v>1.07806277140716</v>
      </c>
      <c r="K56" s="9">
        <v>1.1137037916050401</v>
      </c>
      <c r="L56" s="9">
        <v>1.1097875244184501</v>
      </c>
      <c r="M56" s="30">
        <f t="shared" si="2"/>
        <v>1.0995203017921285</v>
      </c>
      <c r="N56" s="142">
        <f t="shared" si="0"/>
        <v>4.8645168880921181</v>
      </c>
    </row>
    <row r="57" spans="1:14" x14ac:dyDescent="0.3">
      <c r="A57" s="15" t="s">
        <v>55</v>
      </c>
      <c r="B57" s="17">
        <v>6619.616</v>
      </c>
      <c r="C57" s="13">
        <v>1728.2370000000001</v>
      </c>
      <c r="D57" s="18">
        <v>431.92500000000098</v>
      </c>
      <c r="E57" s="22">
        <f>B57/power!$B$9/"1e9"</f>
        <v>30.843318406041881</v>
      </c>
      <c r="F57" s="14">
        <f>C57/power!$C$9/"1e9"</f>
        <v>32.206032397282634</v>
      </c>
      <c r="G57" s="14">
        <f>D57/power!$D$9/"1e9"</f>
        <v>32.19501766234621</v>
      </c>
      <c r="H57" s="23">
        <f t="shared" si="1"/>
        <v>31.748122821890245</v>
      </c>
      <c r="I57" s="117">
        <v>1.0259731874026301</v>
      </c>
      <c r="J57" s="9">
        <v>1.0189084421321</v>
      </c>
      <c r="K57" s="9">
        <v>1.0187284758989601</v>
      </c>
      <c r="L57" s="9">
        <v>1.0779377369245899</v>
      </c>
      <c r="M57" s="30">
        <f t="shared" si="2"/>
        <v>1.0356824883875728</v>
      </c>
      <c r="N57" s="142">
        <f t="shared" si="0"/>
        <v>5.5177741943259582</v>
      </c>
    </row>
    <row r="58" spans="1:14" x14ac:dyDescent="0.3">
      <c r="A58" s="15" t="s">
        <v>56</v>
      </c>
      <c r="B58" s="17">
        <v>5389.02</v>
      </c>
      <c r="C58" s="13">
        <v>1737.45</v>
      </c>
      <c r="D58" s="18">
        <v>435.15</v>
      </c>
      <c r="E58" s="22">
        <f>B58/power!$B$9/"1e9"</f>
        <v>25.109501783264744</v>
      </c>
      <c r="F58" s="14">
        <f>C58/power!$C$9/"1e9"</f>
        <v>32.377718442932718</v>
      </c>
      <c r="G58" s="14">
        <f>D58/power!$D$9/"1e9"</f>
        <v>32.435404146020538</v>
      </c>
      <c r="H58" s="23">
        <f t="shared" si="1"/>
        <v>29.974208124072664</v>
      </c>
      <c r="I58" s="117">
        <v>0.984551672282587</v>
      </c>
      <c r="J58" s="9">
        <v>0.95086224489967797</v>
      </c>
      <c r="K58" s="9">
        <v>0.98048132174484903</v>
      </c>
      <c r="L58" s="9">
        <v>0.98159981545338104</v>
      </c>
      <c r="M58" s="30">
        <f t="shared" si="2"/>
        <v>0.97446944848962957</v>
      </c>
      <c r="N58" s="142">
        <f t="shared" si="0"/>
        <v>5.5367127935058056</v>
      </c>
    </row>
    <row r="59" spans="1:14" x14ac:dyDescent="0.3">
      <c r="A59" s="15" t="s">
        <v>57</v>
      </c>
      <c r="B59" s="17">
        <v>6403.8419999999996</v>
      </c>
      <c r="C59" s="13">
        <v>1683.8219999999999</v>
      </c>
      <c r="D59" s="18">
        <v>424.24200000000002</v>
      </c>
      <c r="E59" s="22">
        <f>B59/power!$B$9/"1e9"</f>
        <v>29.837944954508544</v>
      </c>
      <c r="F59" s="14">
        <f>C59/power!$C$9/"1e9"</f>
        <v>31.378350239728253</v>
      </c>
      <c r="G59" s="14">
        <f>D59/power!$D$9/"1e9"</f>
        <v>31.622338792866927</v>
      </c>
      <c r="H59" s="23">
        <f t="shared" si="1"/>
        <v>30.946211329034572</v>
      </c>
      <c r="I59" s="117">
        <v>1.0112180950803999</v>
      </c>
      <c r="J59" s="9">
        <v>1.0275279955118599</v>
      </c>
      <c r="K59" s="9">
        <v>1.0700542670481701</v>
      </c>
      <c r="L59" s="9">
        <v>1.04579212043923</v>
      </c>
      <c r="M59" s="30">
        <f t="shared" si="2"/>
        <v>1.0388783748566806</v>
      </c>
      <c r="N59" s="142">
        <f t="shared" si="0"/>
        <v>5.3618577246780035</v>
      </c>
    </row>
    <row r="60" spans="1:14" x14ac:dyDescent="0.3">
      <c r="A60" s="15" t="s">
        <v>58</v>
      </c>
      <c r="B60" s="17">
        <v>6391.9070000000002</v>
      </c>
      <c r="C60" s="13">
        <v>1732.7280000000001</v>
      </c>
      <c r="D60" s="18">
        <v>438.16500000000099</v>
      </c>
      <c r="E60" s="22">
        <f>B60/power!$B$9/"1e9"</f>
        <v>29.782335232558495</v>
      </c>
      <c r="F60" s="14">
        <f>C60/power!$C$9/"1e9"</f>
        <v>32.289723055158952</v>
      </c>
      <c r="G60" s="14">
        <f>D60/power!$D$9/"1e9"</f>
        <v>32.660137556339471</v>
      </c>
      <c r="H60" s="23">
        <f t="shared" si="1"/>
        <v>31.577398614685638</v>
      </c>
      <c r="I60" s="117">
        <v>1.0265955979638299</v>
      </c>
      <c r="J60" s="9">
        <v>1.01854393030049</v>
      </c>
      <c r="K60" s="9">
        <v>1.0767522934910401</v>
      </c>
      <c r="L60" s="9">
        <v>1.05047578638923</v>
      </c>
      <c r="M60" s="30">
        <f t="shared" si="2"/>
        <v>1.0433390075904103</v>
      </c>
      <c r="N60" s="142">
        <f t="shared" si="0"/>
        <v>5.4478282794874549</v>
      </c>
    </row>
    <row r="61" spans="1:14" x14ac:dyDescent="0.3">
      <c r="A61" s="15" t="s">
        <v>59</v>
      </c>
      <c r="B61" s="17">
        <v>6595.808</v>
      </c>
      <c r="C61" s="13">
        <v>1736.133</v>
      </c>
      <c r="D61" s="18">
        <v>438.16500000000099</v>
      </c>
      <c r="E61" s="22">
        <f>B61/power!$B$9/"1e9"</f>
        <v>30.732387843814248</v>
      </c>
      <c r="F61" s="14">
        <f>C61/power!$C$9/"1e9"</f>
        <v>32.353175891958969</v>
      </c>
      <c r="G61" s="14">
        <f>D61/power!$D$9/"1e9"</f>
        <v>32.660137556339471</v>
      </c>
      <c r="H61" s="23">
        <f t="shared" si="1"/>
        <v>31.915233764037566</v>
      </c>
      <c r="I61" s="117">
        <v>1.0229306245537999</v>
      </c>
      <c r="J61" s="9">
        <v>0.99504290352776203</v>
      </c>
      <c r="K61" s="9">
        <v>1.01489165718274</v>
      </c>
      <c r="L61" s="9">
        <v>1.03952924266058</v>
      </c>
      <c r="M61" s="30">
        <f t="shared" si="2"/>
        <v>1.0182243815432572</v>
      </c>
      <c r="N61" s="142">
        <f t="shared" si="0"/>
        <v>5.6419215466239629</v>
      </c>
    </row>
    <row r="62" spans="1:14" x14ac:dyDescent="0.3">
      <c r="A62" s="15" t="s">
        <v>60</v>
      </c>
      <c r="B62" s="17">
        <v>6783.48</v>
      </c>
      <c r="C62" s="13">
        <v>1794.046</v>
      </c>
      <c r="D62" s="18">
        <v>452.95199999999897</v>
      </c>
      <c r="E62" s="22">
        <f>B62/power!$B$9/"1e9"</f>
        <v>31.606823347610643</v>
      </c>
      <c r="F62" s="14">
        <f>C62/power!$C$9/"1e9"</f>
        <v>33.432395903001336</v>
      </c>
      <c r="G62" s="14">
        <f>D62/power!$D$9/"1e9"</f>
        <v>33.762337535903157</v>
      </c>
      <c r="H62" s="23">
        <f t="shared" si="1"/>
        <v>32.933852262171712</v>
      </c>
      <c r="I62" s="117">
        <v>0.95862224788332795</v>
      </c>
      <c r="J62" s="9">
        <v>0.94167432111039995</v>
      </c>
      <c r="K62" s="9">
        <v>0.984812216609941</v>
      </c>
      <c r="L62" s="9">
        <v>1.02589725669637</v>
      </c>
      <c r="M62" s="30">
        <f t="shared" si="2"/>
        <v>0.9782672723311534</v>
      </c>
      <c r="N62" s="142">
        <f t="shared" si="0"/>
        <v>6.05978915461887</v>
      </c>
    </row>
    <row r="63" spans="1:14" x14ac:dyDescent="0.3">
      <c r="A63" s="15" t="s">
        <v>61</v>
      </c>
      <c r="B63" s="17">
        <v>7066.8209999999999</v>
      </c>
      <c r="C63" s="13">
        <v>1858.521</v>
      </c>
      <c r="D63" s="18">
        <v>473.84100000000001</v>
      </c>
      <c r="E63" s="22">
        <f>B63/power!$B$9/"1e9"</f>
        <v>32.927017250170294</v>
      </c>
      <c r="F63" s="14">
        <f>C63/power!$C$9/"1e9"</f>
        <v>34.633900059442148</v>
      </c>
      <c r="G63" s="14">
        <f>D63/power!$D$9/"1e9"</f>
        <v>35.319371104112413</v>
      </c>
      <c r="H63" s="23">
        <f t="shared" si="1"/>
        <v>34.293429471241616</v>
      </c>
      <c r="I63" s="117">
        <v>0.99278341566043904</v>
      </c>
      <c r="J63" s="9">
        <v>1.0240518774951699</v>
      </c>
      <c r="K63" s="9">
        <v>1.01498827520679</v>
      </c>
      <c r="L63" s="9">
        <v>1.0506092457446199</v>
      </c>
      <c r="M63" s="30">
        <f t="shared" si="2"/>
        <v>1.0208185617756864</v>
      </c>
      <c r="N63" s="142">
        <f t="shared" si="0"/>
        <v>6.0469289411098099</v>
      </c>
    </row>
    <row r="64" spans="1:14" x14ac:dyDescent="0.3">
      <c r="A64" s="15" t="s">
        <v>62</v>
      </c>
      <c r="B64" s="17">
        <v>7220.07</v>
      </c>
      <c r="C64" s="13">
        <v>1988.7149999999999</v>
      </c>
      <c r="D64" s="18">
        <v>505.89100000000002</v>
      </c>
      <c r="E64" s="22">
        <f>B64/power!$B$9/"1e9"</f>
        <v>33.641062853783481</v>
      </c>
      <c r="F64" s="14">
        <f>C64/power!$C$9/"1e9"</f>
        <v>37.060090554109145</v>
      </c>
      <c r="G64" s="14">
        <f>D64/power!$D$9/"1e9"</f>
        <v>37.708328251946398</v>
      </c>
      <c r="H64" s="23">
        <f t="shared" si="1"/>
        <v>36.13649388661301</v>
      </c>
      <c r="I64" s="117">
        <v>1.0669860390013399</v>
      </c>
      <c r="J64" s="9">
        <v>1.03927832348475</v>
      </c>
      <c r="K64" s="9">
        <v>1.0683811186958201</v>
      </c>
      <c r="L64" s="9">
        <v>1.0924729247070799</v>
      </c>
      <c r="M64" s="30">
        <f t="shared" si="2"/>
        <v>1.0669458687174358</v>
      </c>
      <c r="N64" s="142">
        <f t="shared" si="0"/>
        <v>6.0964375891060092</v>
      </c>
    </row>
    <row r="65" spans="1:14" x14ac:dyDescent="0.3">
      <c r="A65" s="15" t="s">
        <v>63</v>
      </c>
      <c r="B65" s="17">
        <v>7908.2240000000002</v>
      </c>
      <c r="C65" s="13">
        <v>2102.614</v>
      </c>
      <c r="D65" s="18">
        <v>537.38000000000102</v>
      </c>
      <c r="E65" s="22">
        <f>B65/power!$B$9/"1e9"</f>
        <v>36.847435086612599</v>
      </c>
      <c r="F65" s="14">
        <f>C65/power!$C$9/"1e9"</f>
        <v>39.182620556659785</v>
      </c>
      <c r="G65" s="14">
        <f>D65/power!$D$9/"1e9"</f>
        <v>40.055469332387794</v>
      </c>
      <c r="H65" s="23">
        <f t="shared" si="1"/>
        <v>38.695174991886724</v>
      </c>
      <c r="I65" s="117">
        <v>1.09497641243007</v>
      </c>
      <c r="J65" s="9">
        <v>1.11172758554217</v>
      </c>
      <c r="K65" s="9">
        <v>1.0817525337988501</v>
      </c>
      <c r="L65" s="9">
        <v>1.0971067032998201</v>
      </c>
      <c r="M65" s="30">
        <f t="shared" si="2"/>
        <v>1.0964423412837632</v>
      </c>
      <c r="N65" s="142">
        <f t="shared" si="0"/>
        <v>6.3524831505362407</v>
      </c>
    </row>
    <row r="66" spans="1:14" ht="15" thickBot="1" x14ac:dyDescent="0.35">
      <c r="A66" s="78" t="s">
        <v>64</v>
      </c>
      <c r="B66" s="79">
        <v>10.0049999999992</v>
      </c>
      <c r="C66" s="80">
        <v>13</v>
      </c>
      <c r="D66" s="81">
        <v>2</v>
      </c>
      <c r="E66" s="82">
        <f>B66/power!$B$9/"1e9"</f>
        <v>4.6617115049033708E-2</v>
      </c>
      <c r="F66" s="83">
        <f>C66/power!$C$9/"1e9"</f>
        <v>0.24225752669609218</v>
      </c>
      <c r="G66" s="83">
        <f>D66/power!$D$9/"1e9"</f>
        <v>0.14907688910040462</v>
      </c>
      <c r="H66" s="84">
        <f t="shared" si="1"/>
        <v>0.14598384361517683</v>
      </c>
      <c r="I66" s="124">
        <v>0.924141399893463</v>
      </c>
      <c r="J66" s="125">
        <v>0.86016019830655499</v>
      </c>
      <c r="K66" s="125">
        <v>0.91158579574074705</v>
      </c>
      <c r="L66" s="125">
        <v>1.04511751993285</v>
      </c>
      <c r="M66" s="126">
        <f t="shared" si="2"/>
        <v>0.93770626893696085</v>
      </c>
      <c r="N66" s="145">
        <f t="shared" si="0"/>
        <v>2.8022732406941343E-2</v>
      </c>
    </row>
    <row r="67" spans="1:14" x14ac:dyDescent="0.3">
      <c r="A67" s="31" t="s">
        <v>65</v>
      </c>
      <c r="B67" s="32">
        <v>2366.5079999999998</v>
      </c>
      <c r="C67" s="33">
        <v>575.05499999999904</v>
      </c>
      <c r="D67" s="34">
        <v>143.03199999999899</v>
      </c>
      <c r="E67" s="35">
        <f>B67/power!$B$9/"1e9"</f>
        <v>11.02646433787781</v>
      </c>
      <c r="F67" s="36">
        <f>C67/power!$C$9/"1e9"</f>
        <v>10.716261693401618</v>
      </c>
      <c r="G67" s="36">
        <f>D67/power!$D$9/"1e9"</f>
        <v>10.661382800904461</v>
      </c>
      <c r="H67" s="37">
        <f t="shared" si="1"/>
        <v>10.801369610727962</v>
      </c>
      <c r="I67" s="108">
        <v>0.64349258951759003</v>
      </c>
      <c r="J67" s="109">
        <v>0.67538980197553</v>
      </c>
      <c r="K67" s="109">
        <v>0.61537301262341104</v>
      </c>
      <c r="L67" s="109">
        <v>0.66068636404864101</v>
      </c>
      <c r="M67" s="110">
        <f t="shared" si="2"/>
        <v>0.64911950241878147</v>
      </c>
      <c r="N67" s="139">
        <f t="shared" ref="N67:N130" si="3">H67*"1e9"/M67*"180e-4"/"1e8"</f>
        <v>2.99520584836272</v>
      </c>
    </row>
    <row r="68" spans="1:14" x14ac:dyDescent="0.3">
      <c r="A68" s="38" t="s">
        <v>66</v>
      </c>
      <c r="B68" s="39">
        <v>2734.585</v>
      </c>
      <c r="C68" s="40">
        <v>669.49400000000105</v>
      </c>
      <c r="D68" s="41">
        <v>168.080000000002</v>
      </c>
      <c r="E68" s="42">
        <f>B68/power!$B$9/"1e9"</f>
        <v>12.741475617828291</v>
      </c>
      <c r="F68" s="43">
        <f>C68/power!$C$9/"1e9"</f>
        <v>12.476150813682599</v>
      </c>
      <c r="G68" s="43">
        <f>D68/power!$D$9/"1e9"</f>
        <v>12.528421759998153</v>
      </c>
      <c r="H68" s="44">
        <f t="shared" ref="H68:H131" si="4">AVERAGE(E68:G68)</f>
        <v>12.582016063836349</v>
      </c>
      <c r="I68" s="111">
        <v>0.64470998147332403</v>
      </c>
      <c r="J68" s="112">
        <v>0.63044942206366394</v>
      </c>
      <c r="K68" s="112">
        <v>0.63506968795132401</v>
      </c>
      <c r="L68" s="112">
        <v>0.63481791056194403</v>
      </c>
      <c r="M68" s="113">
        <f t="shared" ref="M68:M131" si="5">SQRT((I68^2+J68^2+K68^2+L68^2)/4)</f>
        <v>0.63628309778678038</v>
      </c>
      <c r="N68" s="140">
        <f t="shared" si="3"/>
        <v>3.5593635904649932</v>
      </c>
    </row>
    <row r="69" spans="1:14" x14ac:dyDescent="0.3">
      <c r="A69" s="85" t="s">
        <v>67</v>
      </c>
      <c r="B69" s="86">
        <v>1.0010000000002</v>
      </c>
      <c r="C69" s="87">
        <v>12</v>
      </c>
      <c r="D69" s="88">
        <v>2.0040000000008198</v>
      </c>
      <c r="E69" s="89">
        <f>B69/power!$B$9/"1e9"</f>
        <v>4.664041195811674E-3</v>
      </c>
      <c r="F69" s="90">
        <f>C69/power!$C$9/"1e9"</f>
        <v>0.22362233233485432</v>
      </c>
      <c r="G69" s="90">
        <f>D69/power!$D$9/"1e9"</f>
        <v>0.14937504287866651</v>
      </c>
      <c r="H69" s="91">
        <f t="shared" si="4"/>
        <v>0.12588713880311084</v>
      </c>
      <c r="I69" s="114">
        <v>0.63244342956801602</v>
      </c>
      <c r="J69" s="115">
        <v>0.60083876422698901</v>
      </c>
      <c r="K69" s="115">
        <v>0.53593785928259996</v>
      </c>
      <c r="L69" s="115">
        <v>0.60682977092139601</v>
      </c>
      <c r="M69" s="116">
        <f t="shared" si="5"/>
        <v>0.59507639679508784</v>
      </c>
      <c r="N69" s="141">
        <f t="shared" si="3"/>
        <v>3.8078614958681888E-2</v>
      </c>
    </row>
    <row r="70" spans="1:14" x14ac:dyDescent="0.3">
      <c r="A70" s="85" t="s">
        <v>68</v>
      </c>
      <c r="B70" s="86">
        <v>3.0030000000006098</v>
      </c>
      <c r="C70" s="87">
        <v>13</v>
      </c>
      <c r="D70" s="88">
        <v>0.99899999999979605</v>
      </c>
      <c r="E70" s="89">
        <f>B70/power!$B$9/"1e9"</f>
        <v>1.3992123587435068E-2</v>
      </c>
      <c r="F70" s="90">
        <f>C70/power!$C$9/"1e9"</f>
        <v>0.24225752669609218</v>
      </c>
      <c r="G70" s="90">
        <f>D70/power!$D$9/"1e9"</f>
        <v>7.4463906105636912E-2</v>
      </c>
      <c r="H70" s="91">
        <f t="shared" si="4"/>
        <v>0.11023785212972138</v>
      </c>
      <c r="I70" s="114">
        <v>0.756151835086321</v>
      </c>
      <c r="J70" s="115">
        <v>0.70721672792249601</v>
      </c>
      <c r="K70" s="115">
        <v>0.62973667986008597</v>
      </c>
      <c r="L70" s="115">
        <v>0.70196175113186099</v>
      </c>
      <c r="M70" s="116">
        <f t="shared" si="5"/>
        <v>0.70022133714474988</v>
      </c>
      <c r="N70" s="141">
        <f t="shared" si="3"/>
        <v>2.8337915928500105E-2</v>
      </c>
    </row>
    <row r="71" spans="1:14" x14ac:dyDescent="0.3">
      <c r="A71" s="15" t="s">
        <v>69</v>
      </c>
      <c r="B71" s="17">
        <v>5809.44</v>
      </c>
      <c r="C71" s="13">
        <v>1512.0840000000001</v>
      </c>
      <c r="D71" s="18">
        <v>381.02399999999898</v>
      </c>
      <c r="E71" s="22">
        <f>B71/power!$B$9/"1e9"</f>
        <v>27.068399085505252</v>
      </c>
      <c r="F71" s="14">
        <f>C71/power!$C$9/"1e9"</f>
        <v>28.177979230517991</v>
      </c>
      <c r="G71" s="14">
        <f>D71/power!$D$9/"1e9"</f>
        <v>28.400936296296209</v>
      </c>
      <c r="H71" s="23">
        <f t="shared" si="4"/>
        <v>27.882438204106482</v>
      </c>
      <c r="I71" s="117">
        <v>0.87115057023911102</v>
      </c>
      <c r="J71" s="9">
        <v>0.84189265541159097</v>
      </c>
      <c r="K71" s="9">
        <v>0.74510268584896799</v>
      </c>
      <c r="L71" s="9">
        <v>0.83864741273563503</v>
      </c>
      <c r="M71" s="30">
        <f t="shared" si="5"/>
        <v>0.82555951551227191</v>
      </c>
      <c r="N71" s="142">
        <f t="shared" si="3"/>
        <v>6.0793180654273025</v>
      </c>
    </row>
    <row r="72" spans="1:14" x14ac:dyDescent="0.3">
      <c r="A72" s="15" t="s">
        <v>70</v>
      </c>
      <c r="B72" s="17">
        <v>5995.866</v>
      </c>
      <c r="C72" s="13">
        <v>1516.9</v>
      </c>
      <c r="D72" s="18">
        <v>376.94099999999901</v>
      </c>
      <c r="E72" s="22">
        <f>B72/power!$B$9/"1e9"</f>
        <v>27.937028999561409</v>
      </c>
      <c r="F72" s="14">
        <f>C72/power!$C$9/"1e9"</f>
        <v>28.267726326561711</v>
      </c>
      <c r="G72" s="14">
        <f>D72/power!$D$9/"1e9"</f>
        <v>28.096595827197735</v>
      </c>
      <c r="H72" s="23">
        <f t="shared" si="4"/>
        <v>28.100450384440283</v>
      </c>
      <c r="I72" s="117">
        <v>0.76903352059316699</v>
      </c>
      <c r="J72" s="9">
        <v>0.79133982882098497</v>
      </c>
      <c r="K72" s="9">
        <v>0.69595599551331999</v>
      </c>
      <c r="L72" s="9">
        <v>0.84386316885235202</v>
      </c>
      <c r="M72" s="30">
        <f t="shared" si="5"/>
        <v>0.77686727886924423</v>
      </c>
      <c r="N72" s="142">
        <f t="shared" si="3"/>
        <v>6.5108689821013606</v>
      </c>
    </row>
    <row r="73" spans="1:14" x14ac:dyDescent="0.3">
      <c r="A73" s="15" t="s">
        <v>71</v>
      </c>
      <c r="B73" s="17">
        <v>5701.18</v>
      </c>
      <c r="C73" s="13">
        <v>1495.143</v>
      </c>
      <c r="D73" s="18">
        <v>373.80799999999903</v>
      </c>
      <c r="E73" s="22">
        <f>B73/power!$B$9/"1e9"</f>
        <v>26.563974410321968</v>
      </c>
      <c r="F73" s="14">
        <f>C73/power!$C$9/"1e9"</f>
        <v>27.862280402844256</v>
      </c>
      <c r="G73" s="14">
        <f>D73/power!$D$9/"1e9"</f>
        <v>27.86306688042195</v>
      </c>
      <c r="H73" s="23">
        <f t="shared" si="4"/>
        <v>27.429773897862727</v>
      </c>
      <c r="I73" s="117">
        <v>0.94878596464713905</v>
      </c>
      <c r="J73" s="9">
        <v>0.97783101396468197</v>
      </c>
      <c r="K73" s="9">
        <v>0.845783721832714</v>
      </c>
      <c r="L73" s="9">
        <v>0.95615302999370799</v>
      </c>
      <c r="M73" s="30">
        <f t="shared" si="5"/>
        <v>0.93353187137155991</v>
      </c>
      <c r="N73" s="142">
        <f t="shared" si="3"/>
        <v>5.2889027713228938</v>
      </c>
    </row>
    <row r="74" spans="1:14" x14ac:dyDescent="0.3">
      <c r="A74" s="15" t="s">
        <v>72</v>
      </c>
      <c r="B74" s="17">
        <v>6019.7129999999997</v>
      </c>
      <c r="C74" s="13">
        <v>1532.8109999999999</v>
      </c>
      <c r="D74" s="18">
        <v>377.33</v>
      </c>
      <c r="E74" s="22">
        <f>B74/power!$B$9/"1e9"</f>
        <v>28.04814127767979</v>
      </c>
      <c r="F74" s="14">
        <f>C74/power!$C$9/"1e9"</f>
        <v>28.564230904043367</v>
      </c>
      <c r="G74" s="14">
        <f>D74/power!$D$9/"1e9"</f>
        <v>28.125591282127836</v>
      </c>
      <c r="H74" s="23">
        <f t="shared" si="4"/>
        <v>28.245987821283666</v>
      </c>
      <c r="I74" s="117">
        <v>0.88859455289221601</v>
      </c>
      <c r="J74" s="9">
        <v>0.86638642641895702</v>
      </c>
      <c r="K74" s="9">
        <v>0.80882779971057395</v>
      </c>
      <c r="L74" s="9">
        <v>0.865371659703014</v>
      </c>
      <c r="M74" s="30">
        <f t="shared" si="5"/>
        <v>0.85780187664671814</v>
      </c>
      <c r="N74" s="142">
        <f t="shared" si="3"/>
        <v>5.9271003552781876</v>
      </c>
    </row>
    <row r="75" spans="1:14" x14ac:dyDescent="0.3">
      <c r="A75" s="85" t="s">
        <v>73</v>
      </c>
      <c r="B75" s="86">
        <v>6.0060000000012197</v>
      </c>
      <c r="C75" s="87">
        <v>10.998000000001401</v>
      </c>
      <c r="D75" s="88">
        <v>2</v>
      </c>
      <c r="E75" s="89">
        <f>B75/power!$B$9/"1e9"</f>
        <v>2.7984247174870136E-2</v>
      </c>
      <c r="F75" s="90">
        <f>C75/power!$C$9/"1e9"</f>
        <v>0.20494986758492009</v>
      </c>
      <c r="G75" s="90">
        <f>D75/power!$D$9/"1e9"</f>
        <v>0.14907688910040462</v>
      </c>
      <c r="H75" s="91">
        <f t="shared" si="4"/>
        <v>0.12733700128673162</v>
      </c>
      <c r="I75" s="114">
        <v>0.83846567252872395</v>
      </c>
      <c r="J75" s="115">
        <v>0.85977529440637901</v>
      </c>
      <c r="K75" s="115">
        <v>0.75766367775180998</v>
      </c>
      <c r="L75" s="115">
        <v>0.89840117078483195</v>
      </c>
      <c r="M75" s="116">
        <f t="shared" si="5"/>
        <v>0.84015134843856798</v>
      </c>
      <c r="N75" s="141">
        <f t="shared" si="3"/>
        <v>2.728158476947044E-2</v>
      </c>
    </row>
    <row r="76" spans="1:14" x14ac:dyDescent="0.3">
      <c r="A76" s="85" t="s">
        <v>74</v>
      </c>
      <c r="B76" s="86">
        <v>10.998000000001401</v>
      </c>
      <c r="C76" s="87">
        <v>10.9979999999996</v>
      </c>
      <c r="D76" s="88">
        <v>1.9880000000011899</v>
      </c>
      <c r="E76" s="89">
        <f>B76/power!$B$9/"1e9"</f>
        <v>5.1243881190342733E-2</v>
      </c>
      <c r="F76" s="90">
        <f>C76/power!$C$9/"1e9"</f>
        <v>0.20494986758488651</v>
      </c>
      <c r="G76" s="90">
        <f>D76/power!$D$9/"1e9"</f>
        <v>0.14818242776589088</v>
      </c>
      <c r="H76" s="91">
        <f t="shared" si="4"/>
        <v>0.13479205884704004</v>
      </c>
      <c r="I76" s="114">
        <v>0.71218306557920297</v>
      </c>
      <c r="J76" s="115">
        <v>0.71486459944297598</v>
      </c>
      <c r="K76" s="115">
        <v>0.68149591329516901</v>
      </c>
      <c r="L76" s="115">
        <v>0.74632704492674895</v>
      </c>
      <c r="M76" s="116">
        <f t="shared" si="5"/>
        <v>0.71408627844639128</v>
      </c>
      <c r="N76" s="141">
        <f t="shared" si="3"/>
        <v>3.3977085577465933E-2</v>
      </c>
    </row>
    <row r="77" spans="1:14" x14ac:dyDescent="0.3">
      <c r="A77" s="15" t="s">
        <v>75</v>
      </c>
      <c r="B77" s="17">
        <v>5779.5119999999997</v>
      </c>
      <c r="C77" s="13">
        <v>1525.902</v>
      </c>
      <c r="D77" s="18">
        <v>374.01600000000099</v>
      </c>
      <c r="E77" s="22">
        <f>B77/power!$B$9/"1e9"</f>
        <v>26.928953106575957</v>
      </c>
      <c r="F77" s="14">
        <f>C77/power!$C$9/"1e9"</f>
        <v>28.435480346201572</v>
      </c>
      <c r="G77" s="14">
        <f>D77/power!$D$9/"1e9"</f>
        <v>27.878570876888539</v>
      </c>
      <c r="H77" s="23">
        <f t="shared" si="4"/>
        <v>27.747668109888689</v>
      </c>
      <c r="I77" s="117">
        <v>0.82536682189966604</v>
      </c>
      <c r="J77" s="9">
        <v>0.80743638830817299</v>
      </c>
      <c r="K77" s="9">
        <v>0.80473665481585899</v>
      </c>
      <c r="L77" s="9">
        <v>0.83452985908710098</v>
      </c>
      <c r="M77" s="30">
        <f t="shared" si="5"/>
        <v>0.81811140457291287</v>
      </c>
      <c r="N77" s="142">
        <f t="shared" si="3"/>
        <v>6.1050123881200955</v>
      </c>
    </row>
    <row r="78" spans="1:14" x14ac:dyDescent="0.3">
      <c r="A78" s="15" t="s">
        <v>76</v>
      </c>
      <c r="B78" s="17">
        <v>6011.6419999999998</v>
      </c>
      <c r="C78" s="13">
        <v>1549.8</v>
      </c>
      <c r="D78" s="18">
        <v>381.80800000000102</v>
      </c>
      <c r="E78" s="22">
        <f>B78/power!$B$9/"1e9"</f>
        <v>28.01053540705902</v>
      </c>
      <c r="F78" s="14">
        <f>C78/power!$C$9/"1e9"</f>
        <v>28.880824221046431</v>
      </c>
      <c r="G78" s="14">
        <f>D78/power!$D$9/"1e9"</f>
        <v>28.459374436823719</v>
      </c>
      <c r="H78" s="23">
        <f t="shared" si="4"/>
        <v>28.450244688309724</v>
      </c>
      <c r="I78" s="117">
        <v>0.81300904818366404</v>
      </c>
      <c r="J78" s="9">
        <v>0.85655910883947906</v>
      </c>
      <c r="K78" s="9">
        <v>0.77894221982274003</v>
      </c>
      <c r="L78" s="9">
        <v>0.84760117131437895</v>
      </c>
      <c r="M78" s="30">
        <f t="shared" si="5"/>
        <v>0.82459928856388709</v>
      </c>
      <c r="N78" s="142">
        <f t="shared" si="3"/>
        <v>6.2103425444551412</v>
      </c>
    </row>
    <row r="79" spans="1:14" x14ac:dyDescent="0.3">
      <c r="A79" s="15" t="s">
        <v>77</v>
      </c>
      <c r="B79" s="17">
        <v>5705.3320000000003</v>
      </c>
      <c r="C79" s="13">
        <v>1515.2260000000001</v>
      </c>
      <c r="D79" s="18">
        <v>371.04099999999897</v>
      </c>
      <c r="E79" s="22">
        <f>B79/power!$B$9/"1e9"</f>
        <v>26.583320163613681</v>
      </c>
      <c r="F79" s="14">
        <f>C79/power!$C$9/"1e9"</f>
        <v>28.236531011200999</v>
      </c>
      <c r="G79" s="14">
        <f>D79/power!$D$9/"1e9"</f>
        <v>27.65681900435154</v>
      </c>
      <c r="H79" s="23">
        <f t="shared" si="4"/>
        <v>27.492223393055408</v>
      </c>
      <c r="I79" s="117">
        <v>0.80989951795293802</v>
      </c>
      <c r="J79" s="9">
        <v>0.77271650705123196</v>
      </c>
      <c r="K79" s="9">
        <v>0.71872352238928305</v>
      </c>
      <c r="L79" s="9">
        <v>0.77378322720883597</v>
      </c>
      <c r="M79" s="30">
        <f t="shared" si="5"/>
        <v>0.76946929987414658</v>
      </c>
      <c r="N79" s="142">
        <f t="shared" si="3"/>
        <v>6.4311860285515747</v>
      </c>
    </row>
    <row r="80" spans="1:14" x14ac:dyDescent="0.3">
      <c r="A80" s="15" t="s">
        <v>78</v>
      </c>
      <c r="B80" s="17">
        <v>5976.4520000000002</v>
      </c>
      <c r="C80" s="13">
        <v>1541.9280000000001</v>
      </c>
      <c r="D80" s="18">
        <v>377.13600000000002</v>
      </c>
      <c r="E80" s="22">
        <f>B80/power!$B$9/"1e9"</f>
        <v>27.846571761024478</v>
      </c>
      <c r="F80" s="14">
        <f>C80/power!$C$9/"1e9"</f>
        <v>28.73412797103477</v>
      </c>
      <c r="G80" s="14">
        <f>D80/power!$D$9/"1e9"</f>
        <v>28.111130823885102</v>
      </c>
      <c r="H80" s="23">
        <f t="shared" si="4"/>
        <v>28.230610185314784</v>
      </c>
      <c r="I80" s="117">
        <v>0.79897710053326298</v>
      </c>
      <c r="J80" s="9">
        <v>0.80039803166327295</v>
      </c>
      <c r="K80" s="9">
        <v>0.76718921691145203</v>
      </c>
      <c r="L80" s="9">
        <v>0.796978135680938</v>
      </c>
      <c r="M80" s="30">
        <f t="shared" si="5"/>
        <v>0.79100487665463415</v>
      </c>
      <c r="N80" s="142">
        <f t="shared" si="3"/>
        <v>6.4241194755305315</v>
      </c>
    </row>
    <row r="81" spans="1:14" x14ac:dyDescent="0.3">
      <c r="A81" s="15" t="s">
        <v>79</v>
      </c>
      <c r="B81" s="17">
        <v>5799.692</v>
      </c>
      <c r="C81" s="13">
        <v>1539.7760000000001</v>
      </c>
      <c r="D81" s="18">
        <v>378.885999999999</v>
      </c>
      <c r="E81" s="22">
        <f>B81/power!$B$9/"1e9"</f>
        <v>27.022979431582414</v>
      </c>
      <c r="F81" s="14">
        <f>C81/power!$C$9/"1e9"</f>
        <v>28.694025032769385</v>
      </c>
      <c r="G81" s="14">
        <f>D81/power!$D$9/"1e9"</f>
        <v>28.241573101847877</v>
      </c>
      <c r="H81" s="23">
        <f t="shared" si="4"/>
        <v>27.98619252206656</v>
      </c>
      <c r="I81" s="117">
        <v>0.72382854484017201</v>
      </c>
      <c r="J81" s="9">
        <v>0.73606511482206605</v>
      </c>
      <c r="K81" s="9">
        <v>0.68858460294546897</v>
      </c>
      <c r="L81" s="9">
        <v>0.727666400682356</v>
      </c>
      <c r="M81" s="30">
        <f t="shared" si="5"/>
        <v>0.71926468731598492</v>
      </c>
      <c r="N81" s="142">
        <f t="shared" si="3"/>
        <v>7.0037007833236178</v>
      </c>
    </row>
    <row r="82" spans="1:14" x14ac:dyDescent="0.3">
      <c r="A82" s="15" t="s">
        <v>80</v>
      </c>
      <c r="B82" s="17">
        <v>6010.8220000000001</v>
      </c>
      <c r="C82" s="13">
        <v>1561.6079999999999</v>
      </c>
      <c r="D82" s="18">
        <v>382.93200000000098</v>
      </c>
      <c r="E82" s="22">
        <f>B82/power!$B$9/"1e9"</f>
        <v>28.006714713971547</v>
      </c>
      <c r="F82" s="14">
        <f>C82/power!$C$9/"1e9"</f>
        <v>29.100868596063929</v>
      </c>
      <c r="G82" s="14">
        <f>D82/power!$D$9/"1e9"</f>
        <v>28.543155648498143</v>
      </c>
      <c r="H82" s="23">
        <f t="shared" si="4"/>
        <v>28.550246319511206</v>
      </c>
      <c r="I82" s="117">
        <v>0.82148614950316101</v>
      </c>
      <c r="J82" s="9">
        <v>0.77529366300334401</v>
      </c>
      <c r="K82" s="9">
        <v>0.76759461930987205</v>
      </c>
      <c r="L82" s="9">
        <v>0.78383839091473195</v>
      </c>
      <c r="M82" s="30">
        <f t="shared" si="5"/>
        <v>0.78732519970847115</v>
      </c>
      <c r="N82" s="142">
        <f t="shared" si="3"/>
        <v>6.5272194252322802</v>
      </c>
    </row>
    <row r="83" spans="1:14" x14ac:dyDescent="0.3">
      <c r="A83" s="15" t="s">
        <v>81</v>
      </c>
      <c r="B83" s="17">
        <v>5736.7879999999996</v>
      </c>
      <c r="C83" s="13">
        <v>1527.82</v>
      </c>
      <c r="D83" s="18">
        <v>375.964</v>
      </c>
      <c r="E83" s="22">
        <f>B83/power!$B$9/"1e9"</f>
        <v>26.729885677954762</v>
      </c>
      <c r="F83" s="14">
        <f>C83/power!$C$9/"1e9"</f>
        <v>28.471222648986426</v>
      </c>
      <c r="G83" s="14">
        <f>D83/power!$D$9/"1e9"</f>
        <v>28.023771766872262</v>
      </c>
      <c r="H83" s="23">
        <f t="shared" si="4"/>
        <v>27.741626697937818</v>
      </c>
      <c r="I83" s="117">
        <v>0.85148099067869198</v>
      </c>
      <c r="J83" s="9">
        <v>0.85387584563684804</v>
      </c>
      <c r="K83" s="9">
        <v>0.79861306826363598</v>
      </c>
      <c r="L83" s="9">
        <v>0.87357647265398197</v>
      </c>
      <c r="M83" s="30">
        <f t="shared" si="5"/>
        <v>0.84484355410117817</v>
      </c>
      <c r="N83" s="142">
        <f t="shared" si="3"/>
        <v>5.9105532395774043</v>
      </c>
    </row>
    <row r="84" spans="1:14" x14ac:dyDescent="0.3">
      <c r="A84" s="85" t="s">
        <v>82</v>
      </c>
      <c r="B84" s="86">
        <v>28.0159999999996</v>
      </c>
      <c r="C84" s="87">
        <v>5.0050000000010204</v>
      </c>
      <c r="D84" s="88">
        <v>1.0010000000002</v>
      </c>
      <c r="E84" s="89">
        <f>B84/power!$B$9/"1e9"</f>
        <v>0.13053724090093097</v>
      </c>
      <c r="F84" s="90">
        <f>C84/power!$C$9/"1e9"</f>
        <v>9.3269147778014511E-2</v>
      </c>
      <c r="G84" s="90">
        <f>D84/power!$D$9/"1e9"</f>
        <v>7.4612982994767416E-2</v>
      </c>
      <c r="H84" s="91">
        <f t="shared" si="4"/>
        <v>9.9473123891237636E-2</v>
      </c>
      <c r="I84" s="114">
        <v>0.69015448038077198</v>
      </c>
      <c r="J84" s="115">
        <v>0.66695266085549398</v>
      </c>
      <c r="K84" s="115">
        <v>0.63452408138928595</v>
      </c>
      <c r="L84" s="115">
        <v>0.71747710544285703</v>
      </c>
      <c r="M84" s="116">
        <f t="shared" si="5"/>
        <v>0.67796262162995657</v>
      </c>
      <c r="N84" s="141">
        <f t="shared" si="3"/>
        <v>2.6410249959467103E-2</v>
      </c>
    </row>
    <row r="85" spans="1:14" x14ac:dyDescent="0.3">
      <c r="A85" s="85" t="s">
        <v>83</v>
      </c>
      <c r="B85" s="86">
        <v>21.977999999999199</v>
      </c>
      <c r="C85" s="87">
        <v>7.0079999999998099</v>
      </c>
      <c r="D85" s="88">
        <v>0</v>
      </c>
      <c r="E85" s="89">
        <f>B85/power!$B$9/"1e9"</f>
        <v>0.10240389350801674</v>
      </c>
      <c r="F85" s="90">
        <f>C85/power!$C$9/"1e9"</f>
        <v>0.13059544208355137</v>
      </c>
      <c r="G85" s="90">
        <f>D85/power!$D$9/"1e9"</f>
        <v>0</v>
      </c>
      <c r="H85" s="91">
        <f t="shared" si="4"/>
        <v>7.7666445197189363E-2</v>
      </c>
      <c r="I85" s="114">
        <v>0.73442842783491102</v>
      </c>
      <c r="J85" s="115">
        <v>0.75062225755373502</v>
      </c>
      <c r="K85" s="115">
        <v>0.66826221388958396</v>
      </c>
      <c r="L85" s="115">
        <v>0.72796130847584495</v>
      </c>
      <c r="M85" s="116">
        <f t="shared" si="5"/>
        <v>0.72099253503375427</v>
      </c>
      <c r="N85" s="141">
        <f t="shared" si="3"/>
        <v>1.9389881942175162E-2</v>
      </c>
    </row>
    <row r="86" spans="1:14" x14ac:dyDescent="0.3">
      <c r="A86" s="15" t="s">
        <v>84</v>
      </c>
      <c r="B86" s="17">
        <v>5841.9179999999997</v>
      </c>
      <c r="C86" s="13">
        <v>1515.08</v>
      </c>
      <c r="D86" s="18">
        <v>369.97800000000097</v>
      </c>
      <c r="E86" s="22">
        <f>B86/power!$B$9/"1e9"</f>
        <v>27.219726488060239</v>
      </c>
      <c r="F86" s="14">
        <f>C86/power!$C$9/"1e9"</f>
        <v>28.233810272824257</v>
      </c>
      <c r="G86" s="14">
        <f>D86/power!$D$9/"1e9"</f>
        <v>27.577584637794821</v>
      </c>
      <c r="H86" s="23">
        <f t="shared" si="4"/>
        <v>27.67704046622644</v>
      </c>
      <c r="I86" s="117">
        <v>0.87177419921504895</v>
      </c>
      <c r="J86" s="9">
        <v>0.84141328049330799</v>
      </c>
      <c r="K86" s="9">
        <v>0.82853062908365405</v>
      </c>
      <c r="L86" s="9">
        <v>0.84608037742996201</v>
      </c>
      <c r="M86" s="30">
        <f t="shared" si="5"/>
        <v>0.84709526787270695</v>
      </c>
      <c r="N86" s="142">
        <f t="shared" si="3"/>
        <v>5.8811180664857456</v>
      </c>
    </row>
    <row r="87" spans="1:14" x14ac:dyDescent="0.3">
      <c r="A87" s="15" t="s">
        <v>85</v>
      </c>
      <c r="B87" s="17">
        <v>5578.3419999999996</v>
      </c>
      <c r="C87" s="13">
        <v>1490.038</v>
      </c>
      <c r="D87" s="18">
        <v>367.95199999999897</v>
      </c>
      <c r="E87" s="22">
        <f>B87/power!$B$9/"1e9"</f>
        <v>25.991625267054232</v>
      </c>
      <c r="F87" s="14">
        <f>C87/power!$C$9/"1e9"</f>
        <v>27.767147735630139</v>
      </c>
      <c r="G87" s="14">
        <f>D87/power!$D$9/"1e9"</f>
        <v>27.426569749135965</v>
      </c>
      <c r="H87" s="23">
        <f t="shared" si="4"/>
        <v>27.061780917273449</v>
      </c>
      <c r="I87" s="117">
        <v>0.848011297412536</v>
      </c>
      <c r="J87" s="9">
        <v>0.78803535588997298</v>
      </c>
      <c r="K87" s="9">
        <v>0.82825052119518505</v>
      </c>
      <c r="L87" s="9">
        <v>0.83007554296809305</v>
      </c>
      <c r="M87" s="30">
        <f t="shared" si="5"/>
        <v>0.82388518853748649</v>
      </c>
      <c r="N87" s="142">
        <f t="shared" si="3"/>
        <v>5.9123778808988581</v>
      </c>
    </row>
    <row r="88" spans="1:14" x14ac:dyDescent="0.3">
      <c r="A88" s="15" t="s">
        <v>86</v>
      </c>
      <c r="B88" s="17">
        <v>5821.2960000000003</v>
      </c>
      <c r="C88" s="13">
        <v>1517.19</v>
      </c>
      <c r="D88" s="18">
        <v>372.99900000000002</v>
      </c>
      <c r="E88" s="22">
        <f>B88/power!$B$9/"1e9"</f>
        <v>27.123640716291998</v>
      </c>
      <c r="F88" s="14">
        <f>C88/power!$C$9/"1e9"</f>
        <v>28.273130532926469</v>
      </c>
      <c r="G88" s="14">
        <f>D88/power!$D$9/"1e9"</f>
        <v>27.802765278780914</v>
      </c>
      <c r="H88" s="23">
        <f t="shared" si="4"/>
        <v>27.733178842666462</v>
      </c>
      <c r="I88" s="117">
        <v>0.74940460399640096</v>
      </c>
      <c r="J88" s="9">
        <v>0.73646587445183898</v>
      </c>
      <c r="K88" s="9">
        <v>0.72923645896752198</v>
      </c>
      <c r="L88" s="9">
        <v>0.74931126293066197</v>
      </c>
      <c r="M88" s="30">
        <f t="shared" si="5"/>
        <v>0.74115491406408229</v>
      </c>
      <c r="N88" s="142">
        <f t="shared" si="3"/>
        <v>6.7353964696891202</v>
      </c>
    </row>
    <row r="89" spans="1:14" x14ac:dyDescent="0.3">
      <c r="A89" s="15" t="s">
        <v>87</v>
      </c>
      <c r="B89" s="17">
        <v>5533.8209999999999</v>
      </c>
      <c r="C89" s="13">
        <v>1478.29</v>
      </c>
      <c r="D89" s="18">
        <v>365.096</v>
      </c>
      <c r="E89" s="22">
        <f>B89/power!$B$9/"1e9"</f>
        <v>25.78418492931328</v>
      </c>
      <c r="F89" s="14">
        <f>C89/power!$C$9/"1e9"</f>
        <v>27.548221472274314</v>
      </c>
      <c r="G89" s="14">
        <f>D89/power!$D$9/"1e9"</f>
        <v>27.213687951500663</v>
      </c>
      <c r="H89" s="23">
        <f t="shared" si="4"/>
        <v>26.848698117696085</v>
      </c>
      <c r="I89" s="117">
        <v>0.74749666387202995</v>
      </c>
      <c r="J89" s="9">
        <v>0.75815762571161405</v>
      </c>
      <c r="K89" s="9">
        <v>0.76046865979366096</v>
      </c>
      <c r="L89" s="9">
        <v>0.75549183525060803</v>
      </c>
      <c r="M89" s="30">
        <f t="shared" si="5"/>
        <v>0.75541954296655334</v>
      </c>
      <c r="N89" s="142">
        <f t="shared" si="3"/>
        <v>6.3974591419847187</v>
      </c>
    </row>
    <row r="90" spans="1:14" x14ac:dyDescent="0.3">
      <c r="A90" s="15" t="s">
        <v>88</v>
      </c>
      <c r="B90" s="17">
        <v>5824.1970000000001</v>
      </c>
      <c r="C90" s="13">
        <v>1512.9659999999999</v>
      </c>
      <c r="D90" s="18">
        <v>367.87200000000098</v>
      </c>
      <c r="E90" s="22">
        <f>B90/power!$B$9/"1e9"</f>
        <v>27.137157582934403</v>
      </c>
      <c r="F90" s="14">
        <f>C90/power!$C$9/"1e9"</f>
        <v>28.194415471944598</v>
      </c>
      <c r="G90" s="14">
        <f>D90/power!$D$9/"1e9"</f>
        <v>27.420606673572099</v>
      </c>
      <c r="H90" s="23">
        <f t="shared" si="4"/>
        <v>27.584059909483699</v>
      </c>
      <c r="I90" s="117">
        <v>0.782576976539331</v>
      </c>
      <c r="J90" s="9">
        <v>0.78674276126274301</v>
      </c>
      <c r="K90" s="9">
        <v>0.74656232123538802</v>
      </c>
      <c r="L90" s="9">
        <v>0.790557340488238</v>
      </c>
      <c r="M90" s="30">
        <f t="shared" si="5"/>
        <v>0.77680871273064589</v>
      </c>
      <c r="N90" s="142">
        <f t="shared" si="3"/>
        <v>6.3917032627679813</v>
      </c>
    </row>
    <row r="91" spans="1:14" x14ac:dyDescent="0.3">
      <c r="A91" s="15" t="s">
        <v>89</v>
      </c>
      <c r="B91" s="17">
        <v>5517.6440000000002</v>
      </c>
      <c r="C91" s="13">
        <v>1478.201</v>
      </c>
      <c r="D91" s="18">
        <v>363.07199999999801</v>
      </c>
      <c r="E91" s="22">
        <f>B91/power!$B$9/"1e9"</f>
        <v>25.70881010970826</v>
      </c>
      <c r="F91" s="14">
        <f>C91/power!$C$9/"1e9"</f>
        <v>27.546562939976166</v>
      </c>
      <c r="G91" s="14">
        <f>D91/power!$D$9/"1e9"</f>
        <v>27.062822139730905</v>
      </c>
      <c r="H91" s="23">
        <f t="shared" si="4"/>
        <v>26.772731729805106</v>
      </c>
      <c r="I91" s="117">
        <v>0.83773140322931905</v>
      </c>
      <c r="J91" s="9">
        <v>0.802095636143351</v>
      </c>
      <c r="K91" s="9">
        <v>0.76756744821460698</v>
      </c>
      <c r="L91" s="9">
        <v>0.81915121006782399</v>
      </c>
      <c r="M91" s="30">
        <f t="shared" si="5"/>
        <v>0.80705015426413163</v>
      </c>
      <c r="N91" s="142">
        <f t="shared" si="3"/>
        <v>5.9712419183649956</v>
      </c>
    </row>
    <row r="92" spans="1:14" x14ac:dyDescent="0.3">
      <c r="A92" s="15" t="s">
        <v>90</v>
      </c>
      <c r="B92" s="17">
        <v>5762.3760000000002</v>
      </c>
      <c r="C92" s="13">
        <v>1498.16</v>
      </c>
      <c r="D92" s="18">
        <v>363.84</v>
      </c>
      <c r="E92" s="22">
        <f>B92/power!$B$9/"1e9"</f>
        <v>26.84910993981131</v>
      </c>
      <c r="F92" s="14">
        <f>C92/power!$C$9/"1e9"</f>
        <v>27.918502784232114</v>
      </c>
      <c r="G92" s="14">
        <f>D92/power!$D$9/"1e9"</f>
        <v>27.120067665145609</v>
      </c>
      <c r="H92" s="23">
        <f t="shared" si="4"/>
        <v>27.29589346306301</v>
      </c>
      <c r="I92" s="117">
        <v>0.76484631681605397</v>
      </c>
      <c r="J92" s="9">
        <v>0.69948873443566995</v>
      </c>
      <c r="K92" s="9">
        <v>0.71498451520654305</v>
      </c>
      <c r="L92" s="9">
        <v>0.75154586398607304</v>
      </c>
      <c r="M92" s="30">
        <f t="shared" si="5"/>
        <v>0.73319479345689687</v>
      </c>
      <c r="N92" s="142">
        <f t="shared" si="3"/>
        <v>6.7011670939261565</v>
      </c>
    </row>
    <row r="93" spans="1:14" x14ac:dyDescent="0.3">
      <c r="A93" s="15" t="s">
        <v>91</v>
      </c>
      <c r="B93" s="17">
        <v>5568.732</v>
      </c>
      <c r="C93" s="13">
        <v>1492.856</v>
      </c>
      <c r="D93" s="18">
        <v>365.312999999998</v>
      </c>
      <c r="E93" s="22">
        <f>B93/power!$B$9/"1e9"</f>
        <v>25.946848607821725</v>
      </c>
      <c r="F93" s="14">
        <f>C93/power!$C$9/"1e9"</f>
        <v>27.819661713340107</v>
      </c>
      <c r="G93" s="14">
        <f>D93/power!$D$9/"1e9"</f>
        <v>27.229862793967907</v>
      </c>
      <c r="H93" s="23">
        <f t="shared" si="4"/>
        <v>26.998791038376581</v>
      </c>
      <c r="I93" s="117">
        <v>0.85879184596627001</v>
      </c>
      <c r="J93" s="9">
        <v>0.82660825508743696</v>
      </c>
      <c r="K93" s="9">
        <v>0.80706232603846395</v>
      </c>
      <c r="L93" s="9">
        <v>0.85748723784478198</v>
      </c>
      <c r="M93" s="30">
        <f t="shared" si="5"/>
        <v>0.83777064332282203</v>
      </c>
      <c r="N93" s="142">
        <f t="shared" si="3"/>
        <v>5.8008506572068335</v>
      </c>
    </row>
    <row r="94" spans="1:14" x14ac:dyDescent="0.3">
      <c r="A94" s="15" t="s">
        <v>92</v>
      </c>
      <c r="B94" s="17">
        <v>6032.3040000000001</v>
      </c>
      <c r="C94" s="13">
        <v>1582.74</v>
      </c>
      <c r="D94" s="18">
        <v>384.86599999999999</v>
      </c>
      <c r="E94" s="22">
        <f>B94/power!$B$9/"1e9"</f>
        <v>28.106807554099824</v>
      </c>
      <c r="F94" s="14">
        <f>C94/power!$C$9/"1e9"</f>
        <v>29.494667523305612</v>
      </c>
      <c r="G94" s="14">
        <f>D94/power!$D$9/"1e9"</f>
        <v>28.687313000258161</v>
      </c>
      <c r="H94" s="23">
        <f t="shared" si="4"/>
        <v>28.7629293592212</v>
      </c>
      <c r="I94" s="117">
        <v>0.73485769157208503</v>
      </c>
      <c r="J94" s="9">
        <v>0.74516293947143197</v>
      </c>
      <c r="K94" s="9">
        <v>0.75841653916347695</v>
      </c>
      <c r="L94" s="9">
        <v>0.76076199648253195</v>
      </c>
      <c r="M94" s="30">
        <f t="shared" si="5"/>
        <v>0.74987300514706356</v>
      </c>
      <c r="N94" s="142">
        <f t="shared" si="3"/>
        <v>6.9042721222434844</v>
      </c>
    </row>
    <row r="95" spans="1:14" x14ac:dyDescent="0.3">
      <c r="A95" s="15" t="s">
        <v>93</v>
      </c>
      <c r="B95" s="17">
        <v>5728.1509999999998</v>
      </c>
      <c r="C95" s="13">
        <v>1565.85</v>
      </c>
      <c r="D95" s="18">
        <v>383.039999999999</v>
      </c>
      <c r="E95" s="22">
        <f>B95/power!$B$9/"1e9"</f>
        <v>26.689642597227273</v>
      </c>
      <c r="F95" s="14">
        <f>C95/power!$C$9/"1e9"</f>
        <v>29.179919090544299</v>
      </c>
      <c r="G95" s="14">
        <f>D95/power!$D$9/"1e9"</f>
        <v>28.551205800509418</v>
      </c>
      <c r="H95" s="23">
        <f t="shared" si="4"/>
        <v>28.140255829426994</v>
      </c>
      <c r="I95" s="117">
        <v>0.80876143547156398</v>
      </c>
      <c r="J95" s="9">
        <v>0.82149794657731201</v>
      </c>
      <c r="K95" s="9">
        <v>0.789561011978269</v>
      </c>
      <c r="L95" s="9">
        <v>0.82422626162498103</v>
      </c>
      <c r="M95" s="30">
        <f t="shared" si="5"/>
        <v>0.81112721840122048</v>
      </c>
      <c r="N95" s="142">
        <f t="shared" si="3"/>
        <v>6.2446998872516657</v>
      </c>
    </row>
    <row r="96" spans="1:14" x14ac:dyDescent="0.3">
      <c r="A96" s="15" t="s">
        <v>94</v>
      </c>
      <c r="B96" s="17">
        <v>5939.183</v>
      </c>
      <c r="C96" s="13">
        <v>1582.74</v>
      </c>
      <c r="D96" s="18">
        <v>387.030000000001</v>
      </c>
      <c r="E96" s="22">
        <f>B96/power!$B$9/"1e9"</f>
        <v>27.672921260198631</v>
      </c>
      <c r="F96" s="14">
        <f>C96/power!$C$9/"1e9"</f>
        <v>29.494667523305612</v>
      </c>
      <c r="G96" s="14">
        <f>D96/power!$D$9/"1e9"</f>
        <v>28.848614194264872</v>
      </c>
      <c r="H96" s="23">
        <f t="shared" si="4"/>
        <v>28.672067659256371</v>
      </c>
      <c r="I96" s="117">
        <v>0.80186213063394796</v>
      </c>
      <c r="J96" s="9">
        <v>0.80536981665886098</v>
      </c>
      <c r="K96" s="9">
        <v>0.78689175414222201</v>
      </c>
      <c r="L96" s="9">
        <v>0.77209760563540897</v>
      </c>
      <c r="M96" s="30">
        <f t="shared" si="5"/>
        <v>0.79166545388423015</v>
      </c>
      <c r="N96" s="142">
        <f t="shared" si="3"/>
        <v>6.519132738891579</v>
      </c>
    </row>
    <row r="97" spans="1:14" x14ac:dyDescent="0.3">
      <c r="A97" s="15" t="s">
        <v>95</v>
      </c>
      <c r="B97" s="17">
        <v>5517.1189999999997</v>
      </c>
      <c r="C97" s="13">
        <v>1498.65</v>
      </c>
      <c r="D97" s="18">
        <v>366.06699999999898</v>
      </c>
      <c r="E97" s="22">
        <f>B97/power!$B$9/"1e9"</f>
        <v>25.706363934255908</v>
      </c>
      <c r="F97" s="14">
        <f>C97/power!$C$9/"1e9"</f>
        <v>27.927634029469122</v>
      </c>
      <c r="G97" s="14">
        <f>D97/power!$D$9/"1e9"</f>
        <v>27.286064781158831</v>
      </c>
      <c r="H97" s="23">
        <f t="shared" si="4"/>
        <v>26.973354248294623</v>
      </c>
      <c r="I97" s="117">
        <v>0.74976338183148605</v>
      </c>
      <c r="J97" s="9">
        <v>0.71982486260474898</v>
      </c>
      <c r="K97" s="9">
        <v>0.69545232051025896</v>
      </c>
      <c r="L97" s="9">
        <v>0.707990112324279</v>
      </c>
      <c r="M97" s="30">
        <f t="shared" si="5"/>
        <v>0.71853964588103658</v>
      </c>
      <c r="N97" s="142">
        <f t="shared" si="3"/>
        <v>6.7570436683974888</v>
      </c>
    </row>
    <row r="98" spans="1:14" x14ac:dyDescent="0.3">
      <c r="A98" s="15" t="s">
        <v>96</v>
      </c>
      <c r="B98" s="17">
        <v>5809.2420000000002</v>
      </c>
      <c r="C98" s="13">
        <v>1535.8440000000001</v>
      </c>
      <c r="D98" s="18">
        <v>371.30399999999997</v>
      </c>
      <c r="E98" s="22">
        <f>B98/power!$B$9/"1e9"</f>
        <v>27.067476527906081</v>
      </c>
      <c r="F98" s="14">
        <f>C98/power!$C$9/"1e9"</f>
        <v>28.620751448541</v>
      </c>
      <c r="G98" s="14">
        <f>D98/power!$D$9/"1e9"</f>
        <v>27.676422615268315</v>
      </c>
      <c r="H98" s="23">
        <f t="shared" si="4"/>
        <v>27.788216863905131</v>
      </c>
      <c r="I98" s="117">
        <v>0.80136460212748295</v>
      </c>
      <c r="J98" s="9">
        <v>0.79640797925533102</v>
      </c>
      <c r="K98" s="9">
        <v>0.75820596567889298</v>
      </c>
      <c r="L98" s="9">
        <v>0.78028028863492804</v>
      </c>
      <c r="M98" s="30">
        <f t="shared" si="5"/>
        <v>0.78424557859572408</v>
      </c>
      <c r="N98" s="142">
        <f t="shared" si="3"/>
        <v>6.3779499330545475</v>
      </c>
    </row>
    <row r="99" spans="1:14" x14ac:dyDescent="0.3">
      <c r="A99" s="15" t="s">
        <v>97</v>
      </c>
      <c r="B99" s="17">
        <v>5577.84</v>
      </c>
      <c r="C99" s="13">
        <v>1513.0150000000001</v>
      </c>
      <c r="D99" s="18">
        <v>369.02400000000102</v>
      </c>
      <c r="E99" s="22">
        <f>B99/power!$B$9/"1e9"</f>
        <v>25.989286257383608</v>
      </c>
      <c r="F99" s="14">
        <f>C99/power!$C$9/"1e9"</f>
        <v>28.195328596468304</v>
      </c>
      <c r="G99" s="14">
        <f>D99/power!$D$9/"1e9"</f>
        <v>27.506474961693932</v>
      </c>
      <c r="H99" s="23">
        <f t="shared" si="4"/>
        <v>27.230363271848613</v>
      </c>
      <c r="I99" s="117">
        <v>1.0077849685140099</v>
      </c>
      <c r="J99" s="9">
        <v>0.98262491536734897</v>
      </c>
      <c r="K99" s="9">
        <v>1.00196437322535</v>
      </c>
      <c r="L99" s="9">
        <v>1.05935230922242</v>
      </c>
      <c r="M99" s="30">
        <f t="shared" si="5"/>
        <v>1.0133289430549213</v>
      </c>
      <c r="N99" s="142">
        <f t="shared" si="3"/>
        <v>4.8369933796187796</v>
      </c>
    </row>
    <row r="100" spans="1:14" x14ac:dyDescent="0.3">
      <c r="A100" s="15" t="s">
        <v>98</v>
      </c>
      <c r="B100" s="17">
        <v>5848.192</v>
      </c>
      <c r="C100" s="13">
        <v>1584.048</v>
      </c>
      <c r="D100" s="18">
        <v>383.10500000000002</v>
      </c>
      <c r="E100" s="22">
        <f>B100/power!$B$9/"1e9"</f>
        <v>27.248959449561255</v>
      </c>
      <c r="F100" s="14">
        <f>C100/power!$C$9/"1e9"</f>
        <v>29.519042357530111</v>
      </c>
      <c r="G100" s="14">
        <f>D100/power!$D$9/"1e9"</f>
        <v>28.556050799405259</v>
      </c>
      <c r="H100" s="23">
        <f t="shared" si="4"/>
        <v>28.441350868832206</v>
      </c>
      <c r="I100" s="117">
        <v>1.0463949972807001</v>
      </c>
      <c r="J100" s="9">
        <v>1.00769495182164</v>
      </c>
      <c r="K100" s="9">
        <v>1.0749467375798201</v>
      </c>
      <c r="L100" s="9">
        <v>1.10766263889378</v>
      </c>
      <c r="M100" s="30">
        <f t="shared" si="5"/>
        <v>1.059813499689394</v>
      </c>
      <c r="N100" s="142">
        <f t="shared" si="3"/>
        <v>4.8305132534074948</v>
      </c>
    </row>
    <row r="101" spans="1:14" x14ac:dyDescent="0.3">
      <c r="A101" s="15" t="s">
        <v>99</v>
      </c>
      <c r="B101" s="17">
        <v>5491.9520000000002</v>
      </c>
      <c r="C101" s="13">
        <v>1498.0119999999999</v>
      </c>
      <c r="D101" s="18">
        <v>364.977000000001</v>
      </c>
      <c r="E101" s="22">
        <f>B101/power!$B$9/"1e9"</f>
        <v>25.589101272143054</v>
      </c>
      <c r="F101" s="14">
        <f>C101/power!$C$9/"1e9"</f>
        <v>27.915744775466649</v>
      </c>
      <c r="G101" s="14">
        <f>D101/power!$D$9/"1e9"</f>
        <v>27.204817876599261</v>
      </c>
      <c r="H101" s="23">
        <f t="shared" si="4"/>
        <v>26.903221308069657</v>
      </c>
      <c r="I101" s="117">
        <v>0.95786210483170398</v>
      </c>
      <c r="J101" s="9">
        <v>0.94675238936319805</v>
      </c>
      <c r="K101" s="9">
        <v>0.94426855257520204</v>
      </c>
      <c r="L101" s="9">
        <v>1.0346905459250499</v>
      </c>
      <c r="M101" s="30">
        <f t="shared" si="5"/>
        <v>0.9716053113078752</v>
      </c>
      <c r="N101" s="142">
        <f t="shared" si="3"/>
        <v>4.9841018560653554</v>
      </c>
    </row>
    <row r="102" spans="1:14" x14ac:dyDescent="0.3">
      <c r="A102" s="85" t="s">
        <v>100</v>
      </c>
      <c r="B102" s="86">
        <v>5.9850000000005803</v>
      </c>
      <c r="C102" s="87">
        <v>9</v>
      </c>
      <c r="D102" s="88">
        <v>3.0089999999982</v>
      </c>
      <c r="E102" s="89">
        <f>B102/power!$B$9/"1e9"</f>
        <v>2.7886400156773225E-2</v>
      </c>
      <c r="F102" s="90">
        <f>C102/power!$C$9/"1e9"</f>
        <v>0.16771674925114075</v>
      </c>
      <c r="G102" s="90">
        <f>D102/power!$D$9/"1e9"</f>
        <v>0.22428617965142458</v>
      </c>
      <c r="H102" s="91">
        <f t="shared" si="4"/>
        <v>0.13996310968644618</v>
      </c>
      <c r="I102" s="114">
        <v>1.01772157055608</v>
      </c>
      <c r="J102" s="115">
        <v>0.968497000847791</v>
      </c>
      <c r="K102" s="115">
        <v>1.00904396851518</v>
      </c>
      <c r="L102" s="115">
        <v>1.11798837821332</v>
      </c>
      <c r="M102" s="116">
        <f t="shared" si="5"/>
        <v>1.0297829115938968</v>
      </c>
      <c r="N102" s="141">
        <f t="shared" si="3"/>
        <v>2.4464728885980506E-2</v>
      </c>
    </row>
    <row r="103" spans="1:14" x14ac:dyDescent="0.3">
      <c r="A103" s="85" t="s">
        <v>101</v>
      </c>
      <c r="B103" s="86">
        <v>6.0059999999993998</v>
      </c>
      <c r="C103" s="87">
        <v>11.0160000000014</v>
      </c>
      <c r="D103" s="88">
        <v>0</v>
      </c>
      <c r="E103" s="89">
        <f>B103/power!$B$9/"1e9"</f>
        <v>2.7984247174861657E-2</v>
      </c>
      <c r="F103" s="90">
        <f>C103/power!$C$9/"1e9"</f>
        <v>0.20528530108342236</v>
      </c>
      <c r="G103" s="90">
        <f>D103/power!$D$9/"1e9"</f>
        <v>0</v>
      </c>
      <c r="H103" s="91">
        <f t="shared" si="4"/>
        <v>7.7756516086094671E-2</v>
      </c>
      <c r="I103" s="114">
        <v>1.1660698614253999</v>
      </c>
      <c r="J103" s="115">
        <v>1.1301164431711499</v>
      </c>
      <c r="K103" s="115">
        <v>1.15508457435443</v>
      </c>
      <c r="L103" s="115">
        <v>1.27053790747401</v>
      </c>
      <c r="M103" s="116">
        <f t="shared" si="5"/>
        <v>1.1816692689888373</v>
      </c>
      <c r="N103" s="141">
        <f t="shared" si="3"/>
        <v>1.1844407959829287E-2</v>
      </c>
    </row>
    <row r="104" spans="1:14" x14ac:dyDescent="0.3">
      <c r="A104" s="15" t="s">
        <v>102</v>
      </c>
      <c r="B104" s="17">
        <v>5858.7749999999996</v>
      </c>
      <c r="C104" s="13">
        <v>1600.64</v>
      </c>
      <c r="D104" s="18">
        <v>384.31200000000001</v>
      </c>
      <c r="E104" s="22">
        <f>B104/power!$B$9/"1e9"</f>
        <v>27.298269687298781</v>
      </c>
      <c r="F104" s="14">
        <f>C104/power!$C$9/"1e9"</f>
        <v>29.828237502371771</v>
      </c>
      <c r="G104" s="14">
        <f>D104/power!$D$9/"1e9"</f>
        <v>28.646018701977351</v>
      </c>
      <c r="H104" s="23">
        <f t="shared" si="4"/>
        <v>28.590841963882635</v>
      </c>
      <c r="I104" s="117">
        <v>0.97876469676795996</v>
      </c>
      <c r="J104" s="9">
        <v>1.0104857256434701</v>
      </c>
      <c r="K104" s="9">
        <v>0.96181537591223198</v>
      </c>
      <c r="L104" s="9">
        <v>1.0054778667306601</v>
      </c>
      <c r="M104" s="30">
        <f t="shared" si="5"/>
        <v>0.98933516706863733</v>
      </c>
      <c r="N104" s="142">
        <f t="shared" si="3"/>
        <v>5.2018281819975325</v>
      </c>
    </row>
    <row r="105" spans="1:14" x14ac:dyDescent="0.3">
      <c r="A105" s="15" t="s">
        <v>103</v>
      </c>
      <c r="B105" s="17">
        <v>5724.1080000000002</v>
      </c>
      <c r="C105" s="13">
        <v>1577.22</v>
      </c>
      <c r="D105" s="18">
        <v>383.039999999999</v>
      </c>
      <c r="E105" s="22">
        <f>B105/power!$B$9/"1e9"</f>
        <v>26.670804716553285</v>
      </c>
      <c r="F105" s="14">
        <f>C105/power!$C$9/"1e9"</f>
        <v>29.391801250431577</v>
      </c>
      <c r="G105" s="14">
        <f>D105/power!$D$9/"1e9"</f>
        <v>28.551205800509418</v>
      </c>
      <c r="H105" s="23">
        <f t="shared" si="4"/>
        <v>28.204603922498094</v>
      </c>
      <c r="I105" s="117">
        <v>1.1824409533483999</v>
      </c>
      <c r="J105" s="9">
        <v>1.1491416071170899</v>
      </c>
      <c r="K105" s="9">
        <v>1.1768809987156299</v>
      </c>
      <c r="L105" s="9">
        <v>1.2130639638587899</v>
      </c>
      <c r="M105" s="30">
        <f t="shared" si="5"/>
        <v>1.1806000706117439</v>
      </c>
      <c r="N105" s="142">
        <f t="shared" si="3"/>
        <v>4.3002104035272755</v>
      </c>
    </row>
    <row r="106" spans="1:14" x14ac:dyDescent="0.3">
      <c r="A106" s="15" t="s">
        <v>104</v>
      </c>
      <c r="B106" s="17">
        <v>5767.125</v>
      </c>
      <c r="C106" s="13">
        <v>1584.048</v>
      </c>
      <c r="D106" s="18">
        <v>378.80500000000001</v>
      </c>
      <c r="E106" s="22">
        <f>B106/power!$B$9/"1e9"</f>
        <v>26.871237344045984</v>
      </c>
      <c r="F106" s="14">
        <f>C106/power!$C$9/"1e9"</f>
        <v>29.519042357530111</v>
      </c>
      <c r="G106" s="14">
        <f>D106/power!$D$9/"1e9"</f>
        <v>28.235535487839385</v>
      </c>
      <c r="H106" s="23">
        <f t="shared" si="4"/>
        <v>28.208605063138492</v>
      </c>
      <c r="I106" s="117">
        <v>1.0367919054994901</v>
      </c>
      <c r="J106" s="9">
        <v>0.98572736937227401</v>
      </c>
      <c r="K106" s="9">
        <v>1.04884534571799</v>
      </c>
      <c r="L106" s="9">
        <v>1.01336742234334</v>
      </c>
      <c r="M106" s="30">
        <f t="shared" si="5"/>
        <v>1.0214678156872985</v>
      </c>
      <c r="N106" s="142">
        <f t="shared" si="3"/>
        <v>4.9708359219800577</v>
      </c>
    </row>
    <row r="107" spans="1:14" x14ac:dyDescent="0.3">
      <c r="A107" s="15" t="s">
        <v>105</v>
      </c>
      <c r="B107" s="17">
        <v>5608.2</v>
      </c>
      <c r="C107" s="13">
        <v>1538.0640000000001</v>
      </c>
      <c r="D107" s="18">
        <v>368.98799999999898</v>
      </c>
      <c r="E107" s="22">
        <f>B107/power!$B$9/"1e9"</f>
        <v>26.130745089256546</v>
      </c>
      <c r="F107" s="14">
        <f>C107/power!$C$9/"1e9"</f>
        <v>28.662121580022948</v>
      </c>
      <c r="G107" s="14">
        <f>D107/power!$D$9/"1e9"</f>
        <v>27.50379157768997</v>
      </c>
      <c r="H107" s="23">
        <f t="shared" si="4"/>
        <v>27.432219415656487</v>
      </c>
      <c r="I107" s="117">
        <v>1.0709323357471201</v>
      </c>
      <c r="J107" s="9">
        <v>1.0445284157288801</v>
      </c>
      <c r="K107" s="9">
        <v>1.0951808129674701</v>
      </c>
      <c r="L107" s="9">
        <v>1.11134995609052</v>
      </c>
      <c r="M107" s="30">
        <f t="shared" si="5"/>
        <v>1.0807931597914973</v>
      </c>
      <c r="N107" s="142">
        <f t="shared" si="3"/>
        <v>4.5686812967716692</v>
      </c>
    </row>
    <row r="108" spans="1:14" x14ac:dyDescent="0.3">
      <c r="A108" s="15" t="s">
        <v>106</v>
      </c>
      <c r="B108" s="17">
        <v>5756.268</v>
      </c>
      <c r="C108" s="13">
        <v>1562.9760000000001</v>
      </c>
      <c r="D108" s="18">
        <v>374.96900000000102</v>
      </c>
      <c r="E108" s="22">
        <f>B108/power!$B$9/"1e9"</f>
        <v>26.820650435691416</v>
      </c>
      <c r="F108" s="14">
        <f>C108/power!$C$9/"1e9"</f>
        <v>29.126361541950107</v>
      </c>
      <c r="G108" s="14">
        <f>D108/power!$D$9/"1e9"</f>
        <v>27.949606014544884</v>
      </c>
      <c r="H108" s="23">
        <f t="shared" si="4"/>
        <v>27.965539330728802</v>
      </c>
      <c r="I108" s="117">
        <v>1.1268562544423799</v>
      </c>
      <c r="J108" s="9">
        <v>1.08506663231054</v>
      </c>
      <c r="K108" s="9">
        <v>1.1122024522993601</v>
      </c>
      <c r="L108" s="9">
        <v>1.11062134756166</v>
      </c>
      <c r="M108" s="30">
        <f t="shared" si="5"/>
        <v>1.1087886055612715</v>
      </c>
      <c r="N108" s="142">
        <f t="shared" si="3"/>
        <v>4.539906934724554</v>
      </c>
    </row>
    <row r="109" spans="1:14" x14ac:dyDescent="0.3">
      <c r="A109" s="15" t="s">
        <v>107</v>
      </c>
      <c r="B109" s="17">
        <v>5677.4459999999999</v>
      </c>
      <c r="C109" s="13">
        <v>1549.7159999999999</v>
      </c>
      <c r="D109" s="18">
        <v>374.18700000000001</v>
      </c>
      <c r="E109" s="22">
        <f>B109/power!$B$9/"1e9"</f>
        <v>26.453388642348568</v>
      </c>
      <c r="F109" s="14">
        <f>C109/power!$C$9/"1e9"</f>
        <v>28.879258864720089</v>
      </c>
      <c r="G109" s="14">
        <f>D109/power!$D$9/"1e9"</f>
        <v>27.89131695090655</v>
      </c>
      <c r="H109" s="23">
        <f t="shared" si="4"/>
        <v>27.741321485991733</v>
      </c>
      <c r="I109" s="117">
        <v>1.02080892176862</v>
      </c>
      <c r="J109" s="9">
        <v>0.978731811154266</v>
      </c>
      <c r="K109" s="9">
        <v>0.98318044715943897</v>
      </c>
      <c r="L109" s="9">
        <v>1.0123081276396599</v>
      </c>
      <c r="M109" s="30">
        <f t="shared" si="5"/>
        <v>0.99892171238411764</v>
      </c>
      <c r="N109" s="142">
        <f t="shared" si="3"/>
        <v>4.998828041849964</v>
      </c>
    </row>
    <row r="110" spans="1:14" x14ac:dyDescent="0.3">
      <c r="A110" s="15" t="s">
        <v>108</v>
      </c>
      <c r="B110" s="17">
        <v>5835.2340000000004</v>
      </c>
      <c r="C110" s="13">
        <v>1575.932</v>
      </c>
      <c r="D110" s="18">
        <v>378.97199999999998</v>
      </c>
      <c r="E110" s="22">
        <f>B110/power!$B$9/"1e9"</f>
        <v>27.188583180015488</v>
      </c>
      <c r="F110" s="14">
        <f>C110/power!$C$9/"1e9"</f>
        <v>29.367799120094304</v>
      </c>
      <c r="G110" s="14">
        <f>D110/power!$D$9/"1e9"</f>
        <v>28.247983408079268</v>
      </c>
      <c r="H110" s="23">
        <f t="shared" si="4"/>
        <v>28.268121902729686</v>
      </c>
      <c r="I110" s="117">
        <v>0.92880127308930405</v>
      </c>
      <c r="J110" s="9">
        <v>0.93042238154929702</v>
      </c>
      <c r="K110" s="9">
        <v>0.94196656006910495</v>
      </c>
      <c r="L110" s="9">
        <v>1.0066790296238799</v>
      </c>
      <c r="M110" s="30">
        <f t="shared" si="5"/>
        <v>0.9525047613992641</v>
      </c>
      <c r="N110" s="142">
        <f t="shared" si="3"/>
        <v>5.3419805849752411</v>
      </c>
    </row>
    <row r="111" spans="1:14" x14ac:dyDescent="0.3">
      <c r="A111" s="15" t="s">
        <v>109</v>
      </c>
      <c r="B111" s="17">
        <v>5712.4830000000002</v>
      </c>
      <c r="C111" s="13">
        <v>1548.396</v>
      </c>
      <c r="D111" s="18">
        <v>377.05799999999903</v>
      </c>
      <c r="E111" s="22">
        <f>B111/power!$B$9/"1e9"</f>
        <v>26.616639402965571</v>
      </c>
      <c r="F111" s="14">
        <f>C111/power!$C$9/"1e9"</f>
        <v>28.854660408163259</v>
      </c>
      <c r="G111" s="14">
        <f>D111/power!$D$9/"1e9"</f>
        <v>28.10531682521011</v>
      </c>
      <c r="H111" s="23">
        <f t="shared" si="4"/>
        <v>27.858872212112981</v>
      </c>
      <c r="I111" s="117">
        <v>1.11529937636961</v>
      </c>
      <c r="J111" s="9">
        <v>1.0705740362291201</v>
      </c>
      <c r="K111" s="9">
        <v>1.11871378294556</v>
      </c>
      <c r="L111" s="9">
        <v>1.12673085795377</v>
      </c>
      <c r="M111" s="30">
        <f t="shared" si="5"/>
        <v>1.1080460753502033</v>
      </c>
      <c r="N111" s="142">
        <f t="shared" si="3"/>
        <v>4.525621370569314</v>
      </c>
    </row>
    <row r="112" spans="1:14" x14ac:dyDescent="0.3">
      <c r="A112" s="15" t="s">
        <v>110</v>
      </c>
      <c r="B112" s="17">
        <v>5741.7749999999996</v>
      </c>
      <c r="C112" s="13">
        <v>1540.62</v>
      </c>
      <c r="D112" s="18">
        <v>372.06</v>
      </c>
      <c r="E112" s="22">
        <f>B112/power!$B$9/"1e9"</f>
        <v>26.753122015061162</v>
      </c>
      <c r="F112" s="14">
        <f>C112/power!$C$9/"1e9"</f>
        <v>28.709753136810267</v>
      </c>
      <c r="G112" s="14">
        <f>D112/power!$D$9/"1e9"</f>
        <v>27.73277367934827</v>
      </c>
      <c r="H112" s="23">
        <f t="shared" si="4"/>
        <v>27.731882943739901</v>
      </c>
      <c r="I112" s="117">
        <v>0.97966357631702095</v>
      </c>
      <c r="J112" s="9">
        <v>1.0008478769654301</v>
      </c>
      <c r="K112" s="9">
        <v>1.0205369531813899</v>
      </c>
      <c r="L112" s="9">
        <v>0.96337469188677305</v>
      </c>
      <c r="M112" s="30">
        <f t="shared" si="5"/>
        <v>0.9913404643921726</v>
      </c>
      <c r="N112" s="142">
        <f t="shared" si="3"/>
        <v>5.0353426589257619</v>
      </c>
    </row>
    <row r="113" spans="1:14" x14ac:dyDescent="0.3">
      <c r="A113" s="15" t="s">
        <v>111</v>
      </c>
      <c r="B113" s="17">
        <v>5751.47</v>
      </c>
      <c r="C113" s="13">
        <v>1542.3</v>
      </c>
      <c r="D113" s="18">
        <v>380.24</v>
      </c>
      <c r="E113" s="22">
        <f>B113/power!$B$9/"1e9"</f>
        <v>26.798294721747865</v>
      </c>
      <c r="F113" s="14">
        <f>C113/power!$C$9/"1e9"</f>
        <v>28.74106026333715</v>
      </c>
      <c r="G113" s="14">
        <f>D113/power!$D$9/"1e9"</f>
        <v>28.342498155768926</v>
      </c>
      <c r="H113" s="23">
        <f t="shared" si="4"/>
        <v>27.960617713617978</v>
      </c>
      <c r="I113" s="117">
        <v>1.02378984004533</v>
      </c>
      <c r="J113" s="9">
        <v>1.04097830234129</v>
      </c>
      <c r="K113" s="9">
        <v>0.978027354864064</v>
      </c>
      <c r="L113" s="9">
        <v>1.0209348143293</v>
      </c>
      <c r="M113" s="30">
        <f t="shared" si="5"/>
        <v>1.0161971836825514</v>
      </c>
      <c r="N113" s="142">
        <f t="shared" si="3"/>
        <v>4.9526915339527848</v>
      </c>
    </row>
    <row r="114" spans="1:14" x14ac:dyDescent="0.3">
      <c r="A114" s="15" t="s">
        <v>112</v>
      </c>
      <c r="B114" s="17">
        <v>5766.08</v>
      </c>
      <c r="C114" s="13">
        <v>1538.1759999999999</v>
      </c>
      <c r="D114" s="18">
        <v>375.08800000000002</v>
      </c>
      <c r="E114" s="22">
        <f>B114/power!$B$9/"1e9"</f>
        <v>26.866368290050353</v>
      </c>
      <c r="F114" s="14">
        <f>C114/power!$C$9/"1e9"</f>
        <v>28.664208721791404</v>
      </c>
      <c r="G114" s="14">
        <f>D114/power!$D$9/"1e9"</f>
        <v>27.958476089446286</v>
      </c>
      <c r="H114" s="23">
        <f t="shared" si="4"/>
        <v>27.829684367096018</v>
      </c>
      <c r="I114" s="117">
        <v>0.92761342325894602</v>
      </c>
      <c r="J114" s="9">
        <v>0.906746585813758</v>
      </c>
      <c r="K114" s="9">
        <v>0.95281356251608096</v>
      </c>
      <c r="L114" s="9">
        <v>0.94590336410735998</v>
      </c>
      <c r="M114" s="30">
        <f t="shared" si="5"/>
        <v>0.93344026228775001</v>
      </c>
      <c r="N114" s="142">
        <f t="shared" si="3"/>
        <v>5.3665385868400239</v>
      </c>
    </row>
    <row r="115" spans="1:14" x14ac:dyDescent="0.3">
      <c r="A115" s="15" t="s">
        <v>113</v>
      </c>
      <c r="B115" s="17">
        <v>5688.16</v>
      </c>
      <c r="C115" s="13">
        <v>1516.32</v>
      </c>
      <c r="D115" s="18">
        <v>373.05099999999999</v>
      </c>
      <c r="E115" s="22">
        <f>B115/power!$B$9/"1e9"</f>
        <v>26.503309259103727</v>
      </c>
      <c r="F115" s="14">
        <f>C115/power!$C$9/"1e9"</f>
        <v>28.25691791383219</v>
      </c>
      <c r="G115" s="14">
        <f>D115/power!$D$9/"1e9"</f>
        <v>27.806641277897523</v>
      </c>
      <c r="H115" s="23">
        <f t="shared" si="4"/>
        <v>27.522289483611146</v>
      </c>
      <c r="I115" s="117">
        <v>0.96332473941534302</v>
      </c>
      <c r="J115" s="9">
        <v>0.99252190568304099</v>
      </c>
      <c r="K115" s="9">
        <v>0.97034501941548201</v>
      </c>
      <c r="L115" s="9">
        <v>1.0107583079851099</v>
      </c>
      <c r="M115" s="30">
        <f t="shared" si="5"/>
        <v>0.98441557544256786</v>
      </c>
      <c r="N115" s="142">
        <f t="shared" si="3"/>
        <v>5.0324397852226275</v>
      </c>
    </row>
    <row r="116" spans="1:14" x14ac:dyDescent="0.3">
      <c r="A116" s="15" t="s">
        <v>114</v>
      </c>
      <c r="B116" s="17">
        <v>5776.7939999999999</v>
      </c>
      <c r="C116" s="13">
        <v>1545.008</v>
      </c>
      <c r="D116" s="18">
        <v>377.27999999999901</v>
      </c>
      <c r="E116" s="22">
        <f>B116/power!$B$9/"1e9"</f>
        <v>26.916288906805516</v>
      </c>
      <c r="F116" s="14">
        <f>C116/power!$C$9/"1e9"</f>
        <v>28.791524369667385</v>
      </c>
      <c r="G116" s="14">
        <f>D116/power!$D$9/"1e9"</f>
        <v>28.121864359900254</v>
      </c>
      <c r="H116" s="23">
        <f t="shared" si="4"/>
        <v>27.943225878791054</v>
      </c>
      <c r="I116" s="117">
        <v>0.934541158183399</v>
      </c>
      <c r="J116" s="9">
        <v>0.91056336089676604</v>
      </c>
      <c r="K116" s="9">
        <v>0.91745101988660005</v>
      </c>
      <c r="L116" s="9">
        <v>0.95025967662371102</v>
      </c>
      <c r="M116" s="30">
        <f t="shared" si="5"/>
        <v>0.92833219235550934</v>
      </c>
      <c r="N116" s="142">
        <f t="shared" si="3"/>
        <v>5.4180827720948086</v>
      </c>
    </row>
    <row r="117" spans="1:14" x14ac:dyDescent="0.3">
      <c r="A117" s="15" t="s">
        <v>115</v>
      </c>
      <c r="B117" s="17">
        <v>5680.3680000000004</v>
      </c>
      <c r="C117" s="13">
        <v>1516.518</v>
      </c>
      <c r="D117" s="18">
        <v>373.05099999999999</v>
      </c>
      <c r="E117" s="22">
        <f>B117/power!$B$9/"1e9"</f>
        <v>26.467003356009066</v>
      </c>
      <c r="F117" s="14">
        <f>C117/power!$C$9/"1e9"</f>
        <v>28.260607682315715</v>
      </c>
      <c r="G117" s="14">
        <f>D117/power!$D$9/"1e9"</f>
        <v>27.806641277897523</v>
      </c>
      <c r="H117" s="23">
        <f t="shared" si="4"/>
        <v>27.511417438740768</v>
      </c>
      <c r="I117" s="117">
        <v>0.94015519762968902</v>
      </c>
      <c r="J117" s="9">
        <v>0.92021769485576799</v>
      </c>
      <c r="K117" s="9">
        <v>0.95911919524392497</v>
      </c>
      <c r="L117" s="9">
        <v>0.98181946097811601</v>
      </c>
      <c r="M117" s="30">
        <f t="shared" si="5"/>
        <v>0.950601321032705</v>
      </c>
      <c r="N117" s="142">
        <f t="shared" si="3"/>
        <v>5.2093922335323208</v>
      </c>
    </row>
    <row r="118" spans="1:14" x14ac:dyDescent="0.3">
      <c r="A118" s="15" t="s">
        <v>116</v>
      </c>
      <c r="B118" s="17">
        <v>5678.424</v>
      </c>
      <c r="C118" s="13">
        <v>1516.32</v>
      </c>
      <c r="D118" s="18">
        <v>376.94099999999901</v>
      </c>
      <c r="E118" s="22">
        <f>B118/power!$B$9/"1e9"</f>
        <v>26.457945517762656</v>
      </c>
      <c r="F118" s="14">
        <f>C118/power!$C$9/"1e9"</f>
        <v>28.25691791383219</v>
      </c>
      <c r="G118" s="14">
        <f>D118/power!$D$9/"1e9"</f>
        <v>28.096595827197735</v>
      </c>
      <c r="H118" s="23">
        <f t="shared" si="4"/>
        <v>27.60381975293086</v>
      </c>
      <c r="I118" s="117">
        <v>0.99642834035620997</v>
      </c>
      <c r="J118" s="9">
        <v>0.96188117810213203</v>
      </c>
      <c r="K118" s="9">
        <v>1.0210405169682899</v>
      </c>
      <c r="L118" s="9">
        <v>0.97232526033091204</v>
      </c>
      <c r="M118" s="30">
        <f t="shared" si="5"/>
        <v>0.9881833063026092</v>
      </c>
      <c r="N118" s="142">
        <f t="shared" si="3"/>
        <v>5.0281031098556159</v>
      </c>
    </row>
    <row r="119" spans="1:14" x14ac:dyDescent="0.3">
      <c r="A119" s="15" t="s">
        <v>117</v>
      </c>
      <c r="B119" s="17">
        <v>5712.4830000000002</v>
      </c>
      <c r="C119" s="13">
        <v>1516.9069999999999</v>
      </c>
      <c r="D119" s="18">
        <v>377.31499999999897</v>
      </c>
      <c r="E119" s="22">
        <f>B119/power!$B$9/"1e9"</f>
        <v>26.616639402965571</v>
      </c>
      <c r="F119" s="14">
        <f>C119/power!$C$9/"1e9"</f>
        <v>28.267856772922237</v>
      </c>
      <c r="G119" s="14">
        <f>D119/power!$D$9/"1e9"</f>
        <v>28.124473205459505</v>
      </c>
      <c r="H119" s="23">
        <f t="shared" si="4"/>
        <v>27.669656460449104</v>
      </c>
      <c r="I119" s="117">
        <v>0.996737357436149</v>
      </c>
      <c r="J119" s="9">
        <v>0.99100606422744197</v>
      </c>
      <c r="K119" s="9">
        <v>0.98114770113871996</v>
      </c>
      <c r="L119" s="9">
        <v>1.0029014888227099</v>
      </c>
      <c r="M119" s="30">
        <f t="shared" si="5"/>
        <v>0.99298043620921417</v>
      </c>
      <c r="N119" s="142">
        <f t="shared" si="3"/>
        <v>5.0157465155048362</v>
      </c>
    </row>
    <row r="120" spans="1:14" x14ac:dyDescent="0.3">
      <c r="A120" s="15" t="s">
        <v>118</v>
      </c>
      <c r="B120" s="17">
        <v>5721.2759999999998</v>
      </c>
      <c r="C120" s="13">
        <v>1518.8530000000001</v>
      </c>
      <c r="D120" s="18">
        <v>379.86000000000098</v>
      </c>
      <c r="E120" s="22">
        <f>B120/power!$B$9/"1e9"</f>
        <v>26.657609347256042</v>
      </c>
      <c r="F120" s="14">
        <f>C120/power!$C$9/"1e9"</f>
        <v>28.304120861149208</v>
      </c>
      <c r="G120" s="14">
        <f>D120/power!$D$9/"1e9"</f>
        <v>28.314173546839921</v>
      </c>
      <c r="H120" s="23">
        <f t="shared" si="4"/>
        <v>27.758634585081722</v>
      </c>
      <c r="I120" s="117">
        <v>0.92051766106519095</v>
      </c>
      <c r="J120" s="9">
        <v>0.90929666708940604</v>
      </c>
      <c r="K120" s="9">
        <v>0.94903846560744398</v>
      </c>
      <c r="L120" s="9">
        <v>0.91274437579816003</v>
      </c>
      <c r="M120" s="30">
        <f t="shared" si="5"/>
        <v>0.92303162159626695</v>
      </c>
      <c r="N120" s="142">
        <f t="shared" si="3"/>
        <v>5.4131994055347725</v>
      </c>
    </row>
    <row r="121" spans="1:14" x14ac:dyDescent="0.3">
      <c r="A121" s="15" t="s">
        <v>119</v>
      </c>
      <c r="B121" s="17">
        <v>5682.3159999999998</v>
      </c>
      <c r="C121" s="13">
        <v>1494.116</v>
      </c>
      <c r="D121" s="18">
        <v>374.22900000000101</v>
      </c>
      <c r="E121" s="22">
        <f>B121/power!$B$9/"1e9"</f>
        <v>26.47607983178273</v>
      </c>
      <c r="F121" s="14">
        <f>C121/power!$C$9/"1e9"</f>
        <v>27.843142058235269</v>
      </c>
      <c r="G121" s="14">
        <f>D121/power!$D$9/"1e9"</f>
        <v>27.894447565577735</v>
      </c>
      <c r="H121" s="23">
        <f t="shared" si="4"/>
        <v>27.404556485198579</v>
      </c>
      <c r="I121" s="117">
        <v>1.02050373392947</v>
      </c>
      <c r="J121" s="9">
        <v>1.0154057798546801</v>
      </c>
      <c r="K121" s="9">
        <v>1.05430224163728</v>
      </c>
      <c r="L121" s="9">
        <v>1.0581602164430901</v>
      </c>
      <c r="M121" s="30">
        <f t="shared" si="5"/>
        <v>1.0372720266533946</v>
      </c>
      <c r="N121" s="142">
        <f t="shared" si="3"/>
        <v>4.7555704198933819</v>
      </c>
    </row>
    <row r="122" spans="1:14" x14ac:dyDescent="0.3">
      <c r="A122" s="15" t="s">
        <v>120</v>
      </c>
      <c r="B122" s="17">
        <v>5819.65</v>
      </c>
      <c r="C122" s="13">
        <v>1524.31</v>
      </c>
      <c r="D122" s="18">
        <v>380.95199999999897</v>
      </c>
      <c r="E122" s="22">
        <f>B122/power!$B$9/"1e9"</f>
        <v>27.115971373826156</v>
      </c>
      <c r="F122" s="14">
        <f>C122/power!$C$9/"1e9"</f>
        <v>28.405813116778482</v>
      </c>
      <c r="G122" s="14">
        <f>D122/power!$D$9/"1e9"</f>
        <v>28.395569528288593</v>
      </c>
      <c r="H122" s="23">
        <f t="shared" si="4"/>
        <v>27.972451339631078</v>
      </c>
      <c r="I122" s="117">
        <v>0.92938806245945405</v>
      </c>
      <c r="J122" s="9">
        <v>0.89702120039701905</v>
      </c>
      <c r="K122" s="9">
        <v>0.92623999267696999</v>
      </c>
      <c r="L122" s="9">
        <v>0.914048377534738</v>
      </c>
      <c r="M122" s="30">
        <f t="shared" si="5"/>
        <v>0.9167625326538994</v>
      </c>
      <c r="N122" s="142">
        <f t="shared" si="3"/>
        <v>5.4921978830852218</v>
      </c>
    </row>
    <row r="123" spans="1:14" x14ac:dyDescent="0.3">
      <c r="A123" s="15" t="s">
        <v>121</v>
      </c>
      <c r="B123" s="17">
        <v>5832.3119999999999</v>
      </c>
      <c r="C123" s="13">
        <v>1529.3920000000001</v>
      </c>
      <c r="D123" s="18">
        <v>382.79999999999899</v>
      </c>
      <c r="E123" s="22">
        <f>B123/power!$B$9/"1e9"</f>
        <v>27.174968466354986</v>
      </c>
      <c r="F123" s="14">
        <f>C123/power!$C$9/"1e9"</f>
        <v>28.500517174522294</v>
      </c>
      <c r="G123" s="14">
        <f>D123/power!$D$9/"1e9"</f>
        <v>28.533316573817366</v>
      </c>
      <c r="H123" s="23">
        <f t="shared" si="4"/>
        <v>28.069600738231554</v>
      </c>
      <c r="I123" s="117">
        <v>0.957771135978845</v>
      </c>
      <c r="J123" s="9">
        <v>0.967930709817441</v>
      </c>
      <c r="K123" s="9">
        <v>0.93597906687391097</v>
      </c>
      <c r="L123" s="9">
        <v>0.96710643634767501</v>
      </c>
      <c r="M123" s="30">
        <f t="shared" si="5"/>
        <v>0.9572835369906294</v>
      </c>
      <c r="N123" s="142">
        <f t="shared" si="3"/>
        <v>5.277984983179687</v>
      </c>
    </row>
    <row r="124" spans="1:14" x14ac:dyDescent="0.3">
      <c r="A124" s="15" t="s">
        <v>122</v>
      </c>
      <c r="B124" s="17">
        <v>5935.8</v>
      </c>
      <c r="C124" s="13">
        <v>1548.0429999999999</v>
      </c>
      <c r="D124" s="18">
        <v>388.79999999999899</v>
      </c>
      <c r="E124" s="22">
        <f>B124/power!$B$9/"1e9"</f>
        <v>27.65715857152188</v>
      </c>
      <c r="F124" s="14">
        <f>C124/power!$C$9/"1e9"</f>
        <v>28.848082184553739</v>
      </c>
      <c r="G124" s="14">
        <f>D124/power!$D$9/"1e9"</f>
        <v>28.980547241118582</v>
      </c>
      <c r="H124" s="23">
        <f t="shared" si="4"/>
        <v>28.495262665731403</v>
      </c>
      <c r="I124" s="117">
        <v>0.974422795415675</v>
      </c>
      <c r="J124" s="9">
        <v>0.97481223635910996</v>
      </c>
      <c r="K124" s="9">
        <v>0.96748163133970899</v>
      </c>
      <c r="L124" s="9">
        <v>0.96073338016145504</v>
      </c>
      <c r="M124" s="30">
        <f t="shared" si="5"/>
        <v>0.9693797005195316</v>
      </c>
      <c r="N124" s="142">
        <f t="shared" si="3"/>
        <v>5.2911643157812414</v>
      </c>
    </row>
    <row r="125" spans="1:14" x14ac:dyDescent="0.3">
      <c r="A125" s="15" t="s">
        <v>123</v>
      </c>
      <c r="B125" s="17">
        <v>6005.6840000000002</v>
      </c>
      <c r="C125" s="13">
        <v>1563.8219999999999</v>
      </c>
      <c r="D125" s="18">
        <v>391.79000000000099</v>
      </c>
      <c r="E125" s="22">
        <f>B125/power!$B$9/"1e9"</f>
        <v>27.982774810211232</v>
      </c>
      <c r="F125" s="14">
        <f>C125/power!$C$9/"1e9"</f>
        <v>29.142126916379713</v>
      </c>
      <c r="G125" s="14">
        <f>D125/power!$D$9/"1e9"</f>
        <v>29.203417190323837</v>
      </c>
      <c r="H125" s="23">
        <f t="shared" si="4"/>
        <v>28.776106305638262</v>
      </c>
      <c r="I125" s="117">
        <v>0.911490672795917</v>
      </c>
      <c r="J125" s="9">
        <v>0.88104621597052801</v>
      </c>
      <c r="K125" s="9">
        <v>0.85816332119435701</v>
      </c>
      <c r="L125" s="9">
        <v>0.88314345029599095</v>
      </c>
      <c r="M125" s="30">
        <f t="shared" si="5"/>
        <v>0.88366344284942222</v>
      </c>
      <c r="N125" s="142">
        <f t="shared" si="3"/>
        <v>5.8616198021190691</v>
      </c>
    </row>
    <row r="126" spans="1:14" x14ac:dyDescent="0.3">
      <c r="A126" s="15" t="s">
        <v>124</v>
      </c>
      <c r="B126" s="17">
        <v>6129.28</v>
      </c>
      <c r="C126" s="13">
        <v>1567.1659999999999</v>
      </c>
      <c r="D126" s="18">
        <v>390.86100000000101</v>
      </c>
      <c r="E126" s="22">
        <f>B126/power!$B$9/"1e9"</f>
        <v>28.55865576489397</v>
      </c>
      <c r="F126" s="14">
        <f>C126/power!$C$9/"1e9"</f>
        <v>29.204443006323693</v>
      </c>
      <c r="G126" s="14">
        <f>D126/power!$D$9/"1e9"</f>
        <v>29.134170975336701</v>
      </c>
      <c r="H126" s="23">
        <f t="shared" si="4"/>
        <v>28.965756582184792</v>
      </c>
      <c r="I126" s="117">
        <v>1.57788660033973</v>
      </c>
      <c r="J126" s="9">
        <v>1.46296226011675</v>
      </c>
      <c r="K126" s="9">
        <v>1.5288732370526299</v>
      </c>
      <c r="L126" s="9">
        <v>1.52477026638786</v>
      </c>
      <c r="M126" s="30">
        <f t="shared" si="5"/>
        <v>1.5241688258107986</v>
      </c>
      <c r="N126" s="142">
        <f t="shared" si="3"/>
        <v>3.4207734054786902</v>
      </c>
    </row>
    <row r="127" spans="1:14" x14ac:dyDescent="0.3">
      <c r="A127" s="15" t="s">
        <v>125</v>
      </c>
      <c r="B127" s="17">
        <v>6345.9520000000002</v>
      </c>
      <c r="C127" s="13">
        <v>1586.325</v>
      </c>
      <c r="D127" s="18">
        <v>395.09399999999903</v>
      </c>
      <c r="E127" s="22">
        <f>B127/power!$B$9/"1e9"</f>
        <v>29.568213341296275</v>
      </c>
      <c r="F127" s="14">
        <f>C127/power!$C$9/"1e9"</f>
        <v>29.561474695090649</v>
      </c>
      <c r="G127" s="14">
        <f>D127/power!$D$9/"1e9"</f>
        <v>29.449692211117558</v>
      </c>
      <c r="H127" s="23">
        <f t="shared" si="4"/>
        <v>29.52646008250149</v>
      </c>
      <c r="I127" s="117">
        <v>0.89342687226124895</v>
      </c>
      <c r="J127" s="9">
        <v>0.86479908655558002</v>
      </c>
      <c r="K127" s="9">
        <v>0.89440322299482899</v>
      </c>
      <c r="L127" s="9">
        <v>0.90063920960537103</v>
      </c>
      <c r="M127" s="30">
        <f t="shared" si="5"/>
        <v>0.88842517233698537</v>
      </c>
      <c r="N127" s="142">
        <f t="shared" si="3"/>
        <v>5.9822289826276389</v>
      </c>
    </row>
    <row r="128" spans="1:14" x14ac:dyDescent="0.3">
      <c r="A128" s="15" t="s">
        <v>126</v>
      </c>
      <c r="B128" s="17">
        <v>6771.5870000000004</v>
      </c>
      <c r="C128" s="13">
        <v>1699.98</v>
      </c>
      <c r="D128" s="18">
        <v>415.86000000000098</v>
      </c>
      <c r="E128" s="22">
        <f>B128/power!$B$9/"1e9"</f>
        <v>31.551409319696781</v>
      </c>
      <c r="F128" s="14">
        <f>C128/power!$C$9/"1e9"</f>
        <v>31.679457710217136</v>
      </c>
      <c r="G128" s="14">
        <f>D128/power!$D$9/"1e9"</f>
        <v>30.997557550647205</v>
      </c>
      <c r="H128" s="23">
        <f t="shared" si="4"/>
        <v>31.409474860187043</v>
      </c>
      <c r="I128" s="117">
        <v>0.88256140244299397</v>
      </c>
      <c r="J128" s="9">
        <v>0.89088297093637703</v>
      </c>
      <c r="K128" s="9">
        <v>0.91758358139420304</v>
      </c>
      <c r="L128" s="9">
        <v>0.91971736604055598</v>
      </c>
      <c r="M128" s="30">
        <f t="shared" si="5"/>
        <v>0.9028325923485705</v>
      </c>
      <c r="N128" s="142">
        <f t="shared" si="3"/>
        <v>6.2621858390451797</v>
      </c>
    </row>
    <row r="129" spans="1:14" x14ac:dyDescent="0.3">
      <c r="A129" s="15" t="s">
        <v>127</v>
      </c>
      <c r="B129" s="17">
        <v>6851.0420000000004</v>
      </c>
      <c r="C129" s="13">
        <v>1773.9480000000001</v>
      </c>
      <c r="D129" s="18">
        <v>444.86500000000001</v>
      </c>
      <c r="E129" s="22">
        <f>B129/power!$B$9/"1e9"</f>
        <v>31.921620501727894</v>
      </c>
      <c r="F129" s="14">
        <f>C129/power!$C$9/"1e9"</f>
        <v>33.057865766729179</v>
      </c>
      <c r="G129" s="14">
        <f>D129/power!$D$9/"1e9"</f>
        <v>33.159545134825755</v>
      </c>
      <c r="H129" s="23">
        <f t="shared" si="4"/>
        <v>32.713010467760938</v>
      </c>
      <c r="I129" s="117">
        <v>0.885205367432504</v>
      </c>
      <c r="J129" s="9">
        <v>0.87597234386331402</v>
      </c>
      <c r="K129" s="9">
        <v>0.84927650666655996</v>
      </c>
      <c r="L129" s="9">
        <v>0.90823405717563699</v>
      </c>
      <c r="M129" s="30">
        <f t="shared" si="5"/>
        <v>0.87992553337401458</v>
      </c>
      <c r="N129" s="142">
        <f t="shared" si="3"/>
        <v>6.6918638690009615</v>
      </c>
    </row>
    <row r="130" spans="1:14" ht="15" thickBot="1" x14ac:dyDescent="0.35">
      <c r="A130" s="16" t="s">
        <v>128</v>
      </c>
      <c r="B130" s="19">
        <v>5998.48</v>
      </c>
      <c r="C130" s="20">
        <v>1623.5119999999999</v>
      </c>
      <c r="D130" s="21">
        <v>422.04799999999898</v>
      </c>
      <c r="E130" s="24">
        <f>B130/power!$B$9/"1e9"</f>
        <v>27.949208623623196</v>
      </c>
      <c r="F130" s="25">
        <f>C130/power!$C$9/"1e9"</f>
        <v>30.254461667801998</v>
      </c>
      <c r="G130" s="25">
        <f>D130/power!$D$9/"1e9"</f>
        <v>31.458801445523708</v>
      </c>
      <c r="H130" s="26">
        <f t="shared" si="4"/>
        <v>29.887490578982966</v>
      </c>
      <c r="I130" s="127">
        <v>0.85922641323357196</v>
      </c>
      <c r="J130" s="128">
        <v>0.84649957947245202</v>
      </c>
      <c r="K130" s="128">
        <v>0.86070461979236701</v>
      </c>
      <c r="L130" s="128">
        <v>0.87728775073169596</v>
      </c>
      <c r="M130" s="129">
        <f t="shared" si="5"/>
        <v>0.86099910095206666</v>
      </c>
      <c r="N130" s="146">
        <f t="shared" si="3"/>
        <v>6.2482623945462556</v>
      </c>
    </row>
    <row r="131" spans="1:14" x14ac:dyDescent="0.3">
      <c r="A131" s="31" t="s">
        <v>129</v>
      </c>
      <c r="B131" s="32">
        <v>2302.6709999999998</v>
      </c>
      <c r="C131" s="33">
        <v>557.19199999999898</v>
      </c>
      <c r="D131" s="34">
        <v>142.99</v>
      </c>
      <c r="E131" s="35">
        <f>B131/power!$B$9/"1e9"</f>
        <v>10.729023381017699</v>
      </c>
      <c r="F131" s="36">
        <f>C131/power!$C$9/"1e9"</f>
        <v>10.383381216526827</v>
      </c>
      <c r="G131" s="36">
        <f>D131/power!$D$9/"1e9"</f>
        <v>10.65825218623343</v>
      </c>
      <c r="H131" s="37">
        <f t="shared" si="4"/>
        <v>10.590218927925985</v>
      </c>
      <c r="I131" s="108">
        <v>1.0814778978720101</v>
      </c>
      <c r="J131" s="109">
        <v>1.1731352575027401</v>
      </c>
      <c r="K131" s="109">
        <v>0.87048783873150903</v>
      </c>
      <c r="L131" s="109">
        <v>0.83238174481729599</v>
      </c>
      <c r="M131" s="110">
        <f t="shared" si="5"/>
        <v>0.99955605426436955</v>
      </c>
      <c r="N131" s="139">
        <f t="shared" ref="N131:N194" si="6">H131*"1e9"/M131*"180e-4"/"1e8"</f>
        <v>1.9070860497459423</v>
      </c>
    </row>
    <row r="132" spans="1:14" x14ac:dyDescent="0.3">
      <c r="A132" s="38" t="s">
        <v>130</v>
      </c>
      <c r="B132" s="39">
        <v>2664.366</v>
      </c>
      <c r="C132" s="40">
        <v>648.375</v>
      </c>
      <c r="D132" s="41">
        <v>164.964</v>
      </c>
      <c r="E132" s="42">
        <f>B132/power!$B$9/"1e9"</f>
        <v>12.414298486231253</v>
      </c>
      <c r="F132" s="43">
        <f>C132/power!$C$9/"1e9"</f>
        <v>12.082594143967597</v>
      </c>
      <c r="G132" s="43">
        <f>D132/power!$D$9/"1e9"</f>
        <v>12.296159966779573</v>
      </c>
      <c r="H132" s="44">
        <f t="shared" ref="H132:H195" si="7">AVERAGE(E132:G132)</f>
        <v>12.264350865659475</v>
      </c>
      <c r="I132" s="111">
        <v>1.0932829440832099</v>
      </c>
      <c r="J132" s="112">
        <v>1.1017311664888301</v>
      </c>
      <c r="K132" s="112">
        <v>1.0479679841948</v>
      </c>
      <c r="L132" s="112">
        <v>1.09085539435261</v>
      </c>
      <c r="M132" s="113">
        <f t="shared" ref="M132:M195" si="8">SQRT((I132^2+J132^2+K132^2+L132^2)/4)</f>
        <v>1.0836606417972361</v>
      </c>
      <c r="N132" s="140">
        <f t="shared" si="6"/>
        <v>2.0371535798859131</v>
      </c>
    </row>
    <row r="133" spans="1:14" x14ac:dyDescent="0.3">
      <c r="A133" s="85" t="s">
        <v>131</v>
      </c>
      <c r="B133" s="86">
        <v>54.998999999999803</v>
      </c>
      <c r="C133" s="87">
        <v>4.9949999999989796</v>
      </c>
      <c r="D133" s="88">
        <v>0.99600000000100397</v>
      </c>
      <c r="E133" s="89">
        <f>B133/power!$B$9/"1e9"</f>
        <v>0.25626134038800608</v>
      </c>
      <c r="F133" s="90">
        <f>C133/power!$C$9/"1e9"</f>
        <v>9.3082795834364102E-2</v>
      </c>
      <c r="G133" s="90">
        <f>D133/power!$D$9/"1e9"</f>
        <v>7.4240290772076334E-2</v>
      </c>
      <c r="H133" s="91">
        <f t="shared" si="7"/>
        <v>0.14119480899814882</v>
      </c>
      <c r="I133" s="114">
        <v>0.70924424003618902</v>
      </c>
      <c r="J133" s="115">
        <v>0.754457959631332</v>
      </c>
      <c r="K133" s="115">
        <v>0.64054373963647204</v>
      </c>
      <c r="L133" s="115">
        <v>0.665190672795126</v>
      </c>
      <c r="M133" s="116">
        <f t="shared" si="8"/>
        <v>0.69372348930187833</v>
      </c>
      <c r="N133" s="141">
        <f t="shared" si="6"/>
        <v>3.6635728804920505E-2</v>
      </c>
    </row>
    <row r="134" spans="1:14" x14ac:dyDescent="0.3">
      <c r="A134" s="85" t="s">
        <v>132</v>
      </c>
      <c r="B134" s="86">
        <v>49.029000000000501</v>
      </c>
      <c r="C134" s="87">
        <v>8</v>
      </c>
      <c r="D134" s="88">
        <v>0</v>
      </c>
      <c r="E134" s="89">
        <f>B134/power!$B$9/"1e9"</f>
        <v>0.22844483095844878</v>
      </c>
      <c r="F134" s="90">
        <f>C134/power!$C$9/"1e9"</f>
        <v>0.14908155488990288</v>
      </c>
      <c r="G134" s="90">
        <f>D134/power!$D$9/"1e9"</f>
        <v>0</v>
      </c>
      <c r="H134" s="91">
        <f t="shared" si="7"/>
        <v>0.12584212861611721</v>
      </c>
      <c r="I134" s="114">
        <v>0.68862813099551101</v>
      </c>
      <c r="J134" s="115">
        <v>0.69397821781312097</v>
      </c>
      <c r="K134" s="115">
        <v>0.59644279833668901</v>
      </c>
      <c r="L134" s="115">
        <v>0.64163686756039595</v>
      </c>
      <c r="M134" s="116">
        <f t="shared" si="8"/>
        <v>0.65636429501799221</v>
      </c>
      <c r="N134" s="141">
        <f t="shared" si="6"/>
        <v>3.4510687620934913E-2</v>
      </c>
    </row>
    <row r="135" spans="1:14" x14ac:dyDescent="0.3">
      <c r="A135" s="15" t="s">
        <v>133</v>
      </c>
      <c r="B135" s="17">
        <v>6084.1040000000003</v>
      </c>
      <c r="C135" s="13">
        <v>1534.866</v>
      </c>
      <c r="D135" s="18">
        <v>385.83300000000099</v>
      </c>
      <c r="E135" s="22">
        <f>B135/power!$B$9/"1e9"</f>
        <v>28.348163532064856</v>
      </c>
      <c r="F135" s="14">
        <f>C135/power!$C$9/"1e9"</f>
        <v>28.602526228455709</v>
      </c>
      <c r="G135" s="14">
        <f>D135/power!$D$9/"1e9"</f>
        <v>28.759391676138282</v>
      </c>
      <c r="H135" s="23">
        <f t="shared" si="7"/>
        <v>28.570027145552945</v>
      </c>
      <c r="I135" s="117">
        <v>0.897537531843422</v>
      </c>
      <c r="J135" s="9">
        <v>0.89404381279425904</v>
      </c>
      <c r="K135" s="9">
        <v>0.82388537599198497</v>
      </c>
      <c r="L135" s="9">
        <v>0.85862338695109597</v>
      </c>
      <c r="M135" s="30">
        <f t="shared" si="8"/>
        <v>0.86903814554599723</v>
      </c>
      <c r="N135" s="142">
        <f t="shared" si="6"/>
        <v>5.9175824589017845</v>
      </c>
    </row>
    <row r="136" spans="1:14" x14ac:dyDescent="0.3">
      <c r="A136" s="15" t="s">
        <v>134</v>
      </c>
      <c r="B136" s="17">
        <v>5864.7539999999999</v>
      </c>
      <c r="C136" s="13">
        <v>1502.2139999999999</v>
      </c>
      <c r="D136" s="18">
        <v>378.09899999999999</v>
      </c>
      <c r="E136" s="22">
        <f>B136/power!$B$9/"1e9"</f>
        <v>27.326128131164669</v>
      </c>
      <c r="F136" s="14">
        <f>C136/power!$C$9/"1e9"</f>
        <v>27.99404986217257</v>
      </c>
      <c r="G136" s="14">
        <f>D136/power!$D$9/"1e9"</f>
        <v>28.182911345986941</v>
      </c>
      <c r="H136" s="23">
        <f t="shared" si="7"/>
        <v>27.834363113108058</v>
      </c>
      <c r="I136" s="117">
        <v>0.77021452563486803</v>
      </c>
      <c r="J136" s="9">
        <v>0.78817545836546599</v>
      </c>
      <c r="K136" s="9">
        <v>0.71997448951231902</v>
      </c>
      <c r="L136" s="9">
        <v>0.76217162334046096</v>
      </c>
      <c r="M136" s="30">
        <f t="shared" si="8"/>
        <v>0.76054582663415415</v>
      </c>
      <c r="N136" s="142">
        <f t="shared" si="6"/>
        <v>6.5876179776468655</v>
      </c>
    </row>
    <row r="137" spans="1:14" x14ac:dyDescent="0.3">
      <c r="A137" s="15" t="s">
        <v>135</v>
      </c>
      <c r="B137" s="17">
        <v>5986.2920000000004</v>
      </c>
      <c r="C137" s="13">
        <v>1524.2159999999999</v>
      </c>
      <c r="D137" s="18">
        <v>382.96800000000098</v>
      </c>
      <c r="E137" s="22">
        <f>B137/power!$B$9/"1e9"</f>
        <v>27.892420078074206</v>
      </c>
      <c r="F137" s="14">
        <f>C137/power!$C$9/"1e9"</f>
        <v>28.404061408508522</v>
      </c>
      <c r="G137" s="14">
        <f>D137/power!$D$9/"1e9"</f>
        <v>28.545839032501949</v>
      </c>
      <c r="H137" s="23">
        <f t="shared" si="7"/>
        <v>28.280773506361559</v>
      </c>
      <c r="I137" s="117">
        <v>0.75642256557116605</v>
      </c>
      <c r="J137" s="9">
        <v>0.80742204418175401</v>
      </c>
      <c r="K137" s="9">
        <v>0.71565491239062395</v>
      </c>
      <c r="L137" s="9">
        <v>0.73758200567985999</v>
      </c>
      <c r="M137" s="30">
        <f t="shared" si="8"/>
        <v>0.75503222180703389</v>
      </c>
      <c r="N137" s="142">
        <f t="shared" si="6"/>
        <v>6.7421483270764124</v>
      </c>
    </row>
    <row r="138" spans="1:14" x14ac:dyDescent="0.3">
      <c r="A138" s="15" t="s">
        <v>136</v>
      </c>
      <c r="B138" s="17">
        <v>5846.9880000000003</v>
      </c>
      <c r="C138" s="13">
        <v>1505.175</v>
      </c>
      <c r="D138" s="18">
        <v>374.95699999999999</v>
      </c>
      <c r="E138" s="22">
        <f>B138/power!$B$9/"1e9"</f>
        <v>27.243349553857204</v>
      </c>
      <c r="F138" s="14">
        <f>C138/power!$C$9/"1e9"</f>
        <v>28.049228672676193</v>
      </c>
      <c r="G138" s="14">
        <f>D138/power!$D$9/"1e9"</f>
        <v>27.948711553210206</v>
      </c>
      <c r="H138" s="23">
        <f t="shared" si="7"/>
        <v>27.747096593247864</v>
      </c>
      <c r="I138" s="117">
        <v>0.83727911384258802</v>
      </c>
      <c r="J138" s="9">
        <v>0.84456344560644703</v>
      </c>
      <c r="K138" s="9">
        <v>0.791774856033164</v>
      </c>
      <c r="L138" s="9">
        <v>0.77643636598652799</v>
      </c>
      <c r="M138" s="30">
        <f t="shared" si="8"/>
        <v>0.81303206904838121</v>
      </c>
      <c r="N138" s="142">
        <f t="shared" si="6"/>
        <v>6.1430263047685614</v>
      </c>
    </row>
    <row r="139" spans="1:14" x14ac:dyDescent="0.3">
      <c r="A139" s="85" t="s">
        <v>137</v>
      </c>
      <c r="B139" s="86">
        <v>59.020000000000401</v>
      </c>
      <c r="C139" s="87">
        <v>3.9899999999997799</v>
      </c>
      <c r="D139" s="88">
        <v>2</v>
      </c>
      <c r="E139" s="89">
        <f>B139/power!$B$9/"1e9"</f>
        <v>0.27499671466208975</v>
      </c>
      <c r="F139" s="90">
        <f>C139/power!$C$9/"1e9"</f>
        <v>7.4354425501334961E-2</v>
      </c>
      <c r="G139" s="90">
        <f>D139/power!$D$9/"1e9"</f>
        <v>0.14907688910040462</v>
      </c>
      <c r="H139" s="91">
        <f t="shared" si="7"/>
        <v>0.16614267642127645</v>
      </c>
      <c r="I139" s="114">
        <v>0.77134649625505003</v>
      </c>
      <c r="J139" s="115">
        <v>0.76462770175698602</v>
      </c>
      <c r="K139" s="115">
        <v>0.695220485419765</v>
      </c>
      <c r="L139" s="115">
        <v>0.69520003445059197</v>
      </c>
      <c r="M139" s="116">
        <f t="shared" si="8"/>
        <v>0.73250691990357852</v>
      </c>
      <c r="N139" s="141">
        <f t="shared" si="6"/>
        <v>4.0826483604777836E-2</v>
      </c>
    </row>
    <row r="140" spans="1:14" x14ac:dyDescent="0.3">
      <c r="A140" s="85" t="s">
        <v>138</v>
      </c>
      <c r="B140" s="86">
        <v>51.975000000000399</v>
      </c>
      <c r="C140" s="87">
        <v>7.0049999999991996</v>
      </c>
      <c r="D140" s="88">
        <v>0.99400000000059696</v>
      </c>
      <c r="E140" s="89">
        <f>B140/power!$B$9/"1e9"</f>
        <v>0.24217136978248271</v>
      </c>
      <c r="F140" s="90">
        <f>C140/power!$C$9/"1e9"</f>
        <v>0.1305395365004563</v>
      </c>
      <c r="G140" s="90">
        <f>D140/power!$D$9/"1e9"</f>
        <v>7.4091213882945595E-2</v>
      </c>
      <c r="H140" s="91">
        <f t="shared" si="7"/>
        <v>0.14893404005529487</v>
      </c>
      <c r="I140" s="114">
        <v>0.80479426299013801</v>
      </c>
      <c r="J140" s="115">
        <v>0.79896563529567499</v>
      </c>
      <c r="K140" s="115">
        <v>0.73412686402751703</v>
      </c>
      <c r="L140" s="115">
        <v>0.78863186942258801</v>
      </c>
      <c r="M140" s="116">
        <f t="shared" si="8"/>
        <v>0.78213208124988443</v>
      </c>
      <c r="N140" s="141">
        <f t="shared" si="6"/>
        <v>3.4275703365999777E-2</v>
      </c>
    </row>
    <row r="141" spans="1:14" x14ac:dyDescent="0.3">
      <c r="A141" s="15" t="s">
        <v>139</v>
      </c>
      <c r="B141" s="17">
        <v>5973.1880000000001</v>
      </c>
      <c r="C141" s="13">
        <v>1532.902</v>
      </c>
      <c r="D141" s="18">
        <v>378.29999999999899</v>
      </c>
      <c r="E141" s="22">
        <f>B141/power!$B$9/"1e9"</f>
        <v>27.831363538783592</v>
      </c>
      <c r="F141" s="14">
        <f>C141/power!$C$9/"1e9"</f>
        <v>28.565926706730242</v>
      </c>
      <c r="G141" s="14">
        <f>D141/power!$D$9/"1e9"</f>
        <v>28.197893573341457</v>
      </c>
      <c r="H141" s="23">
        <f t="shared" si="7"/>
        <v>28.198394606285095</v>
      </c>
      <c r="I141" s="117">
        <v>0.83833478252278204</v>
      </c>
      <c r="J141" s="9">
        <v>0.84213621350442702</v>
      </c>
      <c r="K141" s="9">
        <v>0.82089060358560195</v>
      </c>
      <c r="L141" s="9">
        <v>0.823188861868833</v>
      </c>
      <c r="M141" s="30">
        <f t="shared" si="8"/>
        <v>0.83118889174530186</v>
      </c>
      <c r="N141" s="142">
        <f t="shared" si="6"/>
        <v>6.106567447591261</v>
      </c>
    </row>
    <row r="142" spans="1:14" x14ac:dyDescent="0.3">
      <c r="A142" s="15" t="s">
        <v>140</v>
      </c>
      <c r="B142" s="17">
        <v>5812.4849999999997</v>
      </c>
      <c r="C142" s="13">
        <v>1535.202</v>
      </c>
      <c r="D142" s="18">
        <v>378.29999999999899</v>
      </c>
      <c r="E142" s="22">
        <f>B142/power!$B$9/"1e9"</f>
        <v>27.08258690312887</v>
      </c>
      <c r="F142" s="14">
        <f>C142/power!$C$9/"1e9"</f>
        <v>28.608787653761084</v>
      </c>
      <c r="G142" s="14">
        <f>D142/power!$D$9/"1e9"</f>
        <v>28.197893573341457</v>
      </c>
      <c r="H142" s="23">
        <f t="shared" si="7"/>
        <v>27.963089376743806</v>
      </c>
      <c r="I142" s="117">
        <v>0.80374310145803096</v>
      </c>
      <c r="J142" s="9">
        <v>0.79044324559683699</v>
      </c>
      <c r="K142" s="9">
        <v>0.73691425084537798</v>
      </c>
      <c r="L142" s="9">
        <v>0.79813950602845696</v>
      </c>
      <c r="M142" s="30">
        <f t="shared" si="8"/>
        <v>0.78276317967719178</v>
      </c>
      <c r="N142" s="142">
        <f t="shared" si="6"/>
        <v>6.4302412511145697</v>
      </c>
    </row>
    <row r="143" spans="1:14" x14ac:dyDescent="0.3">
      <c r="A143" s="15" t="s">
        <v>141</v>
      </c>
      <c r="B143" s="17">
        <v>5911.8720000000003</v>
      </c>
      <c r="C143" s="13">
        <v>1527.992</v>
      </c>
      <c r="D143" s="18">
        <v>371.71200000000101</v>
      </c>
      <c r="E143" s="22">
        <f>B143/power!$B$9/"1e9"</f>
        <v>27.545668883476569</v>
      </c>
      <c r="F143" s="14">
        <f>C143/power!$C$9/"1e9"</f>
        <v>28.474427902416558</v>
      </c>
      <c r="G143" s="14">
        <f>D143/power!$D$9/"1e9"</f>
        <v>27.706834300644875</v>
      </c>
      <c r="H143" s="23">
        <f t="shared" si="7"/>
        <v>27.908977028846</v>
      </c>
      <c r="I143" s="117">
        <v>0.85699940813670605</v>
      </c>
      <c r="J143" s="9">
        <v>0.88302249783588904</v>
      </c>
      <c r="K143" s="9">
        <v>0.797072515771449</v>
      </c>
      <c r="L143" s="9">
        <v>0.84534803356681898</v>
      </c>
      <c r="M143" s="30">
        <f t="shared" si="8"/>
        <v>0.84618476269732479</v>
      </c>
      <c r="N143" s="142">
        <f t="shared" si="6"/>
        <v>5.9367836513373815</v>
      </c>
    </row>
    <row r="144" spans="1:14" x14ac:dyDescent="0.3">
      <c r="A144" s="15" t="s">
        <v>142</v>
      </c>
      <c r="B144" s="17">
        <v>5814.4549999999999</v>
      </c>
      <c r="C144" s="13">
        <v>1528.3</v>
      </c>
      <c r="D144" s="18">
        <v>375.19199999999898</v>
      </c>
      <c r="E144" s="22">
        <f>B144/power!$B$9/"1e9"</f>
        <v>27.091765885302447</v>
      </c>
      <c r="F144" s="14">
        <f>C144/power!$C$9/"1e9"</f>
        <v>28.480167542279819</v>
      </c>
      <c r="G144" s="14">
        <f>D144/power!$D$9/"1e9"</f>
        <v>27.966228087679429</v>
      </c>
      <c r="H144" s="23">
        <f t="shared" si="7"/>
        <v>27.846053838420563</v>
      </c>
      <c r="I144" s="117">
        <v>0.81276203047203399</v>
      </c>
      <c r="J144" s="9">
        <v>0.795247023939752</v>
      </c>
      <c r="K144" s="9">
        <v>0.774469429482744</v>
      </c>
      <c r="L144" s="9">
        <v>0.79655692177576698</v>
      </c>
      <c r="M144" s="30">
        <f t="shared" si="8"/>
        <v>0.79487511190347826</v>
      </c>
      <c r="N144" s="142">
        <f t="shared" si="6"/>
        <v>6.3057574905230442</v>
      </c>
    </row>
    <row r="145" spans="1:14" x14ac:dyDescent="0.3">
      <c r="A145" s="15" t="s">
        <v>143</v>
      </c>
      <c r="B145" s="17">
        <v>6036.08</v>
      </c>
      <c r="C145" s="13">
        <v>1556.24</v>
      </c>
      <c r="D145" s="18">
        <v>381.20999999999901</v>
      </c>
      <c r="E145" s="22">
        <f>B145/power!$B$9/"1e9"</f>
        <v>28.124401379829475</v>
      </c>
      <c r="F145" s="14">
        <f>C145/power!$C$9/"1e9"</f>
        <v>29.000834872732806</v>
      </c>
      <c r="G145" s="14">
        <f>D145/power!$D$9/"1e9"</f>
        <v>28.414800446982547</v>
      </c>
      <c r="H145" s="23">
        <f t="shared" si="7"/>
        <v>28.513345566514943</v>
      </c>
      <c r="I145" s="117">
        <v>0.812162252534392</v>
      </c>
      <c r="J145" s="9">
        <v>0.84829130498132099</v>
      </c>
      <c r="K145" s="9">
        <v>0.76645374994570503</v>
      </c>
      <c r="L145" s="9">
        <v>0.80787847298361104</v>
      </c>
      <c r="M145" s="30">
        <f t="shared" si="8"/>
        <v>0.80921638646050886</v>
      </c>
      <c r="N145" s="142">
        <f t="shared" si="6"/>
        <v>6.3424348392420491</v>
      </c>
    </row>
    <row r="146" spans="1:14" x14ac:dyDescent="0.3">
      <c r="A146" s="15" t="s">
        <v>144</v>
      </c>
      <c r="B146" s="17">
        <v>5833.1220000000003</v>
      </c>
      <c r="C146" s="13">
        <v>1539.58</v>
      </c>
      <c r="D146" s="18">
        <v>379.08</v>
      </c>
      <c r="E146" s="22">
        <f>B146/power!$B$9/"1e9"</f>
        <v>27.178742565624326</v>
      </c>
      <c r="F146" s="14">
        <f>C146/power!$C$9/"1e9"</f>
        <v>28.690372534674584</v>
      </c>
      <c r="G146" s="14">
        <f>D146/power!$D$9/"1e9"</f>
        <v>28.256033560090689</v>
      </c>
      <c r="H146" s="23">
        <f t="shared" si="7"/>
        <v>28.041716220129867</v>
      </c>
      <c r="I146" s="117">
        <v>0.79621538676653802</v>
      </c>
      <c r="J146" s="9">
        <v>0.797739034814262</v>
      </c>
      <c r="K146" s="9">
        <v>0.76379369234624706</v>
      </c>
      <c r="L146" s="9">
        <v>0.84114966946556702</v>
      </c>
      <c r="M146" s="30">
        <f t="shared" si="8"/>
        <v>0.80019686338739859</v>
      </c>
      <c r="N146" s="142">
        <f t="shared" si="6"/>
        <v>6.3078339225877844</v>
      </c>
    </row>
    <row r="147" spans="1:14" x14ac:dyDescent="0.3">
      <c r="A147" s="15" t="s">
        <v>145</v>
      </c>
      <c r="B147" s="17">
        <v>6076.616</v>
      </c>
      <c r="C147" s="13">
        <v>1568.3579999999999</v>
      </c>
      <c r="D147" s="18">
        <v>385.70400000000001</v>
      </c>
      <c r="E147" s="22">
        <f>B147/power!$B$9/"1e9"</f>
        <v>28.313274081041648</v>
      </c>
      <c r="F147" s="14">
        <f>C147/power!$C$9/"1e9"</f>
        <v>29.226656158002285</v>
      </c>
      <c r="G147" s="14">
        <f>D147/power!$D$9/"1e9"</f>
        <v>28.749776216791233</v>
      </c>
      <c r="H147" s="23">
        <f t="shared" si="7"/>
        <v>28.763235485278386</v>
      </c>
      <c r="I147" s="117">
        <v>0.77431147516617005</v>
      </c>
      <c r="J147" s="9">
        <v>0.77796629508513804</v>
      </c>
      <c r="K147" s="9">
        <v>0.72304707399016099</v>
      </c>
      <c r="L147" s="9">
        <v>0.76375233473596005</v>
      </c>
      <c r="M147" s="30">
        <f t="shared" si="8"/>
        <v>0.76008297522094093</v>
      </c>
      <c r="N147" s="142">
        <f t="shared" si="6"/>
        <v>6.8116015700064168</v>
      </c>
    </row>
    <row r="148" spans="1:14" x14ac:dyDescent="0.3">
      <c r="A148" s="85" t="s">
        <v>146</v>
      </c>
      <c r="B148" s="86">
        <v>44</v>
      </c>
      <c r="C148" s="87">
        <v>11.0010000000002</v>
      </c>
      <c r="D148" s="88">
        <v>2.0020000000004101</v>
      </c>
      <c r="E148" s="89">
        <f>B148/power!$B$9/"1e9"</f>
        <v>0.20501279981585682</v>
      </c>
      <c r="F148" s="90">
        <f>C148/power!$C$9/"1e9"</f>
        <v>0.20500577316798141</v>
      </c>
      <c r="G148" s="90">
        <f>D148/power!$D$9/"1e9"</f>
        <v>0.14922596598953561</v>
      </c>
      <c r="H148" s="91">
        <f t="shared" si="7"/>
        <v>0.18641484632445796</v>
      </c>
      <c r="I148" s="114">
        <v>0.65290651725726301</v>
      </c>
      <c r="J148" s="115">
        <v>0.69032665790884695</v>
      </c>
      <c r="K148" s="115">
        <v>0.61290798591198004</v>
      </c>
      <c r="L148" s="115">
        <v>0.67979093745800401</v>
      </c>
      <c r="M148" s="116">
        <f t="shared" si="8"/>
        <v>0.65966084709138961</v>
      </c>
      <c r="N148" s="141">
        <f t="shared" si="6"/>
        <v>5.0866551329146491E-2</v>
      </c>
    </row>
    <row r="149" spans="1:14" x14ac:dyDescent="0.3">
      <c r="A149" s="85" t="s">
        <v>147</v>
      </c>
      <c r="B149" s="86">
        <v>45.980000000001397</v>
      </c>
      <c r="C149" s="87">
        <v>8.9930000000003893</v>
      </c>
      <c r="D149" s="88">
        <v>2.0040000000008198</v>
      </c>
      <c r="E149" s="89">
        <f>B149/power!$B$9/"1e9"</f>
        <v>0.21423837580757688</v>
      </c>
      <c r="F149" s="90">
        <f>C149/power!$C$9/"1e9"</f>
        <v>0.16758630289061935</v>
      </c>
      <c r="G149" s="90">
        <f>D149/power!$D$9/"1e9"</f>
        <v>0.14937504287866651</v>
      </c>
      <c r="H149" s="91">
        <f t="shared" si="7"/>
        <v>0.17706657385895427</v>
      </c>
      <c r="I149" s="114">
        <v>0.75103587580692099</v>
      </c>
      <c r="J149" s="115">
        <v>0.76529302282802902</v>
      </c>
      <c r="K149" s="115">
        <v>0.72697115366564702</v>
      </c>
      <c r="L149" s="115">
        <v>0.79750303260242905</v>
      </c>
      <c r="M149" s="116">
        <f t="shared" si="8"/>
        <v>0.7606290887828252</v>
      </c>
      <c r="N149" s="141">
        <f t="shared" si="6"/>
        <v>4.19021356987727E-2</v>
      </c>
    </row>
    <row r="150" spans="1:14" x14ac:dyDescent="0.3">
      <c r="A150" s="15" t="s">
        <v>148</v>
      </c>
      <c r="B150" s="17">
        <v>5826.2060000000001</v>
      </c>
      <c r="C150" s="13">
        <v>1548.999</v>
      </c>
      <c r="D150" s="18">
        <v>381.224999999999</v>
      </c>
      <c r="E150" s="22">
        <f>B150/power!$B$9/"1e9"</f>
        <v>27.146518280998723</v>
      </c>
      <c r="F150" s="14">
        <f>C150/power!$C$9/"1e9"</f>
        <v>28.865897430363084</v>
      </c>
      <c r="G150" s="14">
        <f>D150/power!$D$9/"1e9"</f>
        <v>28.415918523650799</v>
      </c>
      <c r="H150" s="23">
        <f t="shared" si="7"/>
        <v>28.142778078337539</v>
      </c>
      <c r="I150" s="117">
        <v>0.83085148649134799</v>
      </c>
      <c r="J150" s="9">
        <v>0.83724892713864996</v>
      </c>
      <c r="K150" s="9">
        <v>0.79864923949344502</v>
      </c>
      <c r="L150" s="9">
        <v>0.852351351035466</v>
      </c>
      <c r="M150" s="30">
        <f t="shared" si="8"/>
        <v>0.83000653490727794</v>
      </c>
      <c r="N150" s="142">
        <f t="shared" si="6"/>
        <v>6.1032050243636444</v>
      </c>
    </row>
    <row r="151" spans="1:14" x14ac:dyDescent="0.3">
      <c r="A151" s="15" t="s">
        <v>149</v>
      </c>
      <c r="B151" s="17">
        <v>5972.3280000000004</v>
      </c>
      <c r="C151" s="13">
        <v>1545.46</v>
      </c>
      <c r="D151" s="18">
        <v>381.22000000000099</v>
      </c>
      <c r="E151" s="22">
        <f>B151/power!$B$9/"1e9"</f>
        <v>27.827356470423556</v>
      </c>
      <c r="F151" s="14">
        <f>C151/power!$C$9/"1e9"</f>
        <v>28.799947477518661</v>
      </c>
      <c r="G151" s="14">
        <f>D151/power!$D$9/"1e9"</f>
        <v>28.415545831428201</v>
      </c>
      <c r="H151" s="23">
        <f t="shared" si="7"/>
        <v>28.347616593123472</v>
      </c>
      <c r="I151" s="117">
        <v>0.83216491021831696</v>
      </c>
      <c r="J151" s="9">
        <v>0.83529035103293903</v>
      </c>
      <c r="K151" s="9">
        <v>0.81009161010849995</v>
      </c>
      <c r="L151" s="9">
        <v>0.89014608371917403</v>
      </c>
      <c r="M151" s="30">
        <f t="shared" si="8"/>
        <v>0.84243944522086489</v>
      </c>
      <c r="N151" s="142">
        <f t="shared" si="6"/>
        <v>6.0568994195475598</v>
      </c>
    </row>
    <row r="152" spans="1:14" x14ac:dyDescent="0.3">
      <c r="A152" s="15" t="s">
        <v>150</v>
      </c>
      <c r="B152" s="17">
        <v>5687.92</v>
      </c>
      <c r="C152" s="13">
        <v>1513.12</v>
      </c>
      <c r="D152" s="18">
        <v>372.68100000000101</v>
      </c>
      <c r="E152" s="22">
        <f>B152/power!$B$9/"1e9"</f>
        <v>26.502191007468369</v>
      </c>
      <c r="F152" s="14">
        <f>C152/power!$C$9/"1e9"</f>
        <v>28.197285291876227</v>
      </c>
      <c r="G152" s="14">
        <f>D152/power!$D$9/"1e9"</f>
        <v>27.77906205341402</v>
      </c>
      <c r="H152" s="23">
        <f t="shared" si="7"/>
        <v>27.492846117586208</v>
      </c>
      <c r="I152" s="117">
        <v>0.78411923099249303</v>
      </c>
      <c r="J152" s="9">
        <v>0.79928244984171604</v>
      </c>
      <c r="K152" s="9">
        <v>0.76786440138779</v>
      </c>
      <c r="L152" s="9">
        <v>0.86389981521981696</v>
      </c>
      <c r="M152" s="30">
        <f t="shared" si="8"/>
        <v>0.8046169947081494</v>
      </c>
      <c r="N152" s="142">
        <f t="shared" si="6"/>
        <v>6.1503949502837845</v>
      </c>
    </row>
    <row r="153" spans="1:14" x14ac:dyDescent="0.3">
      <c r="A153" s="15" t="s">
        <v>151</v>
      </c>
      <c r="B153" s="17">
        <v>5921.3159999999998</v>
      </c>
      <c r="C153" s="13">
        <v>1535.66</v>
      </c>
      <c r="D153" s="18">
        <v>378.29999999999899</v>
      </c>
      <c r="E153" s="22">
        <f>B153/power!$B$9/"1e9"</f>
        <v>27.589672085327955</v>
      </c>
      <c r="F153" s="14">
        <f>C153/power!$C$9/"1e9"</f>
        <v>28.617322572778534</v>
      </c>
      <c r="G153" s="14">
        <f>D153/power!$D$9/"1e9"</f>
        <v>28.197893573341457</v>
      </c>
      <c r="H153" s="23">
        <f t="shared" si="7"/>
        <v>28.134962743815979</v>
      </c>
      <c r="I153" s="117">
        <v>0.86955298905030798</v>
      </c>
      <c r="J153" s="9">
        <v>0.86256996845745304</v>
      </c>
      <c r="K153" s="9">
        <v>0.84799284739556602</v>
      </c>
      <c r="L153" s="9">
        <v>0.92726826222186698</v>
      </c>
      <c r="M153" s="30">
        <f t="shared" si="8"/>
        <v>0.87736361484407044</v>
      </c>
      <c r="N153" s="142">
        <f t="shared" si="6"/>
        <v>5.7721715468984067</v>
      </c>
    </row>
    <row r="154" spans="1:14" x14ac:dyDescent="0.3">
      <c r="A154" s="15" t="s">
        <v>152</v>
      </c>
      <c r="B154" s="17">
        <v>5698.7</v>
      </c>
      <c r="C154" s="13">
        <v>1517.04</v>
      </c>
      <c r="D154" s="18">
        <v>374.99</v>
      </c>
      <c r="E154" s="22">
        <f>B154/power!$B$9/"1e9"</f>
        <v>26.552419143423251</v>
      </c>
      <c r="F154" s="14">
        <f>C154/power!$C$9/"1e9"</f>
        <v>28.270335253772281</v>
      </c>
      <c r="G154" s="14">
        <f>D154/power!$D$9/"1e9"</f>
        <v>27.951171321880363</v>
      </c>
      <c r="H154" s="23">
        <f t="shared" si="7"/>
        <v>27.591308573025298</v>
      </c>
      <c r="I154" s="117">
        <v>0.99697098067489998</v>
      </c>
      <c r="J154" s="9">
        <v>0.96938741457744704</v>
      </c>
      <c r="K154" s="9">
        <v>0.97067078876627499</v>
      </c>
      <c r="L154" s="9">
        <v>1.07291811606259</v>
      </c>
      <c r="M154" s="30">
        <f t="shared" si="8"/>
        <v>1.0033715861768833</v>
      </c>
      <c r="N154" s="142">
        <f t="shared" si="6"/>
        <v>4.9497470444304827</v>
      </c>
    </row>
    <row r="155" spans="1:14" x14ac:dyDescent="0.3">
      <c r="A155" s="15" t="s">
        <v>153</v>
      </c>
      <c r="B155" s="17">
        <v>5964.48</v>
      </c>
      <c r="C155" s="13">
        <v>1546.2180000000001</v>
      </c>
      <c r="D155" s="18">
        <v>381.030000000001</v>
      </c>
      <c r="E155" s="22">
        <f>B155/power!$B$9/"1e9"</f>
        <v>27.790789641947306</v>
      </c>
      <c r="F155" s="14">
        <f>C155/power!$C$9/"1e9"</f>
        <v>28.814072954844484</v>
      </c>
      <c r="G155" s="14">
        <f>D155/power!$D$9/"1e9"</f>
        <v>28.401383526963659</v>
      </c>
      <c r="H155" s="23">
        <f t="shared" si="7"/>
        <v>28.33541537458515</v>
      </c>
      <c r="I155" s="117">
        <v>0.89806853694836197</v>
      </c>
      <c r="J155" s="9">
        <v>0.91991775734597303</v>
      </c>
      <c r="K155" s="9">
        <v>0.90111553135342004</v>
      </c>
      <c r="L155" s="9">
        <v>1.0029038753463</v>
      </c>
      <c r="M155" s="30">
        <f t="shared" si="8"/>
        <v>0.9314774770986145</v>
      </c>
      <c r="N155" s="142">
        <f t="shared" si="6"/>
        <v>5.4755749793458035</v>
      </c>
    </row>
    <row r="156" spans="1:14" x14ac:dyDescent="0.3">
      <c r="A156" s="15" t="s">
        <v>154</v>
      </c>
      <c r="B156" s="17">
        <v>5580.3</v>
      </c>
      <c r="C156" s="13">
        <v>1496.7639999999999</v>
      </c>
      <c r="D156" s="18">
        <v>368.045999999998</v>
      </c>
      <c r="E156" s="22">
        <f>B156/power!$B$9/"1e9"</f>
        <v>26.000748336646037</v>
      </c>
      <c r="F156" s="14">
        <f>C156/power!$C$9/"1e9"</f>
        <v>27.892488052903825</v>
      </c>
      <c r="G156" s="14">
        <f>D156/power!$D$9/"1e9"</f>
        <v>27.43357636292361</v>
      </c>
      <c r="H156" s="23">
        <f t="shared" si="7"/>
        <v>27.108937584157825</v>
      </c>
      <c r="I156" s="117">
        <v>0.91722591606599402</v>
      </c>
      <c r="J156" s="9">
        <v>0.89611607177912</v>
      </c>
      <c r="K156" s="9">
        <v>0.85864315209694597</v>
      </c>
      <c r="L156" s="9">
        <v>0.96173192871120505</v>
      </c>
      <c r="M156" s="30">
        <f t="shared" si="8"/>
        <v>0.90919246594842296</v>
      </c>
      <c r="N156" s="142">
        <f t="shared" si="6"/>
        <v>5.366970083785561</v>
      </c>
    </row>
    <row r="157" spans="1:14" x14ac:dyDescent="0.3">
      <c r="A157" s="15" t="s">
        <v>155</v>
      </c>
      <c r="B157" s="17">
        <v>6012.3</v>
      </c>
      <c r="C157" s="13">
        <v>1551.2249999999999</v>
      </c>
      <c r="D157" s="18">
        <v>378.885999999999</v>
      </c>
      <c r="E157" s="22">
        <f>B157/power!$B$9/"1e9"</f>
        <v>28.013601280292633</v>
      </c>
      <c r="F157" s="14">
        <f>C157/power!$C$9/"1e9"</f>
        <v>28.907379373011196</v>
      </c>
      <c r="G157" s="14">
        <f>D157/power!$D$9/"1e9"</f>
        <v>28.241573101847877</v>
      </c>
      <c r="H157" s="23">
        <f t="shared" si="7"/>
        <v>28.387517918383903</v>
      </c>
      <c r="I157" s="117">
        <v>0.95961886065295998</v>
      </c>
      <c r="J157" s="9">
        <v>0.94929118333668605</v>
      </c>
      <c r="K157" s="9">
        <v>0.95725277295030797</v>
      </c>
      <c r="L157" s="9">
        <v>1.0302314181996901</v>
      </c>
      <c r="M157" s="30">
        <f t="shared" si="8"/>
        <v>0.97464503215894582</v>
      </c>
      <c r="N157" s="142">
        <f t="shared" si="6"/>
        <v>5.2426812395384994</v>
      </c>
    </row>
    <row r="158" spans="1:14" x14ac:dyDescent="0.3">
      <c r="A158" s="15" t="s">
        <v>156</v>
      </c>
      <c r="B158" s="17">
        <v>5699.68</v>
      </c>
      <c r="C158" s="13">
        <v>1537.798</v>
      </c>
      <c r="D158" s="18">
        <v>379.075999999999</v>
      </c>
      <c r="E158" s="22">
        <f>B158/power!$B$9/"1e9"</f>
        <v>26.55698533760097</v>
      </c>
      <c r="F158" s="14">
        <f>C158/power!$C$9/"1e9"</f>
        <v>28.657164618322856</v>
      </c>
      <c r="G158" s="14">
        <f>D158/power!$D$9/"1e9"</f>
        <v>28.255735406312414</v>
      </c>
      <c r="H158" s="23">
        <f t="shared" si="7"/>
        <v>27.823295120745414</v>
      </c>
      <c r="I158" s="117">
        <v>0.91963131969796397</v>
      </c>
      <c r="J158" s="9">
        <v>0.84506909046927003</v>
      </c>
      <c r="K158" s="9">
        <v>0.92619391609169499</v>
      </c>
      <c r="L158" s="9">
        <v>0.99938674628173896</v>
      </c>
      <c r="M158" s="30">
        <f t="shared" si="8"/>
        <v>0.9241851235933265</v>
      </c>
      <c r="N158" s="142">
        <f t="shared" si="6"/>
        <v>5.4190367209783741</v>
      </c>
    </row>
    <row r="159" spans="1:14" x14ac:dyDescent="0.3">
      <c r="A159" s="15" t="s">
        <v>157</v>
      </c>
      <c r="B159" s="17">
        <v>5941.9170000000004</v>
      </c>
      <c r="C159" s="13">
        <v>1545.124</v>
      </c>
      <c r="D159" s="18">
        <v>378.85199999999901</v>
      </c>
      <c r="E159" s="22">
        <f>B159/power!$B$9/"1e9"</f>
        <v>27.685660010078102</v>
      </c>
      <c r="F159" s="14">
        <f>C159/power!$C$9/"1e9"</f>
        <v>28.793686052213289</v>
      </c>
      <c r="G159" s="14">
        <f>D159/power!$D$9/"1e9"</f>
        <v>28.239038794733169</v>
      </c>
      <c r="H159" s="23">
        <f t="shared" si="7"/>
        <v>28.239461619008186</v>
      </c>
      <c r="I159" s="117">
        <v>1.12698742860242</v>
      </c>
      <c r="J159" s="9">
        <v>1.1989105571800001</v>
      </c>
      <c r="K159" s="9">
        <v>1.07119180295254</v>
      </c>
      <c r="L159" s="9">
        <v>1.13014157524687</v>
      </c>
      <c r="M159" s="30">
        <f t="shared" si="8"/>
        <v>1.1327134508735808</v>
      </c>
      <c r="N159" s="142">
        <f t="shared" si="6"/>
        <v>4.4875454489405415</v>
      </c>
    </row>
    <row r="160" spans="1:14" x14ac:dyDescent="0.3">
      <c r="A160" s="15" t="s">
        <v>158</v>
      </c>
      <c r="B160" s="17">
        <v>5640.1260000000002</v>
      </c>
      <c r="C160" s="13">
        <v>1540.1279999999999</v>
      </c>
      <c r="D160" s="18">
        <v>379.08</v>
      </c>
      <c r="E160" s="22">
        <f>B160/power!$B$9/"1e9"</f>
        <v>26.279500513050209</v>
      </c>
      <c r="F160" s="14">
        <f>C160/power!$C$9/"1e9"</f>
        <v>28.700584621184539</v>
      </c>
      <c r="G160" s="14">
        <f>D160/power!$D$9/"1e9"</f>
        <v>28.256033560090689</v>
      </c>
      <c r="H160" s="23">
        <f t="shared" si="7"/>
        <v>27.745372898108482</v>
      </c>
      <c r="I160" s="117">
        <v>1.04415830558936</v>
      </c>
      <c r="J160" s="9">
        <v>1.04220375348044</v>
      </c>
      <c r="K160" s="9">
        <v>1.00873132264731</v>
      </c>
      <c r="L160" s="9">
        <v>1.13228072885926</v>
      </c>
      <c r="M160" s="30">
        <f t="shared" si="8"/>
        <v>1.0578343160835502</v>
      </c>
      <c r="N160" s="142">
        <f t="shared" si="6"/>
        <v>4.7211241361024969</v>
      </c>
    </row>
    <row r="161" spans="1:14" x14ac:dyDescent="0.3">
      <c r="A161" s="15" t="s">
        <v>159</v>
      </c>
      <c r="B161" s="17">
        <v>5939.78</v>
      </c>
      <c r="C161" s="13">
        <v>1534.35</v>
      </c>
      <c r="D161" s="18">
        <v>370.04800000000103</v>
      </c>
      <c r="E161" s="22">
        <f>B161/power!$B$9/"1e9"</f>
        <v>27.675702911141585</v>
      </c>
      <c r="F161" s="14">
        <f>C161/power!$C$9/"1e9"</f>
        <v>28.592910468165311</v>
      </c>
      <c r="G161" s="14">
        <f>D161/power!$D$9/"1e9"</f>
        <v>27.582802328913342</v>
      </c>
      <c r="H161" s="23">
        <f t="shared" si="7"/>
        <v>27.95047190274008</v>
      </c>
      <c r="I161" s="117">
        <v>2.12312164833136</v>
      </c>
      <c r="J161" s="9">
        <v>1.4577782985207299</v>
      </c>
      <c r="K161" s="9">
        <v>2.0892972707046402</v>
      </c>
      <c r="L161" s="9">
        <v>2.5644899751196601</v>
      </c>
      <c r="M161" s="30">
        <f t="shared" si="8"/>
        <v>2.0960996528740208</v>
      </c>
      <c r="N161" s="142">
        <f t="shared" si="6"/>
        <v>2.400212669085152</v>
      </c>
    </row>
    <row r="162" spans="1:14" x14ac:dyDescent="0.3">
      <c r="A162" s="15" t="s">
        <v>160</v>
      </c>
      <c r="B162" s="17">
        <v>5291.4949999999999</v>
      </c>
      <c r="C162" s="13">
        <v>1501.23</v>
      </c>
      <c r="D162" s="18">
        <v>365.95600000000002</v>
      </c>
      <c r="E162" s="22">
        <f>B162/power!$B$9/"1e9"</f>
        <v>24.655095571854709</v>
      </c>
      <c r="F162" s="14">
        <f>C162/power!$C$9/"1e9"</f>
        <v>27.975712830921111</v>
      </c>
      <c r="G162" s="14">
        <f>D162/power!$D$9/"1e9"</f>
        <v>27.27779101381384</v>
      </c>
      <c r="H162" s="23">
        <f t="shared" si="7"/>
        <v>26.636199805529884</v>
      </c>
      <c r="I162" s="117">
        <v>1.16422750879786</v>
      </c>
      <c r="J162" s="9">
        <v>1.1976868141853101</v>
      </c>
      <c r="K162" s="9">
        <v>0.99596236093745505</v>
      </c>
      <c r="L162" s="9">
        <v>1.1569976702753499</v>
      </c>
      <c r="M162" s="30">
        <f t="shared" si="8"/>
        <v>1.1314221173529495</v>
      </c>
      <c r="N162" s="142">
        <f t="shared" si="6"/>
        <v>4.2376014145918619</v>
      </c>
    </row>
    <row r="163" spans="1:14" x14ac:dyDescent="0.3">
      <c r="A163" s="70" t="s">
        <v>161</v>
      </c>
      <c r="B163" s="71">
        <v>0.99899999999979605</v>
      </c>
      <c r="C163" s="72">
        <v>1</v>
      </c>
      <c r="D163" s="73">
        <v>1.9979999999995901</v>
      </c>
      <c r="E163" s="74">
        <f>B163/power!$B$9/"1e9"</f>
        <v>4.6547224321817991E-3</v>
      </c>
      <c r="F163" s="75">
        <f>C163/power!$C$9/"1e9"</f>
        <v>1.863519436123786E-2</v>
      </c>
      <c r="G163" s="75">
        <f>D163/power!$D$9/"1e9"</f>
        <v>0.14892781221127366</v>
      </c>
      <c r="H163" s="76">
        <f t="shared" si="7"/>
        <v>5.7405909668231107E-2</v>
      </c>
      <c r="I163" s="118">
        <v>0.68164820407168103</v>
      </c>
      <c r="J163" s="119">
        <v>0.68463332704264002</v>
      </c>
      <c r="K163" s="119">
        <v>0.70066234708583397</v>
      </c>
      <c r="L163" s="119">
        <v>0.684039095580533</v>
      </c>
      <c r="M163" s="120">
        <f t="shared" si="8"/>
        <v>0.68778708106471542</v>
      </c>
      <c r="N163" s="143">
        <f t="shared" si="6"/>
        <v>1.5023637437745561E-2</v>
      </c>
    </row>
    <row r="164" spans="1:14" x14ac:dyDescent="0.3">
      <c r="A164" s="70" t="s">
        <v>162</v>
      </c>
      <c r="B164" s="71">
        <v>2</v>
      </c>
      <c r="C164" s="72">
        <v>3.0030000000006098</v>
      </c>
      <c r="D164" s="73">
        <v>1</v>
      </c>
      <c r="E164" s="74">
        <f>B164/power!$B$9/"1e9"</f>
        <v>9.3187636279934913E-3</v>
      </c>
      <c r="F164" s="75">
        <f>C164/power!$C$9/"1e9"</f>
        <v>5.5961488666808661E-2</v>
      </c>
      <c r="G164" s="75">
        <f>D164/power!$D$9/"1e9"</f>
        <v>7.453844455020231E-2</v>
      </c>
      <c r="H164" s="76">
        <f t="shared" si="7"/>
        <v>4.6606232281668158E-2</v>
      </c>
      <c r="I164" s="118">
        <v>0.67855101747223601</v>
      </c>
      <c r="J164" s="119">
        <v>0.65469961894311501</v>
      </c>
      <c r="K164" s="119">
        <v>0.67734991634499797</v>
      </c>
      <c r="L164" s="119">
        <v>0.67071796055028698</v>
      </c>
      <c r="M164" s="120">
        <f t="shared" si="8"/>
        <v>0.67039700292703031</v>
      </c>
      <c r="N164" s="143">
        <f t="shared" si="6"/>
        <v>1.2513662462798012E-2</v>
      </c>
    </row>
    <row r="165" spans="1:14" x14ac:dyDescent="0.3">
      <c r="A165" s="70" t="s">
        <v>163</v>
      </c>
      <c r="B165" s="71">
        <v>2.0020000000004101</v>
      </c>
      <c r="C165" s="72">
        <v>1</v>
      </c>
      <c r="D165" s="73">
        <v>1.0010000000002</v>
      </c>
      <c r="E165" s="74">
        <f>B165/power!$B$9/"1e9"</f>
        <v>9.3280823916233949E-3</v>
      </c>
      <c r="F165" s="75">
        <f>C165/power!$C$9/"1e9"</f>
        <v>1.863519436123786E-2</v>
      </c>
      <c r="G165" s="75">
        <f>D165/power!$D$9/"1e9"</f>
        <v>7.4612982994767416E-2</v>
      </c>
      <c r="H165" s="76">
        <f t="shared" si="7"/>
        <v>3.4192086582542892E-2</v>
      </c>
      <c r="I165" s="118">
        <v>0.65648261250693696</v>
      </c>
      <c r="J165" s="119">
        <v>0.62941405510495296</v>
      </c>
      <c r="K165" s="119">
        <v>0.65061272631032097</v>
      </c>
      <c r="L165" s="119">
        <v>0.65641543912881595</v>
      </c>
      <c r="M165" s="120">
        <f t="shared" si="8"/>
        <v>0.64832661939242064</v>
      </c>
      <c r="N165" s="143">
        <f t="shared" si="6"/>
        <v>9.4930169466517986E-3</v>
      </c>
    </row>
    <row r="166" spans="1:14" x14ac:dyDescent="0.3">
      <c r="A166" s="85" t="s">
        <v>164</v>
      </c>
      <c r="B166" s="86">
        <v>2</v>
      </c>
      <c r="C166" s="87">
        <v>1.0010000000002</v>
      </c>
      <c r="D166" s="88">
        <v>0</v>
      </c>
      <c r="E166" s="89">
        <f>B166/power!$B$9/"1e9"</f>
        <v>9.3187636279934913E-3</v>
      </c>
      <c r="F166" s="90">
        <f>C166/power!$C$9/"1e9"</f>
        <v>1.8653829555602821E-2</v>
      </c>
      <c r="G166" s="90">
        <f>D166/power!$D$9/"1e9"</f>
        <v>0</v>
      </c>
      <c r="H166" s="91">
        <f t="shared" si="7"/>
        <v>9.3241977278654374E-3</v>
      </c>
      <c r="I166" s="114">
        <v>0.73117478315253503</v>
      </c>
      <c r="J166" s="115">
        <v>0.72153781367001701</v>
      </c>
      <c r="K166" s="115">
        <v>0.73791190787747896</v>
      </c>
      <c r="L166" s="115">
        <v>0.74116738604222199</v>
      </c>
      <c r="M166" s="116">
        <f t="shared" si="8"/>
        <v>0.73298643541233177</v>
      </c>
      <c r="N166" s="141">
        <f t="shared" si="6"/>
        <v>2.289749864295431E-3</v>
      </c>
    </row>
    <row r="167" spans="1:14" x14ac:dyDescent="0.3">
      <c r="A167" s="85" t="s">
        <v>165</v>
      </c>
      <c r="B167" s="86">
        <v>1</v>
      </c>
      <c r="C167" s="87">
        <v>1.0010000000002</v>
      </c>
      <c r="D167" s="88">
        <v>1</v>
      </c>
      <c r="E167" s="89">
        <f>B167/power!$B$9/"1e9"</f>
        <v>4.6593818139967456E-3</v>
      </c>
      <c r="F167" s="90">
        <f>C167/power!$C$9/"1e9"</f>
        <v>1.8653829555602821E-2</v>
      </c>
      <c r="G167" s="90">
        <f>D167/power!$D$9/"1e9"</f>
        <v>7.453844455020231E-2</v>
      </c>
      <c r="H167" s="91">
        <f t="shared" si="7"/>
        <v>3.2617218639933963E-2</v>
      </c>
      <c r="I167" s="114">
        <v>0.62464805714245197</v>
      </c>
      <c r="J167" s="115">
        <v>0.63760064556309504</v>
      </c>
      <c r="K167" s="115">
        <v>0.64561400222619503</v>
      </c>
      <c r="L167" s="115">
        <v>0.63632822983376802</v>
      </c>
      <c r="M167" s="116">
        <f t="shared" si="8"/>
        <v>0.63609174544011682</v>
      </c>
      <c r="N167" s="141">
        <f t="shared" si="6"/>
        <v>9.2299568376348808E-3</v>
      </c>
    </row>
    <row r="168" spans="1:14" x14ac:dyDescent="0.3">
      <c r="A168" s="70" t="s">
        <v>166</v>
      </c>
      <c r="B168" s="71">
        <v>0.99600000000100397</v>
      </c>
      <c r="C168" s="72">
        <v>0</v>
      </c>
      <c r="D168" s="73">
        <v>0</v>
      </c>
      <c r="E168" s="74">
        <f>B168/power!$B$9/"1e9"</f>
        <v>4.6407442867454369E-3</v>
      </c>
      <c r="F168" s="75">
        <f>C168/power!$C$9/"1e9"</f>
        <v>0</v>
      </c>
      <c r="G168" s="75">
        <f>D168/power!$D$9/"1e9"</f>
        <v>0</v>
      </c>
      <c r="H168" s="76">
        <f t="shared" si="7"/>
        <v>1.5469147622484789E-3</v>
      </c>
      <c r="I168" s="118">
        <v>0.61446718290477198</v>
      </c>
      <c r="J168" s="119">
        <v>0.62909752985747402</v>
      </c>
      <c r="K168" s="119">
        <v>0.62071575275206503</v>
      </c>
      <c r="L168" s="119">
        <v>0.60594200109222096</v>
      </c>
      <c r="M168" s="120">
        <f t="shared" si="8"/>
        <v>0.61761383067049058</v>
      </c>
      <c r="N168" s="143">
        <f t="shared" si="6"/>
        <v>4.508394135255077E-4</v>
      </c>
    </row>
    <row r="169" spans="1:14" x14ac:dyDescent="0.3">
      <c r="A169" s="70" t="s">
        <v>167</v>
      </c>
      <c r="B169" s="71">
        <v>1</v>
      </c>
      <c r="C169" s="72">
        <v>2.0020000000004101</v>
      </c>
      <c r="D169" s="73">
        <v>0</v>
      </c>
      <c r="E169" s="74">
        <f>B169/power!$B$9/"1e9"</f>
        <v>4.6593818139967456E-3</v>
      </c>
      <c r="F169" s="75">
        <f>C169/power!$C$9/"1e9"</f>
        <v>3.7307659111205836E-2</v>
      </c>
      <c r="G169" s="75">
        <f>D169/power!$D$9/"1e9"</f>
        <v>0</v>
      </c>
      <c r="H169" s="76">
        <f t="shared" si="7"/>
        <v>1.3989013641734193E-2</v>
      </c>
      <c r="I169" s="118">
        <v>0.683473297834573</v>
      </c>
      <c r="J169" s="119">
        <v>0.65976060503921197</v>
      </c>
      <c r="K169" s="119">
        <v>0.688352535719023</v>
      </c>
      <c r="L169" s="119">
        <v>0.66967956181776001</v>
      </c>
      <c r="M169" s="120">
        <f t="shared" si="8"/>
        <v>0.67541093671960373</v>
      </c>
      <c r="N169" s="143">
        <f t="shared" si="6"/>
        <v>3.7281339679542526E-3</v>
      </c>
    </row>
    <row r="170" spans="1:14" x14ac:dyDescent="0.3">
      <c r="A170" s="70" t="s">
        <v>168</v>
      </c>
      <c r="B170" s="71">
        <v>0.99899999999979605</v>
      </c>
      <c r="C170" s="72">
        <v>0</v>
      </c>
      <c r="D170" s="73">
        <v>0</v>
      </c>
      <c r="E170" s="74">
        <f>B170/power!$B$9/"1e9"</f>
        <v>4.6547224321817991E-3</v>
      </c>
      <c r="F170" s="75">
        <f>C170/power!$C$9/"1e9"</f>
        <v>0</v>
      </c>
      <c r="G170" s="75">
        <f>D170/power!$D$9/"1e9"</f>
        <v>0</v>
      </c>
      <c r="H170" s="76">
        <f t="shared" si="7"/>
        <v>1.5515741440605996E-3</v>
      </c>
      <c r="I170" s="118">
        <v>0.638082761698329</v>
      </c>
      <c r="J170" s="119">
        <v>0.65844365585128595</v>
      </c>
      <c r="K170" s="119">
        <v>0.63592015139313196</v>
      </c>
      <c r="L170" s="119">
        <v>0.64264252619745299</v>
      </c>
      <c r="M170" s="120">
        <f t="shared" si="8"/>
        <v>0.6438325702643275</v>
      </c>
      <c r="N170" s="143">
        <f t="shared" si="6"/>
        <v>4.3378256837215806E-4</v>
      </c>
    </row>
    <row r="171" spans="1:14" x14ac:dyDescent="0.3">
      <c r="A171" s="70" t="s">
        <v>169</v>
      </c>
      <c r="B171" s="71">
        <v>1.0010000000002</v>
      </c>
      <c r="C171" s="72">
        <v>2.0020000000004101</v>
      </c>
      <c r="D171" s="73">
        <v>0</v>
      </c>
      <c r="E171" s="74">
        <f>B171/power!$B$9/"1e9"</f>
        <v>4.664041195811674E-3</v>
      </c>
      <c r="F171" s="75">
        <f>C171/power!$C$9/"1e9"</f>
        <v>3.7307659111205836E-2</v>
      </c>
      <c r="G171" s="75">
        <f>D171/power!$D$9/"1e9"</f>
        <v>0</v>
      </c>
      <c r="H171" s="76">
        <f t="shared" si="7"/>
        <v>1.3990566769005836E-2</v>
      </c>
      <c r="I171" s="118">
        <v>0.65924494663652999</v>
      </c>
      <c r="J171" s="119">
        <v>0.70019860973083303</v>
      </c>
      <c r="K171" s="119">
        <v>0.65654382921245702</v>
      </c>
      <c r="L171" s="119">
        <v>0.68588068175072903</v>
      </c>
      <c r="M171" s="120">
        <f t="shared" si="8"/>
        <v>0.67571519555405024</v>
      </c>
      <c r="N171" s="143">
        <f t="shared" si="6"/>
        <v>3.7268690048566653E-3</v>
      </c>
    </row>
    <row r="172" spans="1:14" x14ac:dyDescent="0.3">
      <c r="A172" s="70" t="s">
        <v>170</v>
      </c>
      <c r="B172" s="71">
        <v>2</v>
      </c>
      <c r="C172" s="72">
        <v>0</v>
      </c>
      <c r="D172" s="73">
        <v>1</v>
      </c>
      <c r="E172" s="74">
        <f>B172/power!$B$9/"1e9"</f>
        <v>9.3187636279934913E-3</v>
      </c>
      <c r="F172" s="75">
        <f>C172/power!$C$9/"1e9"</f>
        <v>0</v>
      </c>
      <c r="G172" s="75">
        <f>D172/power!$D$9/"1e9"</f>
        <v>7.453844455020231E-2</v>
      </c>
      <c r="H172" s="76">
        <f t="shared" si="7"/>
        <v>2.7952402726065268E-2</v>
      </c>
      <c r="I172" s="118">
        <v>0.57365715696098396</v>
      </c>
      <c r="J172" s="119">
        <v>0.57715430266543299</v>
      </c>
      <c r="K172" s="119">
        <v>0.59307980580076403</v>
      </c>
      <c r="L172" s="119">
        <v>0.58132550593991095</v>
      </c>
      <c r="M172" s="120">
        <f t="shared" si="8"/>
        <v>0.5813502865576714</v>
      </c>
      <c r="N172" s="143">
        <f t="shared" si="6"/>
        <v>8.6547346875567709E-3</v>
      </c>
    </row>
    <row r="173" spans="1:14" x14ac:dyDescent="0.3">
      <c r="A173" s="70" t="s">
        <v>171</v>
      </c>
      <c r="B173" s="71">
        <v>1.0010000000002</v>
      </c>
      <c r="C173" s="72">
        <v>0.99899999999979605</v>
      </c>
      <c r="D173" s="73">
        <v>1.0010000000002</v>
      </c>
      <c r="E173" s="74">
        <f>B173/power!$B$9/"1e9"</f>
        <v>4.664041195811674E-3</v>
      </c>
      <c r="F173" s="75">
        <f>C173/power!$C$9/"1e9"</f>
        <v>1.8616559166872822E-2</v>
      </c>
      <c r="G173" s="75">
        <f>D173/power!$D$9/"1e9"</f>
        <v>7.4612982994767416E-2</v>
      </c>
      <c r="H173" s="76">
        <f t="shared" si="7"/>
        <v>3.2631194452483969E-2</v>
      </c>
      <c r="I173" s="118">
        <v>0.60523556121959798</v>
      </c>
      <c r="J173" s="119">
        <v>0.64896864701813595</v>
      </c>
      <c r="K173" s="119">
        <v>0.65373049975641595</v>
      </c>
      <c r="L173" s="119">
        <v>0.63665769752064105</v>
      </c>
      <c r="M173" s="120">
        <f t="shared" si="8"/>
        <v>0.63642890009438779</v>
      </c>
      <c r="N173" s="143">
        <f t="shared" si="6"/>
        <v>9.2290199275614406E-3</v>
      </c>
    </row>
    <row r="174" spans="1:14" x14ac:dyDescent="0.3">
      <c r="A174" s="70" t="s">
        <v>172</v>
      </c>
      <c r="B174" s="71">
        <v>2.9960000000010001</v>
      </c>
      <c r="C174" s="72">
        <v>1.0010000000002</v>
      </c>
      <c r="D174" s="73">
        <v>1</v>
      </c>
      <c r="E174" s="74">
        <f>B174/power!$B$9/"1e9"</f>
        <v>1.3959507914738909E-2</v>
      </c>
      <c r="F174" s="75">
        <f>C174/power!$C$9/"1e9"</f>
        <v>1.8653829555602821E-2</v>
      </c>
      <c r="G174" s="75">
        <f>D174/power!$D$9/"1e9"</f>
        <v>7.453844455020231E-2</v>
      </c>
      <c r="H174" s="76">
        <f t="shared" si="7"/>
        <v>3.5717260673514682E-2</v>
      </c>
      <c r="I174" s="118">
        <v>0.63009244446826396</v>
      </c>
      <c r="J174" s="119">
        <v>0.62403115421658295</v>
      </c>
      <c r="K174" s="119">
        <v>0.60166984938741397</v>
      </c>
      <c r="L174" s="119">
        <v>0.61287556588703096</v>
      </c>
      <c r="M174" s="120">
        <f t="shared" si="8"/>
        <v>0.61726299843180599</v>
      </c>
      <c r="N174" s="143">
        <f t="shared" si="6"/>
        <v>1.0415506741156003E-2</v>
      </c>
    </row>
    <row r="175" spans="1:14" x14ac:dyDescent="0.3">
      <c r="A175" s="70" t="s">
        <v>173</v>
      </c>
      <c r="B175" s="71">
        <v>0</v>
      </c>
      <c r="C175" s="72">
        <v>1.0010000000002</v>
      </c>
      <c r="D175" s="73">
        <v>3</v>
      </c>
      <c r="E175" s="74">
        <f>B175/power!$B$9/"1e9"</f>
        <v>0</v>
      </c>
      <c r="F175" s="75">
        <f>C175/power!$C$9/"1e9"</f>
        <v>1.8653829555602821E-2</v>
      </c>
      <c r="G175" s="75">
        <f>D175/power!$D$9/"1e9"</f>
        <v>0.22361533365060693</v>
      </c>
      <c r="H175" s="76">
        <f t="shared" si="7"/>
        <v>8.0756387735403251E-2</v>
      </c>
      <c r="I175" s="118">
        <v>0.64033514167802597</v>
      </c>
      <c r="J175" s="119">
        <v>0.63265847919541995</v>
      </c>
      <c r="K175" s="119">
        <v>0.63924392933706897</v>
      </c>
      <c r="L175" s="119">
        <v>0.64557470678828699</v>
      </c>
      <c r="M175" s="120">
        <f t="shared" si="8"/>
        <v>0.63946957476582844</v>
      </c>
      <c r="N175" s="143">
        <f t="shared" si="6"/>
        <v>2.2731573738587443E-2</v>
      </c>
    </row>
    <row r="176" spans="1:14" x14ac:dyDescent="0.3">
      <c r="A176" s="70" t="s">
        <v>174</v>
      </c>
      <c r="B176" s="71">
        <v>4.0079999999998099</v>
      </c>
      <c r="C176" s="72">
        <v>2.0020000000004101</v>
      </c>
      <c r="D176" s="73">
        <v>2.0020000000004101</v>
      </c>
      <c r="E176" s="74">
        <f>B176/power!$B$9/"1e9"</f>
        <v>1.8674802310498069E-2</v>
      </c>
      <c r="F176" s="75">
        <f>C176/power!$C$9/"1e9"</f>
        <v>3.7307659111205836E-2</v>
      </c>
      <c r="G176" s="75">
        <f>D176/power!$D$9/"1e9"</f>
        <v>0.14922596598953561</v>
      </c>
      <c r="H176" s="76">
        <f t="shared" si="7"/>
        <v>6.8402809137079842E-2</v>
      </c>
      <c r="I176" s="118">
        <v>0.63379350466913298</v>
      </c>
      <c r="J176" s="119">
        <v>0.69157480199159405</v>
      </c>
      <c r="K176" s="119">
        <v>0.66769398449184303</v>
      </c>
      <c r="L176" s="119">
        <v>0.654583709604178</v>
      </c>
      <c r="M176" s="120">
        <f t="shared" si="8"/>
        <v>0.66224334710064381</v>
      </c>
      <c r="N176" s="143">
        <f t="shared" si="6"/>
        <v>1.8592116777887677E-2</v>
      </c>
    </row>
    <row r="177" spans="1:14" x14ac:dyDescent="0.3">
      <c r="A177" s="70" t="s">
        <v>175</v>
      </c>
      <c r="B177" s="71">
        <v>3.0030000000006098</v>
      </c>
      <c r="C177" s="72">
        <v>0</v>
      </c>
      <c r="D177" s="73">
        <v>0</v>
      </c>
      <c r="E177" s="74">
        <f>B177/power!$B$9/"1e9"</f>
        <v>1.3992123587435068E-2</v>
      </c>
      <c r="F177" s="75">
        <f>C177/power!$C$9/"1e9"</f>
        <v>0</v>
      </c>
      <c r="G177" s="75">
        <f>D177/power!$D$9/"1e9"</f>
        <v>0</v>
      </c>
      <c r="H177" s="76">
        <f t="shared" si="7"/>
        <v>4.6640411958116896E-3</v>
      </c>
      <c r="I177" s="118">
        <v>0.69661686307568804</v>
      </c>
      <c r="J177" s="119">
        <v>0.67151615545811405</v>
      </c>
      <c r="K177" s="119">
        <v>0.70137609605528195</v>
      </c>
      <c r="L177" s="119">
        <v>0.69434746894511401</v>
      </c>
      <c r="M177" s="120">
        <f t="shared" si="8"/>
        <v>0.69106002574141345</v>
      </c>
      <c r="N177" s="143">
        <f t="shared" si="6"/>
        <v>1.2148400775249667E-3</v>
      </c>
    </row>
    <row r="178" spans="1:14" x14ac:dyDescent="0.3">
      <c r="A178" s="70" t="s">
        <v>176</v>
      </c>
      <c r="B178" s="71">
        <v>2.0020000000004101</v>
      </c>
      <c r="C178" s="72">
        <v>0</v>
      </c>
      <c r="D178" s="73">
        <v>0</v>
      </c>
      <c r="E178" s="74">
        <f>B178/power!$B$9/"1e9"</f>
        <v>9.3280823916233949E-3</v>
      </c>
      <c r="F178" s="75">
        <f>C178/power!$C$9/"1e9"</f>
        <v>0</v>
      </c>
      <c r="G178" s="75">
        <f>D178/power!$D$9/"1e9"</f>
        <v>0</v>
      </c>
      <c r="H178" s="76">
        <f t="shared" si="7"/>
        <v>3.1093607972077983E-3</v>
      </c>
      <c r="I178" s="118">
        <v>0.67931357676882997</v>
      </c>
      <c r="J178" s="119">
        <v>0.66488089550429097</v>
      </c>
      <c r="K178" s="119">
        <v>0.65467209371720902</v>
      </c>
      <c r="L178" s="119">
        <v>0.66749229593201298</v>
      </c>
      <c r="M178" s="120">
        <f t="shared" si="8"/>
        <v>0.6666474060944273</v>
      </c>
      <c r="N178" s="143">
        <f t="shared" si="6"/>
        <v>8.3955167061450632E-4</v>
      </c>
    </row>
    <row r="179" spans="1:14" x14ac:dyDescent="0.3">
      <c r="A179" s="70" t="s">
        <v>177</v>
      </c>
      <c r="B179" s="71">
        <v>2.0020000000004101</v>
      </c>
      <c r="C179" s="72">
        <v>1.9979999999995901</v>
      </c>
      <c r="D179" s="73">
        <v>0</v>
      </c>
      <c r="E179" s="74">
        <f>B179/power!$B$9/"1e9"</f>
        <v>9.3280823916233949E-3</v>
      </c>
      <c r="F179" s="75">
        <f>C179/power!$C$9/"1e9"</f>
        <v>3.7233118333745603E-2</v>
      </c>
      <c r="G179" s="75">
        <f>D179/power!$D$9/"1e9"</f>
        <v>0</v>
      </c>
      <c r="H179" s="76">
        <f t="shared" si="7"/>
        <v>1.5520400241789667E-2</v>
      </c>
      <c r="I179" s="118">
        <v>0.66599307312562495</v>
      </c>
      <c r="J179" s="119">
        <v>0.66226263784472295</v>
      </c>
      <c r="K179" s="119">
        <v>0.68325167856145497</v>
      </c>
      <c r="L179" s="119">
        <v>0.68600152137179804</v>
      </c>
      <c r="M179" s="120">
        <f t="shared" si="8"/>
        <v>0.67445709991774716</v>
      </c>
      <c r="N179" s="143">
        <f t="shared" si="6"/>
        <v>4.1421048779275056E-3</v>
      </c>
    </row>
    <row r="180" spans="1:14" x14ac:dyDescent="0.3">
      <c r="A180" s="70" t="s">
        <v>178</v>
      </c>
      <c r="B180" s="71">
        <v>6</v>
      </c>
      <c r="C180" s="72">
        <v>0</v>
      </c>
      <c r="D180" s="73">
        <v>1</v>
      </c>
      <c r="E180" s="74">
        <f>B180/power!$B$9/"1e9"</f>
        <v>2.795629088398047E-2</v>
      </c>
      <c r="F180" s="75">
        <f>C180/power!$C$9/"1e9"</f>
        <v>0</v>
      </c>
      <c r="G180" s="75">
        <f>D180/power!$D$9/"1e9"</f>
        <v>7.453844455020231E-2</v>
      </c>
      <c r="H180" s="76">
        <f t="shared" si="7"/>
        <v>3.4164911811394257E-2</v>
      </c>
      <c r="I180" s="118">
        <v>0.59033082129776004</v>
      </c>
      <c r="J180" s="119">
        <v>0.62454814535728098</v>
      </c>
      <c r="K180" s="119">
        <v>0.61529356404342594</v>
      </c>
      <c r="L180" s="119">
        <v>0.61633830234530296</v>
      </c>
      <c r="M180" s="120">
        <f t="shared" si="8"/>
        <v>0.61176178724534169</v>
      </c>
      <c r="N180" s="143">
        <f t="shared" si="6"/>
        <v>1.0052416241527504E-2</v>
      </c>
    </row>
    <row r="181" spans="1:14" x14ac:dyDescent="0.3">
      <c r="A181" s="70" t="s">
        <v>179</v>
      </c>
      <c r="B181" s="71">
        <v>3</v>
      </c>
      <c r="C181" s="72">
        <v>1</v>
      </c>
      <c r="D181" s="73">
        <v>1</v>
      </c>
      <c r="E181" s="74">
        <f>B181/power!$B$9/"1e9"</f>
        <v>1.3978145441990235E-2</v>
      </c>
      <c r="F181" s="75">
        <f>C181/power!$C$9/"1e9"</f>
        <v>1.863519436123786E-2</v>
      </c>
      <c r="G181" s="75">
        <f>D181/power!$D$9/"1e9"</f>
        <v>7.453844455020231E-2</v>
      </c>
      <c r="H181" s="76">
        <f t="shared" si="7"/>
        <v>3.5717261451143463E-2</v>
      </c>
      <c r="I181" s="118">
        <v>0.58291994723493701</v>
      </c>
      <c r="J181" s="119">
        <v>0.57130518791160501</v>
      </c>
      <c r="K181" s="119">
        <v>0.57881038603049295</v>
      </c>
      <c r="L181" s="119">
        <v>0.572163616697</v>
      </c>
      <c r="M181" s="120">
        <f t="shared" si="8"/>
        <v>0.57631977882675001</v>
      </c>
      <c r="N181" s="143">
        <f t="shared" si="6"/>
        <v>1.1155451014181668E-2</v>
      </c>
    </row>
    <row r="182" spans="1:14" x14ac:dyDescent="0.3">
      <c r="A182" s="70" t="s">
        <v>180</v>
      </c>
      <c r="B182" s="71">
        <v>4.9980000000014098</v>
      </c>
      <c r="C182" s="72">
        <v>0</v>
      </c>
      <c r="D182" s="73">
        <v>1.0010000000002</v>
      </c>
      <c r="E182" s="74">
        <f>B182/power!$B$9/"1e9"</f>
        <v>2.32875903063623E-2</v>
      </c>
      <c r="F182" s="75">
        <f>C182/power!$C$9/"1e9"</f>
        <v>0</v>
      </c>
      <c r="G182" s="75">
        <f>D182/power!$D$9/"1e9"</f>
        <v>7.4612982994767416E-2</v>
      </c>
      <c r="H182" s="76">
        <f t="shared" si="7"/>
        <v>3.2633524433709905E-2</v>
      </c>
      <c r="I182" s="118">
        <v>0.67471266481966896</v>
      </c>
      <c r="J182" s="119">
        <v>0.68013834511351201</v>
      </c>
      <c r="K182" s="119">
        <v>0.68074032996121203</v>
      </c>
      <c r="L182" s="119">
        <v>0.68054688153146503</v>
      </c>
      <c r="M182" s="120">
        <f t="shared" si="8"/>
        <v>0.67903917474614595</v>
      </c>
      <c r="N182" s="143">
        <f t="shared" si="6"/>
        <v>8.6505088609412691E-3</v>
      </c>
    </row>
    <row r="183" spans="1:14" x14ac:dyDescent="0.3">
      <c r="A183" s="70" t="s">
        <v>181</v>
      </c>
      <c r="B183" s="71">
        <v>4.9949999999989796</v>
      </c>
      <c r="C183" s="72">
        <v>2.0020000000004101</v>
      </c>
      <c r="D183" s="73">
        <v>1.0010000000002</v>
      </c>
      <c r="E183" s="74">
        <f>B183/power!$B$9/"1e9"</f>
        <v>2.327361216090899E-2</v>
      </c>
      <c r="F183" s="75">
        <f>C183/power!$C$9/"1e9"</f>
        <v>3.7307659111205836E-2</v>
      </c>
      <c r="G183" s="75">
        <f>D183/power!$D$9/"1e9"</f>
        <v>7.4612982994767416E-2</v>
      </c>
      <c r="H183" s="76">
        <f t="shared" si="7"/>
        <v>4.5064751422294082E-2</v>
      </c>
      <c r="I183" s="118">
        <v>0.73002990332969298</v>
      </c>
      <c r="J183" s="119">
        <v>0.75640332159098</v>
      </c>
      <c r="K183" s="119">
        <v>0.72719528061946503</v>
      </c>
      <c r="L183" s="119">
        <v>0.73399862873782196</v>
      </c>
      <c r="M183" s="120">
        <f t="shared" si="8"/>
        <v>0.73699671095155739</v>
      </c>
      <c r="N183" s="143">
        <f t="shared" si="6"/>
        <v>1.100636561259513E-2</v>
      </c>
    </row>
    <row r="184" spans="1:14" x14ac:dyDescent="0.3">
      <c r="A184" s="70" t="s">
        <v>182</v>
      </c>
      <c r="B184" s="71">
        <v>6</v>
      </c>
      <c r="C184" s="72">
        <v>0.99600000000100397</v>
      </c>
      <c r="D184" s="73">
        <v>1.9979999999995901</v>
      </c>
      <c r="E184" s="74">
        <f>B184/power!$B$9/"1e9"</f>
        <v>2.795629088398047E-2</v>
      </c>
      <c r="F184" s="75">
        <f>C184/power!$C$9/"1e9"</f>
        <v>1.8560653583811617E-2</v>
      </c>
      <c r="G184" s="75">
        <f>D184/power!$D$9/"1e9"</f>
        <v>0.14892781221127366</v>
      </c>
      <c r="H184" s="76">
        <f t="shared" si="7"/>
        <v>6.5148252226355244E-2</v>
      </c>
      <c r="I184" s="118">
        <v>0.69196509642676796</v>
      </c>
      <c r="J184" s="119">
        <v>0.710218621694932</v>
      </c>
      <c r="K184" s="119">
        <v>0.71563742741601699</v>
      </c>
      <c r="L184" s="119">
        <v>0.68598830276719203</v>
      </c>
      <c r="M184" s="120">
        <f t="shared" si="8"/>
        <v>0.70106045822154006</v>
      </c>
      <c r="N184" s="143">
        <f t="shared" si="6"/>
        <v>1.6727067206860253E-2</v>
      </c>
    </row>
    <row r="185" spans="1:14" x14ac:dyDescent="0.3">
      <c r="A185" s="70" t="s">
        <v>183</v>
      </c>
      <c r="B185" s="71">
        <v>5.0050000000010204</v>
      </c>
      <c r="C185" s="72">
        <v>1.0010000000002</v>
      </c>
      <c r="D185" s="73">
        <v>1</v>
      </c>
      <c r="E185" s="74">
        <f>B185/power!$B$9/"1e9"</f>
        <v>2.3320205979058466E-2</v>
      </c>
      <c r="F185" s="75">
        <f>C185/power!$C$9/"1e9"</f>
        <v>1.8653829555602821E-2</v>
      </c>
      <c r="G185" s="75">
        <f>D185/power!$D$9/"1e9"</f>
        <v>7.453844455020231E-2</v>
      </c>
      <c r="H185" s="76">
        <f t="shared" si="7"/>
        <v>3.8837493361621199E-2</v>
      </c>
      <c r="I185" s="118">
        <v>0.65244777555167799</v>
      </c>
      <c r="J185" s="119">
        <v>0.65174596794949802</v>
      </c>
      <c r="K185" s="119">
        <v>0.632857337670784</v>
      </c>
      <c r="L185" s="119">
        <v>0.62906642018488002</v>
      </c>
      <c r="M185" s="120">
        <f t="shared" si="8"/>
        <v>0.64161785304976005</v>
      </c>
      <c r="N185" s="143">
        <f t="shared" si="6"/>
        <v>1.0895502317872155E-2</v>
      </c>
    </row>
    <row r="186" spans="1:14" x14ac:dyDescent="0.3">
      <c r="A186" s="70" t="s">
        <v>184</v>
      </c>
      <c r="B186" s="71">
        <v>7.9899999999997799</v>
      </c>
      <c r="C186" s="72">
        <v>3.0030000000006098</v>
      </c>
      <c r="D186" s="73">
        <v>1.0010000000002</v>
      </c>
      <c r="E186" s="74">
        <f>B186/power!$B$9/"1e9"</f>
        <v>3.7228460693832968E-2</v>
      </c>
      <c r="F186" s="75">
        <f>C186/power!$C$9/"1e9"</f>
        <v>5.5961488666808661E-2</v>
      </c>
      <c r="G186" s="75">
        <f>D186/power!$D$9/"1e9"</f>
        <v>7.4612982994767416E-2</v>
      </c>
      <c r="H186" s="76">
        <f t="shared" si="7"/>
        <v>5.5934310785136353E-2</v>
      </c>
      <c r="I186" s="118">
        <v>0.77905461001966003</v>
      </c>
      <c r="J186" s="119">
        <v>0.78719109720659197</v>
      </c>
      <c r="K186" s="119">
        <v>0.78238402947355201</v>
      </c>
      <c r="L186" s="119">
        <v>0.741040121878771</v>
      </c>
      <c r="M186" s="120">
        <f t="shared" si="8"/>
        <v>0.77263528600556075</v>
      </c>
      <c r="N186" s="143">
        <f t="shared" si="6"/>
        <v>1.3030955385659255E-2</v>
      </c>
    </row>
    <row r="187" spans="1:14" x14ac:dyDescent="0.3">
      <c r="A187" s="70" t="s">
        <v>185</v>
      </c>
      <c r="B187" s="71">
        <v>6.0060000000012197</v>
      </c>
      <c r="C187" s="72">
        <v>0.99899999999979605</v>
      </c>
      <c r="D187" s="73">
        <v>1.0010000000002</v>
      </c>
      <c r="E187" s="74">
        <f>B187/power!$B$9/"1e9"</f>
        <v>2.7984247174870136E-2</v>
      </c>
      <c r="F187" s="75">
        <f>C187/power!$C$9/"1e9"</f>
        <v>1.8616559166872822E-2</v>
      </c>
      <c r="G187" s="75">
        <f>D187/power!$D$9/"1e9"</f>
        <v>7.4612982994767416E-2</v>
      </c>
      <c r="H187" s="76">
        <f t="shared" si="7"/>
        <v>4.0404596445503461E-2</v>
      </c>
      <c r="I187" s="118">
        <v>0.71747398982565302</v>
      </c>
      <c r="J187" s="119">
        <v>0.703807032946689</v>
      </c>
      <c r="K187" s="119">
        <v>0.69600032844719895</v>
      </c>
      <c r="L187" s="119">
        <v>0.67833933899160204</v>
      </c>
      <c r="M187" s="120">
        <f t="shared" si="8"/>
        <v>0.69904827832627825</v>
      </c>
      <c r="N187" s="143">
        <f t="shared" si="6"/>
        <v>1.0403898537027877E-2</v>
      </c>
    </row>
    <row r="188" spans="1:14" x14ac:dyDescent="0.3">
      <c r="A188" s="70" t="s">
        <v>186</v>
      </c>
      <c r="B188" s="71">
        <v>8.9870000000009895</v>
      </c>
      <c r="C188" s="72">
        <v>1.9979999999995901</v>
      </c>
      <c r="D188" s="73">
        <v>0.99899999999979605</v>
      </c>
      <c r="E188" s="74">
        <f>B188/power!$B$9/"1e9"</f>
        <v>4.1873864362393362E-2</v>
      </c>
      <c r="F188" s="75">
        <f>C188/power!$C$9/"1e9"</f>
        <v>3.7233118333745603E-2</v>
      </c>
      <c r="G188" s="75">
        <f>D188/power!$D$9/"1e9"</f>
        <v>7.4463906105636912E-2</v>
      </c>
      <c r="H188" s="76">
        <f t="shared" si="7"/>
        <v>5.1190296267258628E-2</v>
      </c>
      <c r="I188" s="118">
        <v>0.65199273375108702</v>
      </c>
      <c r="J188" s="119">
        <v>0.68104594368790194</v>
      </c>
      <c r="K188" s="119">
        <v>0.66995809885734503</v>
      </c>
      <c r="L188" s="119">
        <v>0.66779299519219104</v>
      </c>
      <c r="M188" s="120">
        <f t="shared" si="8"/>
        <v>0.66777792733255759</v>
      </c>
      <c r="N188" s="143">
        <f t="shared" si="6"/>
        <v>1.3798379597410378E-2</v>
      </c>
    </row>
    <row r="189" spans="1:14" x14ac:dyDescent="0.3">
      <c r="A189" s="70" t="s">
        <v>187</v>
      </c>
      <c r="B189" s="71">
        <v>7</v>
      </c>
      <c r="C189" s="72">
        <v>0</v>
      </c>
      <c r="D189" s="73">
        <v>1.00500000000102</v>
      </c>
      <c r="E189" s="74">
        <f>B189/power!$B$9/"1e9"</f>
        <v>3.2615672697977216E-2</v>
      </c>
      <c r="F189" s="75">
        <f>C189/power!$C$9/"1e9"</f>
        <v>0</v>
      </c>
      <c r="G189" s="75">
        <f>D189/power!$D$9/"1e9"</f>
        <v>7.4911136773029338E-2</v>
      </c>
      <c r="H189" s="76">
        <f t="shared" si="7"/>
        <v>3.5842269823668851E-2</v>
      </c>
      <c r="I189" s="118">
        <v>0.69902161727129897</v>
      </c>
      <c r="J189" s="119">
        <v>0.70672507596246703</v>
      </c>
      <c r="K189" s="119">
        <v>0.70228540677657902</v>
      </c>
      <c r="L189" s="119">
        <v>0.70852967491026297</v>
      </c>
      <c r="M189" s="120">
        <f t="shared" si="8"/>
        <v>0.70415031193746647</v>
      </c>
      <c r="N189" s="143">
        <f t="shared" si="6"/>
        <v>9.1622604703657951E-3</v>
      </c>
    </row>
    <row r="190" spans="1:14" x14ac:dyDescent="0.3">
      <c r="A190" s="70" t="s">
        <v>188</v>
      </c>
      <c r="B190" s="71">
        <v>8</v>
      </c>
      <c r="C190" s="72">
        <v>3.0030000000006098</v>
      </c>
      <c r="D190" s="73">
        <v>0</v>
      </c>
      <c r="E190" s="74">
        <f>B190/power!$B$9/"1e9"</f>
        <v>3.7275054511973965E-2</v>
      </c>
      <c r="F190" s="75">
        <f>C190/power!$C$9/"1e9"</f>
        <v>5.5961488666808661E-2</v>
      </c>
      <c r="G190" s="75">
        <f>D190/power!$D$9/"1e9"</f>
        <v>0</v>
      </c>
      <c r="H190" s="76">
        <f t="shared" si="7"/>
        <v>3.1078847726260878E-2</v>
      </c>
      <c r="I190" s="118">
        <v>0.69113939307508898</v>
      </c>
      <c r="J190" s="119">
        <v>0.68325367713794105</v>
      </c>
      <c r="K190" s="119">
        <v>0.68959683869050603</v>
      </c>
      <c r="L190" s="119">
        <v>0.66798772906350301</v>
      </c>
      <c r="M190" s="120">
        <f t="shared" si="8"/>
        <v>0.68305575433014176</v>
      </c>
      <c r="N190" s="143">
        <f t="shared" si="6"/>
        <v>8.1899501691674696E-3</v>
      </c>
    </row>
    <row r="191" spans="1:14" x14ac:dyDescent="0.3">
      <c r="A191" s="70" t="s">
        <v>189</v>
      </c>
      <c r="B191" s="71">
        <v>11</v>
      </c>
      <c r="C191" s="72">
        <v>0.99899999999979605</v>
      </c>
      <c r="D191" s="73">
        <v>0.99899999999979605</v>
      </c>
      <c r="E191" s="74">
        <f>B191/power!$B$9/"1e9"</f>
        <v>5.1253199953964206E-2</v>
      </c>
      <c r="F191" s="75">
        <f>C191/power!$C$9/"1e9"</f>
        <v>1.8616559166872822E-2</v>
      </c>
      <c r="G191" s="75">
        <f>D191/power!$D$9/"1e9"</f>
        <v>7.4463906105636912E-2</v>
      </c>
      <c r="H191" s="76">
        <f t="shared" si="7"/>
        <v>4.8111221742157984E-2</v>
      </c>
      <c r="I191" s="118">
        <v>0.73139066092578897</v>
      </c>
      <c r="J191" s="119">
        <v>0.77184382572474597</v>
      </c>
      <c r="K191" s="119">
        <v>0.73222628760232999</v>
      </c>
      <c r="L191" s="119">
        <v>0.72396495976523401</v>
      </c>
      <c r="M191" s="120">
        <f t="shared" si="8"/>
        <v>0.74009387739371313</v>
      </c>
      <c r="N191" s="143">
        <f t="shared" si="6"/>
        <v>1.1701245177281073E-2</v>
      </c>
    </row>
    <row r="192" spans="1:14" x14ac:dyDescent="0.3">
      <c r="A192" s="70" t="s">
        <v>190</v>
      </c>
      <c r="B192" s="71">
        <v>10</v>
      </c>
      <c r="C192" s="72">
        <v>2.0100000000002201</v>
      </c>
      <c r="D192" s="73">
        <v>2</v>
      </c>
      <c r="E192" s="74">
        <f>B192/power!$B$9/"1e9"</f>
        <v>4.6593818139967456E-2</v>
      </c>
      <c r="F192" s="75">
        <f>C192/power!$C$9/"1e9"</f>
        <v>3.7456740666092204E-2</v>
      </c>
      <c r="G192" s="75">
        <f>D192/power!$D$9/"1e9"</f>
        <v>0.14907688910040462</v>
      </c>
      <c r="H192" s="76">
        <f t="shared" si="7"/>
        <v>7.7709149302154765E-2</v>
      </c>
      <c r="I192" s="118">
        <v>0.70322058552692601</v>
      </c>
      <c r="J192" s="119">
        <v>0.73810632656423103</v>
      </c>
      <c r="K192" s="119">
        <v>0.70923343890462298</v>
      </c>
      <c r="L192" s="119">
        <v>0.70777206770659096</v>
      </c>
      <c r="M192" s="120">
        <f t="shared" si="8"/>
        <v>0.71471559237033522</v>
      </c>
      <c r="N192" s="143">
        <f t="shared" si="6"/>
        <v>1.9570927266324496E-2</v>
      </c>
    </row>
    <row r="193" spans="1:14" x14ac:dyDescent="0.3">
      <c r="A193" s="70" t="s">
        <v>191</v>
      </c>
      <c r="B193" s="71">
        <v>10.983000000000199</v>
      </c>
      <c r="C193" s="72">
        <v>2.0020000000004101</v>
      </c>
      <c r="D193" s="73">
        <v>1</v>
      </c>
      <c r="E193" s="74">
        <f>B193/power!$B$9/"1e9"</f>
        <v>5.1173990463127185E-2</v>
      </c>
      <c r="F193" s="75">
        <f>C193/power!$C$9/"1e9"</f>
        <v>3.7307659111205836E-2</v>
      </c>
      <c r="G193" s="75">
        <f>D193/power!$D$9/"1e9"</f>
        <v>7.453844455020231E-2</v>
      </c>
      <c r="H193" s="76">
        <f t="shared" si="7"/>
        <v>5.434003137484511E-2</v>
      </c>
      <c r="I193" s="118">
        <v>0.64655050640632905</v>
      </c>
      <c r="J193" s="119">
        <v>0.66365292870045201</v>
      </c>
      <c r="K193" s="119">
        <v>0.639176693841493</v>
      </c>
      <c r="L193" s="119">
        <v>0.64107818886827395</v>
      </c>
      <c r="M193" s="120">
        <f t="shared" si="8"/>
        <v>0.64768643209884669</v>
      </c>
      <c r="N193" s="143">
        <f t="shared" si="6"/>
        <v>1.5101760918127986E-2</v>
      </c>
    </row>
    <row r="194" spans="1:14" ht="15" thickBot="1" x14ac:dyDescent="0.35">
      <c r="A194" s="78" t="s">
        <v>192</v>
      </c>
      <c r="B194" s="79">
        <v>10.0049999999992</v>
      </c>
      <c r="C194" s="80">
        <v>4.0040000000008202</v>
      </c>
      <c r="D194" s="81">
        <v>2.0020000000004101</v>
      </c>
      <c r="E194" s="82">
        <f>B194/power!$B$9/"1e9"</f>
        <v>4.6617115049033708E-2</v>
      </c>
      <c r="F194" s="83">
        <f>C194/power!$C$9/"1e9"</f>
        <v>7.4615318222411672E-2</v>
      </c>
      <c r="G194" s="83">
        <f>D194/power!$D$9/"1e9"</f>
        <v>0.14922596598953561</v>
      </c>
      <c r="H194" s="84">
        <f t="shared" si="7"/>
        <v>9.015279975366032E-2</v>
      </c>
      <c r="I194" s="124">
        <v>0.69338339888532396</v>
      </c>
      <c r="J194" s="125">
        <v>0.72065784449432702</v>
      </c>
      <c r="K194" s="125">
        <v>0.70867891971387698</v>
      </c>
      <c r="L194" s="125">
        <v>0.68164314700884099</v>
      </c>
      <c r="M194" s="126">
        <f t="shared" si="8"/>
        <v>0.7012473632378089</v>
      </c>
      <c r="N194" s="145">
        <f t="shared" si="6"/>
        <v>2.3140912617101338E-2</v>
      </c>
    </row>
    <row r="195" spans="1:14" x14ac:dyDescent="0.3">
      <c r="A195" s="31" t="s">
        <v>193</v>
      </c>
      <c r="B195" s="32">
        <v>2221.2939999999999</v>
      </c>
      <c r="C195" s="33">
        <v>531.91999999999996</v>
      </c>
      <c r="D195" s="34">
        <v>134.02799999999999</v>
      </c>
      <c r="E195" s="35">
        <f>B195/power!$B$9/"1e9"</f>
        <v>10.349856867140087</v>
      </c>
      <c r="F195" s="36">
        <f>C195/power!$C$9/"1e9"</f>
        <v>9.9124325846296433</v>
      </c>
      <c r="G195" s="36">
        <f>D195/power!$D$9/"1e9"</f>
        <v>9.9902386461745145</v>
      </c>
      <c r="H195" s="37">
        <f t="shared" si="7"/>
        <v>10.084176032648083</v>
      </c>
      <c r="I195" s="108">
        <v>0.724423627140938</v>
      </c>
      <c r="J195" s="109">
        <v>0.78066891587956799</v>
      </c>
      <c r="K195" s="109">
        <v>0.62191760856617595</v>
      </c>
      <c r="L195" s="109">
        <v>0.64049971354723401</v>
      </c>
      <c r="M195" s="110">
        <f t="shared" si="8"/>
        <v>0.69484799465051583</v>
      </c>
      <c r="N195" s="139">
        <f t="shared" ref="N195:N258" si="9">H195*"1e9"/M195*"180e-4"/"1e8"</f>
        <v>2.6123003877842557</v>
      </c>
    </row>
    <row r="196" spans="1:14" x14ac:dyDescent="0.3">
      <c r="A196" s="38" t="s">
        <v>194</v>
      </c>
      <c r="B196" s="39">
        <v>2532.0050000000001</v>
      </c>
      <c r="C196" s="40">
        <v>616.34100000000001</v>
      </c>
      <c r="D196" s="41">
        <v>152.886</v>
      </c>
      <c r="E196" s="42">
        <f>B196/power!$B$9/"1e9"</f>
        <v>11.797578049948831</v>
      </c>
      <c r="F196" s="43">
        <f>C196/power!$C$9/"1e9"</f>
        <v>11.485634327799703</v>
      </c>
      <c r="G196" s="43">
        <f>D196/power!$D$9/"1e9"</f>
        <v>11.395884633502229</v>
      </c>
      <c r="H196" s="44">
        <f t="shared" ref="H196:H259" si="10">AVERAGE(E196:G196)</f>
        <v>11.559699003750254</v>
      </c>
      <c r="I196" s="111">
        <v>0.79740898477626498</v>
      </c>
      <c r="J196" s="112">
        <v>0.77137789880421104</v>
      </c>
      <c r="K196" s="112">
        <v>0.82401067242380599</v>
      </c>
      <c r="L196" s="112">
        <v>0.80762991114352201</v>
      </c>
      <c r="M196" s="113">
        <f t="shared" ref="M196:M259" si="11">SQRT((I196^2+J196^2+K196^2+L196^2)/4)</f>
        <v>0.80033502569354342</v>
      </c>
      <c r="N196" s="140">
        <f t="shared" si="9"/>
        <v>2.5998435078758937</v>
      </c>
    </row>
    <row r="197" spans="1:14" x14ac:dyDescent="0.3">
      <c r="A197" s="85" t="s">
        <v>195</v>
      </c>
      <c r="B197" s="86">
        <v>57.034999999999897</v>
      </c>
      <c r="C197" s="87">
        <v>2.0020000000004101</v>
      </c>
      <c r="D197" s="88">
        <v>1.0010000000002</v>
      </c>
      <c r="E197" s="89">
        <f>B197/power!$B$9/"1e9"</f>
        <v>0.26574784176130389</v>
      </c>
      <c r="F197" s="90">
        <f>C197/power!$C$9/"1e9"</f>
        <v>3.7307659111205836E-2</v>
      </c>
      <c r="G197" s="90">
        <f>D197/power!$D$9/"1e9"</f>
        <v>7.4612982994767416E-2</v>
      </c>
      <c r="H197" s="91">
        <f t="shared" si="10"/>
        <v>0.12588949462242571</v>
      </c>
      <c r="I197" s="114">
        <v>0.62184715933414403</v>
      </c>
      <c r="J197" s="115">
        <v>0.63510250527594703</v>
      </c>
      <c r="K197" s="115">
        <v>0.634076233223826</v>
      </c>
      <c r="L197" s="115">
        <v>0.66711495988995395</v>
      </c>
      <c r="M197" s="116">
        <f t="shared" si="11"/>
        <v>0.63975466411508464</v>
      </c>
      <c r="N197" s="141">
        <f t="shared" si="9"/>
        <v>3.5419998169736407E-2</v>
      </c>
    </row>
    <row r="198" spans="1:14" x14ac:dyDescent="0.3">
      <c r="A198" s="85" t="s">
        <v>196</v>
      </c>
      <c r="B198" s="86">
        <v>54.992999999998602</v>
      </c>
      <c r="C198" s="87">
        <v>3.0089999999982</v>
      </c>
      <c r="D198" s="88">
        <v>2.0059999999993998</v>
      </c>
      <c r="E198" s="89">
        <f>B198/power!$B$9/"1e9"</f>
        <v>0.25623338409711649</v>
      </c>
      <c r="F198" s="90">
        <f>C198/power!$C$9/"1e9"</f>
        <v>5.6073299832931175E-2</v>
      </c>
      <c r="G198" s="90">
        <f>D198/power!$D$9/"1e9"</f>
        <v>0.14952411976766108</v>
      </c>
      <c r="H198" s="91">
        <f t="shared" si="10"/>
        <v>0.15394360123256959</v>
      </c>
      <c r="I198" s="114">
        <v>0.80886470535435695</v>
      </c>
      <c r="J198" s="115">
        <v>0.87249618125876305</v>
      </c>
      <c r="K198" s="115">
        <v>0.71430668532751895</v>
      </c>
      <c r="L198" s="115">
        <v>0.70668007338995498</v>
      </c>
      <c r="M198" s="116">
        <f t="shared" si="11"/>
        <v>0.77864344611464087</v>
      </c>
      <c r="N198" s="141">
        <f t="shared" si="9"/>
        <v>3.5587338929174983E-2</v>
      </c>
    </row>
    <row r="199" spans="1:14" x14ac:dyDescent="0.3">
      <c r="A199" s="15" t="s">
        <v>197</v>
      </c>
      <c r="B199" s="17">
        <v>5843.0320000000002</v>
      </c>
      <c r="C199" s="13">
        <v>1466.665</v>
      </c>
      <c r="D199" s="18">
        <v>369.904</v>
      </c>
      <c r="E199" s="22">
        <f>B199/power!$B$9/"1e9"</f>
        <v>27.224917039401031</v>
      </c>
      <c r="F199" s="14">
        <f>C199/power!$C$9/"1e9"</f>
        <v>27.331587337824924</v>
      </c>
      <c r="G199" s="14">
        <f>D199/power!$D$9/"1e9"</f>
        <v>27.572068792898033</v>
      </c>
      <c r="H199" s="23">
        <f t="shared" si="10"/>
        <v>27.376191056707995</v>
      </c>
      <c r="I199" s="117">
        <v>0.81555675602426403</v>
      </c>
      <c r="J199" s="9">
        <v>0.80318508977621095</v>
      </c>
      <c r="K199" s="9">
        <v>0.83466546351283499</v>
      </c>
      <c r="L199" s="9">
        <v>0.84173675102291101</v>
      </c>
      <c r="M199" s="30">
        <f t="shared" si="11"/>
        <v>0.82392753090598669</v>
      </c>
      <c r="N199" s="142">
        <f t="shared" si="9"/>
        <v>5.9807619060731581</v>
      </c>
    </row>
    <row r="200" spans="1:14" x14ac:dyDescent="0.3">
      <c r="A200" s="15" t="s">
        <v>198</v>
      </c>
      <c r="B200" s="17">
        <v>5725.17</v>
      </c>
      <c r="C200" s="13">
        <v>1474.5989999999999</v>
      </c>
      <c r="D200" s="18">
        <v>369.904</v>
      </c>
      <c r="E200" s="22">
        <f>B200/power!$B$9/"1e9"</f>
        <v>26.67575298003975</v>
      </c>
      <c r="F200" s="14">
        <f>C200/power!$C$9/"1e9"</f>
        <v>27.479438969886985</v>
      </c>
      <c r="G200" s="14">
        <f>D200/power!$D$9/"1e9"</f>
        <v>27.572068792898033</v>
      </c>
      <c r="H200" s="23">
        <f t="shared" si="10"/>
        <v>27.242420247608255</v>
      </c>
      <c r="I200" s="117">
        <v>0.74474091622266203</v>
      </c>
      <c r="J200" s="9">
        <v>0.74474557115846596</v>
      </c>
      <c r="K200" s="9">
        <v>0.74231064341446595</v>
      </c>
      <c r="L200" s="9">
        <v>0.74934044657964904</v>
      </c>
      <c r="M200" s="30">
        <f t="shared" si="11"/>
        <v>0.7452887350320857</v>
      </c>
      <c r="N200" s="142">
        <f t="shared" si="9"/>
        <v>6.579511287472199</v>
      </c>
    </row>
    <row r="201" spans="1:14" x14ac:dyDescent="0.3">
      <c r="A201" s="15" t="s">
        <v>199</v>
      </c>
      <c r="B201" s="17">
        <v>5775.76</v>
      </c>
      <c r="C201" s="13">
        <v>1466.665</v>
      </c>
      <c r="D201" s="18">
        <v>368.17200000000099</v>
      </c>
      <c r="E201" s="22">
        <f>B201/power!$B$9/"1e9"</f>
        <v>26.911471106009845</v>
      </c>
      <c r="F201" s="14">
        <f>C201/power!$C$9/"1e9"</f>
        <v>27.331587337824924</v>
      </c>
      <c r="G201" s="14">
        <f>D201/power!$D$9/"1e9"</f>
        <v>27.442968206937156</v>
      </c>
      <c r="H201" s="23">
        <f t="shared" si="10"/>
        <v>27.228675550257307</v>
      </c>
      <c r="I201" s="117">
        <v>0.78004465246011501</v>
      </c>
      <c r="J201" s="9">
        <v>0.76834596582986403</v>
      </c>
      <c r="K201" s="9">
        <v>0.84513388111918097</v>
      </c>
      <c r="L201" s="9">
        <v>0.86641391447397897</v>
      </c>
      <c r="M201" s="30">
        <f t="shared" si="11"/>
        <v>0.81604986539554392</v>
      </c>
      <c r="N201" s="142">
        <f t="shared" si="9"/>
        <v>6.0059584675878783</v>
      </c>
    </row>
    <row r="202" spans="1:14" x14ac:dyDescent="0.3">
      <c r="A202" s="15" t="s">
        <v>200</v>
      </c>
      <c r="B202" s="17">
        <v>5785.4579999999996</v>
      </c>
      <c r="C202" s="13">
        <v>1490.4929999999999</v>
      </c>
      <c r="D202" s="18">
        <v>369.01200000000102</v>
      </c>
      <c r="E202" s="22">
        <f>B202/power!$B$9/"1e9"</f>
        <v>26.95665779084198</v>
      </c>
      <c r="F202" s="14">
        <f>C202/power!$C$9/"1e9"</f>
        <v>27.7756267490645</v>
      </c>
      <c r="G202" s="14">
        <f>D202/power!$D$9/"1e9"</f>
        <v>27.505580500359329</v>
      </c>
      <c r="H202" s="23">
        <f t="shared" si="10"/>
        <v>27.412621680088602</v>
      </c>
      <c r="I202" s="117">
        <v>0.87978180187278199</v>
      </c>
      <c r="J202" s="9">
        <v>0.90731710325619996</v>
      </c>
      <c r="K202" s="9">
        <v>0.92233669605702095</v>
      </c>
      <c r="L202" s="9">
        <v>0.93274810728798396</v>
      </c>
      <c r="M202" s="30">
        <f t="shared" si="11"/>
        <v>0.9107640140714881</v>
      </c>
      <c r="N202" s="142">
        <f t="shared" si="9"/>
        <v>5.4177282217791323</v>
      </c>
    </row>
    <row r="203" spans="1:14" x14ac:dyDescent="0.3">
      <c r="A203" s="85" t="s">
        <v>201</v>
      </c>
      <c r="B203" s="86">
        <v>65.9590000000007</v>
      </c>
      <c r="C203" s="87">
        <v>1.0010000000002</v>
      </c>
      <c r="D203" s="88">
        <v>3.0059999999993998</v>
      </c>
      <c r="E203" s="89">
        <f>B203/power!$B$9/"1e9"</f>
        <v>0.30732816506941463</v>
      </c>
      <c r="F203" s="90">
        <f>C203/power!$C$9/"1e9"</f>
        <v>1.8653829555602821E-2</v>
      </c>
      <c r="G203" s="90">
        <f>D203/power!$D$9/"1e9"</f>
        <v>0.22406256431786339</v>
      </c>
      <c r="H203" s="91">
        <f t="shared" si="10"/>
        <v>0.18334818631429362</v>
      </c>
      <c r="I203" s="114">
        <v>0.69319658910474902</v>
      </c>
      <c r="J203" s="115">
        <v>0.73920575552738899</v>
      </c>
      <c r="K203" s="115">
        <v>0.69001221401580304</v>
      </c>
      <c r="L203" s="115">
        <v>0.67529837244948399</v>
      </c>
      <c r="M203" s="116">
        <f t="shared" si="11"/>
        <v>0.69983773252718884</v>
      </c>
      <c r="N203" s="141">
        <f t="shared" si="9"/>
        <v>4.7157608117808496E-2</v>
      </c>
    </row>
    <row r="204" spans="1:14" x14ac:dyDescent="0.3">
      <c r="A204" s="85" t="s">
        <v>202</v>
      </c>
      <c r="B204" s="86">
        <v>57.023999999999397</v>
      </c>
      <c r="C204" s="87">
        <v>1</v>
      </c>
      <c r="D204" s="88">
        <v>1</v>
      </c>
      <c r="E204" s="89">
        <f>B204/power!$B$9/"1e9"</f>
        <v>0.26569658856134759</v>
      </c>
      <c r="F204" s="90">
        <f>C204/power!$C$9/"1e9"</f>
        <v>1.863519436123786E-2</v>
      </c>
      <c r="G204" s="90">
        <f>D204/power!$D$9/"1e9"</f>
        <v>7.453844455020231E-2</v>
      </c>
      <c r="H204" s="91">
        <f t="shared" si="10"/>
        <v>0.11962340915759591</v>
      </c>
      <c r="I204" s="114">
        <v>0.65012921945634095</v>
      </c>
      <c r="J204" s="115">
        <v>0.671237512018939</v>
      </c>
      <c r="K204" s="115">
        <v>0.55708586541722005</v>
      </c>
      <c r="L204" s="115">
        <v>0.58654905337280305</v>
      </c>
      <c r="M204" s="116">
        <f t="shared" si="11"/>
        <v>0.61798306064820063</v>
      </c>
      <c r="N204" s="141">
        <f t="shared" si="9"/>
        <v>3.4842724695046151E-2</v>
      </c>
    </row>
    <row r="205" spans="1:14" x14ac:dyDescent="0.3">
      <c r="A205" s="15" t="s">
        <v>203</v>
      </c>
      <c r="B205" s="17">
        <v>5767.0410000000002</v>
      </c>
      <c r="C205" s="13">
        <v>1483.41</v>
      </c>
      <c r="D205" s="18">
        <v>364.21900000000102</v>
      </c>
      <c r="E205" s="22">
        <f>B205/power!$B$9/"1e9"</f>
        <v>26.870845955973607</v>
      </c>
      <c r="F205" s="14">
        <f>C205/power!$C$9/"1e9"</f>
        <v>27.643633667403854</v>
      </c>
      <c r="G205" s="14">
        <f>D205/power!$D$9/"1e9"</f>
        <v>27.148317735630211</v>
      </c>
      <c r="H205" s="23">
        <f t="shared" si="10"/>
        <v>27.220932453002558</v>
      </c>
      <c r="I205" s="117">
        <v>0.83918581667198</v>
      </c>
      <c r="J205" s="9">
        <v>0.86299207368129305</v>
      </c>
      <c r="K205" s="9">
        <v>0.89668606683771002</v>
      </c>
      <c r="L205" s="9">
        <v>0.90677690906498698</v>
      </c>
      <c r="M205" s="30">
        <f t="shared" si="11"/>
        <v>0.87682358821693573</v>
      </c>
      <c r="N205" s="142">
        <f t="shared" si="9"/>
        <v>5.5880885361494217</v>
      </c>
    </row>
    <row r="206" spans="1:14" x14ac:dyDescent="0.3">
      <c r="A206" s="15" t="s">
        <v>204</v>
      </c>
      <c r="B206" s="17">
        <v>4683.9949999999999</v>
      </c>
      <c r="C206" s="13">
        <v>1477.539</v>
      </c>
      <c r="D206" s="18">
        <v>366.97599999999898</v>
      </c>
      <c r="E206" s="22">
        <f>B206/power!$B$9/"1e9"</f>
        <v>21.824521119851685</v>
      </c>
      <c r="F206" s="14">
        <f>C206/power!$C$9/"1e9"</f>
        <v>27.534226441309023</v>
      </c>
      <c r="G206" s="14">
        <f>D206/power!$D$9/"1e9"</f>
        <v>27.353820227254968</v>
      </c>
      <c r="H206" s="23">
        <f t="shared" si="10"/>
        <v>25.570855929471893</v>
      </c>
      <c r="I206" s="117">
        <v>0.972012587225907</v>
      </c>
      <c r="J206" s="9">
        <v>1.00028928509944</v>
      </c>
      <c r="K206" s="9">
        <v>0.96229157892180694</v>
      </c>
      <c r="L206" s="9">
        <v>0.98376825514171196</v>
      </c>
      <c r="M206" s="30">
        <f t="shared" si="11"/>
        <v>0.97969283276682473</v>
      </c>
      <c r="N206" s="142">
        <f t="shared" si="9"/>
        <v>4.6981603961580012</v>
      </c>
    </row>
    <row r="207" spans="1:14" x14ac:dyDescent="0.3">
      <c r="A207" s="15" t="s">
        <v>205</v>
      </c>
      <c r="B207" s="17">
        <v>5759.0519999999997</v>
      </c>
      <c r="C207" s="13">
        <v>1483.461</v>
      </c>
      <c r="D207" s="18">
        <v>364.125</v>
      </c>
      <c r="E207" s="22">
        <f>B207/power!$B$9/"1e9"</f>
        <v>26.833622154661583</v>
      </c>
      <c r="F207" s="14">
        <f>C207/power!$C$9/"1e9"</f>
        <v>27.644584062316277</v>
      </c>
      <c r="G207" s="14">
        <f>D207/power!$D$9/"1e9"</f>
        <v>27.141311121842413</v>
      </c>
      <c r="H207" s="23">
        <f t="shared" si="10"/>
        <v>27.206505779606758</v>
      </c>
      <c r="I207" s="117">
        <v>0.78718687846330304</v>
      </c>
      <c r="J207" s="9">
        <v>0.78618647188976198</v>
      </c>
      <c r="K207" s="9">
        <v>0.80112607071294595</v>
      </c>
      <c r="L207" s="9">
        <v>0.82897716593402404</v>
      </c>
      <c r="M207" s="30">
        <f t="shared" si="11"/>
        <v>0.80105531535332208</v>
      </c>
      <c r="N207" s="142">
        <f t="shared" si="9"/>
        <v>6.1133993451740816</v>
      </c>
    </row>
    <row r="208" spans="1:14" x14ac:dyDescent="0.3">
      <c r="A208" s="15" t="s">
        <v>206</v>
      </c>
      <c r="B208" s="17">
        <v>5647.4080000000004</v>
      </c>
      <c r="C208" s="13">
        <v>1477.4490000000001</v>
      </c>
      <c r="D208" s="18">
        <v>363.80500000000001</v>
      </c>
      <c r="E208" s="22">
        <f>B208/power!$B$9/"1e9"</f>
        <v>26.313430131419736</v>
      </c>
      <c r="F208" s="14">
        <f>C208/power!$C$9/"1e9"</f>
        <v>27.532549273816517</v>
      </c>
      <c r="G208" s="14">
        <f>D208/power!$D$9/"1e9"</f>
        <v>27.11745881958635</v>
      </c>
      <c r="H208" s="23">
        <f t="shared" si="10"/>
        <v>26.987812741607531</v>
      </c>
      <c r="I208" s="117">
        <v>0.83341638408849295</v>
      </c>
      <c r="J208" s="9">
        <v>0.87580464608341102</v>
      </c>
      <c r="K208" s="9">
        <v>0.83984421057807201</v>
      </c>
      <c r="L208" s="9">
        <v>0.90144575933024695</v>
      </c>
      <c r="M208" s="30">
        <f t="shared" si="11"/>
        <v>0.86307001489224755</v>
      </c>
      <c r="N208" s="142">
        <f t="shared" si="9"/>
        <v>5.6285193665265298</v>
      </c>
    </row>
    <row r="209" spans="1:14" x14ac:dyDescent="0.3">
      <c r="A209" s="15" t="s">
        <v>207</v>
      </c>
      <c r="B209" s="17">
        <v>5764.08</v>
      </c>
      <c r="C209" s="13">
        <v>1501.2270000000001</v>
      </c>
      <c r="D209" s="18">
        <v>366.87200000000098</v>
      </c>
      <c r="E209" s="22">
        <f>B209/power!$B$9/"1e9"</f>
        <v>26.857049526422358</v>
      </c>
      <c r="F209" s="14">
        <f>C209/power!$C$9/"1e9"</f>
        <v>27.975656925338033</v>
      </c>
      <c r="G209" s="14">
        <f>D209/power!$D$9/"1e9"</f>
        <v>27.346068229021892</v>
      </c>
      <c r="H209" s="23">
        <f t="shared" si="10"/>
        <v>27.392924893594095</v>
      </c>
      <c r="I209" s="117">
        <v>0.72861148875915804</v>
      </c>
      <c r="J209" s="9">
        <v>0.764422324432387</v>
      </c>
      <c r="K209" s="9">
        <v>0.77910152451549297</v>
      </c>
      <c r="L209" s="9">
        <v>0.84278232175968004</v>
      </c>
      <c r="M209" s="30">
        <f t="shared" si="11"/>
        <v>0.77982328431117209</v>
      </c>
      <c r="N209" s="142">
        <f t="shared" si="9"/>
        <v>6.3228767081535802</v>
      </c>
    </row>
    <row r="210" spans="1:14" x14ac:dyDescent="0.3">
      <c r="A210" s="15" t="s">
        <v>208</v>
      </c>
      <c r="B210" s="17">
        <v>5794.5510000000004</v>
      </c>
      <c r="C210" s="13">
        <v>1517.126</v>
      </c>
      <c r="D210" s="18">
        <v>369.950999999999</v>
      </c>
      <c r="E210" s="22">
        <f>B210/power!$B$9/"1e9"</f>
        <v>26.999025549676659</v>
      </c>
      <c r="F210" s="14">
        <f>C210/power!$C$9/"1e9"</f>
        <v>28.27193788048735</v>
      </c>
      <c r="G210" s="14">
        <f>D210/power!$D$9/"1e9"</f>
        <v>27.57557209979182</v>
      </c>
      <c r="H210" s="23">
        <f t="shared" si="10"/>
        <v>27.615511843318611</v>
      </c>
      <c r="I210" s="117">
        <v>0.74831639501284297</v>
      </c>
      <c r="J210" s="9">
        <v>0.78681203954589296</v>
      </c>
      <c r="K210" s="9">
        <v>0.739731446950458</v>
      </c>
      <c r="L210" s="9">
        <v>0.802882521657168</v>
      </c>
      <c r="M210" s="30">
        <f t="shared" si="11"/>
        <v>0.76988206398924763</v>
      </c>
      <c r="N210" s="142">
        <f t="shared" si="9"/>
        <v>6.4565631079135946</v>
      </c>
    </row>
    <row r="211" spans="1:14" x14ac:dyDescent="0.3">
      <c r="A211" s="15" t="s">
        <v>209</v>
      </c>
      <c r="B211" s="17">
        <v>5770.9080000000004</v>
      </c>
      <c r="C211" s="13">
        <v>1510.0050000000001</v>
      </c>
      <c r="D211" s="18">
        <v>365.95600000000002</v>
      </c>
      <c r="E211" s="22">
        <f>B211/power!$B$9/"1e9"</f>
        <v>26.888863785448333</v>
      </c>
      <c r="F211" s="14">
        <f>C211/power!$C$9/"1e9"</f>
        <v>28.139236661440975</v>
      </c>
      <c r="G211" s="14">
        <f>D211/power!$D$9/"1e9"</f>
        <v>27.27779101381384</v>
      </c>
      <c r="H211" s="23">
        <f t="shared" si="10"/>
        <v>27.435297153567717</v>
      </c>
      <c r="I211" s="117">
        <v>0.82211440112690704</v>
      </c>
      <c r="J211" s="9">
        <v>0.86616472275166401</v>
      </c>
      <c r="K211" s="9">
        <v>0.80508759982927802</v>
      </c>
      <c r="L211" s="9">
        <v>0.85036854365103598</v>
      </c>
      <c r="M211" s="30">
        <f t="shared" si="11"/>
        <v>0.8362724016296621</v>
      </c>
      <c r="N211" s="142">
        <f t="shared" si="9"/>
        <v>5.9051972515399447</v>
      </c>
    </row>
    <row r="212" spans="1:14" x14ac:dyDescent="0.3">
      <c r="A212" s="85" t="s">
        <v>210</v>
      </c>
      <c r="B212" s="86">
        <v>47.023000000001097</v>
      </c>
      <c r="C212" s="87">
        <v>2.0020000000004101</v>
      </c>
      <c r="D212" s="88">
        <v>3.0030000000006098</v>
      </c>
      <c r="E212" s="89">
        <f>B212/power!$B$9/"1e9"</f>
        <v>0.21909811103957408</v>
      </c>
      <c r="F212" s="90">
        <f>C212/power!$C$9/"1e9"</f>
        <v>3.7307659111205836E-2</v>
      </c>
      <c r="G212" s="90">
        <f>D212/power!$D$9/"1e9"</f>
        <v>0.22383894898430301</v>
      </c>
      <c r="H212" s="91">
        <f t="shared" si="10"/>
        <v>0.16008157304502765</v>
      </c>
      <c r="I212" s="114">
        <v>0.68939930941440097</v>
      </c>
      <c r="J212" s="115">
        <v>0.70883889066496797</v>
      </c>
      <c r="K212" s="115">
        <v>0.61856204288362804</v>
      </c>
      <c r="L212" s="115">
        <v>0.65639249835231395</v>
      </c>
      <c r="M212" s="116">
        <f t="shared" si="11"/>
        <v>0.66917749766593226</v>
      </c>
      <c r="N212" s="141">
        <f t="shared" si="9"/>
        <v>4.3059850710177171E-2</v>
      </c>
    </row>
    <row r="213" spans="1:14" x14ac:dyDescent="0.3">
      <c r="A213" s="85" t="s">
        <v>211</v>
      </c>
      <c r="B213" s="86">
        <v>52.038000000000501</v>
      </c>
      <c r="C213" s="87">
        <v>0</v>
      </c>
      <c r="D213" s="88">
        <v>1.00500000000102</v>
      </c>
      <c r="E213" s="89">
        <f>B213/power!$B$9/"1e9"</f>
        <v>0.242464910836765</v>
      </c>
      <c r="F213" s="90">
        <f>C213/power!$C$9/"1e9"</f>
        <v>0</v>
      </c>
      <c r="G213" s="90">
        <f>D213/power!$D$9/"1e9"</f>
        <v>7.4911136773029338E-2</v>
      </c>
      <c r="H213" s="91">
        <f t="shared" si="10"/>
        <v>0.10579201586993144</v>
      </c>
      <c r="I213" s="114">
        <v>0.79649163539842005</v>
      </c>
      <c r="J213" s="115">
        <v>0.83266340638340997</v>
      </c>
      <c r="K213" s="115">
        <v>0.77782380887577596</v>
      </c>
      <c r="L213" s="115">
        <v>0.77768864287862205</v>
      </c>
      <c r="M213" s="116">
        <f t="shared" si="11"/>
        <v>0.796482387831973</v>
      </c>
      <c r="N213" s="141">
        <f t="shared" si="9"/>
        <v>2.390832885636248E-2</v>
      </c>
    </row>
    <row r="214" spans="1:14" x14ac:dyDescent="0.3">
      <c r="A214" s="15" t="s">
        <v>212</v>
      </c>
      <c r="B214" s="17">
        <v>5902.3119999999999</v>
      </c>
      <c r="C214" s="13">
        <v>1561.04</v>
      </c>
      <c r="D214" s="18">
        <v>383.89899999999898</v>
      </c>
      <c r="E214" s="22">
        <f>B214/power!$B$9/"1e9"</f>
        <v>27.501125193334758</v>
      </c>
      <c r="F214" s="14">
        <f>C214/power!$C$9/"1e9"</f>
        <v>29.090283805666747</v>
      </c>
      <c r="G214" s="14">
        <f>D214/power!$D$9/"1e9"</f>
        <v>28.61523432437804</v>
      </c>
      <c r="H214" s="23">
        <f t="shared" si="10"/>
        <v>28.402214441126514</v>
      </c>
      <c r="I214" s="117">
        <v>0.97347211091483699</v>
      </c>
      <c r="J214" s="9">
        <v>0.98564129429760206</v>
      </c>
      <c r="K214" s="9">
        <v>0.91364566258268498</v>
      </c>
      <c r="L214" s="9">
        <v>0.98267091760890701</v>
      </c>
      <c r="M214" s="30">
        <f t="shared" si="11"/>
        <v>0.96430379559868551</v>
      </c>
      <c r="N214" s="142">
        <f t="shared" si="9"/>
        <v>5.3016472845352149</v>
      </c>
    </row>
    <row r="215" spans="1:14" x14ac:dyDescent="0.3">
      <c r="A215" s="15" t="s">
        <v>213</v>
      </c>
      <c r="B215" s="17">
        <v>5978.1180000000004</v>
      </c>
      <c r="C215" s="13">
        <v>1565.9190000000001</v>
      </c>
      <c r="D215" s="18">
        <v>386</v>
      </c>
      <c r="E215" s="22">
        <f>B215/power!$B$9/"1e9"</f>
        <v>27.854334291126598</v>
      </c>
      <c r="F215" s="14">
        <f>C215/power!$C$9/"1e9"</f>
        <v>29.181204918955231</v>
      </c>
      <c r="G215" s="14">
        <f>D215/power!$D$9/"1e9"</f>
        <v>28.77183959637809</v>
      </c>
      <c r="H215" s="23">
        <f t="shared" si="10"/>
        <v>28.602459602153306</v>
      </c>
      <c r="I215" s="117">
        <v>0.82141460145050105</v>
      </c>
      <c r="J215" s="9">
        <v>0.83027208334777902</v>
      </c>
      <c r="K215" s="9">
        <v>0.75918860901127505</v>
      </c>
      <c r="L215" s="9">
        <v>0.76503245948647203</v>
      </c>
      <c r="M215" s="30">
        <f t="shared" si="11"/>
        <v>0.79462501973936461</v>
      </c>
      <c r="N215" s="142">
        <f t="shared" si="9"/>
        <v>6.4790846002763329</v>
      </c>
    </row>
    <row r="216" spans="1:14" x14ac:dyDescent="0.3">
      <c r="A216" s="15" t="s">
        <v>214</v>
      </c>
      <c r="B216" s="17">
        <v>5835.1440000000002</v>
      </c>
      <c r="C216" s="13">
        <v>1545.232</v>
      </c>
      <c r="D216" s="18">
        <v>379.06400000000002</v>
      </c>
      <c r="E216" s="22">
        <f>B216/power!$B$9/"1e9"</f>
        <v>27.188163835652226</v>
      </c>
      <c r="F216" s="14">
        <f>C216/power!$C$9/"1e9"</f>
        <v>28.795698653204301</v>
      </c>
      <c r="G216" s="14">
        <f>D216/power!$D$9/"1e9"</f>
        <v>28.254840944977889</v>
      </c>
      <c r="H216" s="23">
        <f t="shared" si="10"/>
        <v>28.079567811278139</v>
      </c>
      <c r="I216" s="117">
        <v>0.77582406333451703</v>
      </c>
      <c r="J216" s="9">
        <v>0.83509174683041099</v>
      </c>
      <c r="K216" s="9">
        <v>0.76162395661682902</v>
      </c>
      <c r="L216" s="9">
        <v>0.76545838737959304</v>
      </c>
      <c r="M216" s="30">
        <f t="shared" si="11"/>
        <v>0.78506031567255841</v>
      </c>
      <c r="N216" s="142">
        <f t="shared" si="9"/>
        <v>6.4381323385325429</v>
      </c>
    </row>
    <row r="217" spans="1:14" x14ac:dyDescent="0.3">
      <c r="A217" s="15" t="s">
        <v>215</v>
      </c>
      <c r="B217" s="17">
        <v>5935.8180000000002</v>
      </c>
      <c r="C217" s="13">
        <v>1556.6880000000001</v>
      </c>
      <c r="D217" s="18">
        <v>380.16</v>
      </c>
      <c r="E217" s="22">
        <f>B217/power!$B$9/"1e9"</f>
        <v>27.657242440394533</v>
      </c>
      <c r="F217" s="14">
        <f>C217/power!$C$9/"1e9"</f>
        <v>29.009183439806645</v>
      </c>
      <c r="G217" s="14">
        <f>D217/power!$D$9/"1e9"</f>
        <v>28.336535080204911</v>
      </c>
      <c r="H217" s="23">
        <f t="shared" si="10"/>
        <v>28.334320320135362</v>
      </c>
      <c r="I217" s="117">
        <v>0.84256016950561197</v>
      </c>
      <c r="J217" s="9">
        <v>0.91522394046308797</v>
      </c>
      <c r="K217" s="9">
        <v>0.87589573931120801</v>
      </c>
      <c r="L217" s="9">
        <v>0.84595604298215099</v>
      </c>
      <c r="M217" s="30">
        <f t="shared" si="11"/>
        <v>0.87039897076508177</v>
      </c>
      <c r="N217" s="142">
        <f t="shared" si="9"/>
        <v>5.859586039194534</v>
      </c>
    </row>
    <row r="218" spans="1:14" x14ac:dyDescent="0.3">
      <c r="A218" s="15" t="s">
        <v>216</v>
      </c>
      <c r="B218" s="17">
        <v>5740.1559999999999</v>
      </c>
      <c r="C218" s="13">
        <v>1520.84</v>
      </c>
      <c r="D218" s="18">
        <v>373.84200000000101</v>
      </c>
      <c r="E218" s="22">
        <f>B218/power!$B$9/"1e9"</f>
        <v>26.745578475904299</v>
      </c>
      <c r="F218" s="14">
        <f>C218/power!$C$9/"1e9"</f>
        <v>28.341148992344987</v>
      </c>
      <c r="G218" s="14">
        <f>D218/power!$D$9/"1e9"</f>
        <v>27.865601187536807</v>
      </c>
      <c r="H218" s="23">
        <f t="shared" si="10"/>
        <v>27.650776218595364</v>
      </c>
      <c r="I218" s="117">
        <v>0.85993726165559203</v>
      </c>
      <c r="J218" s="9">
        <v>0.91385230116953897</v>
      </c>
      <c r="K218" s="9">
        <v>0.80813907260411599</v>
      </c>
      <c r="L218" s="9">
        <v>0.82482890354942495</v>
      </c>
      <c r="M218" s="30">
        <f t="shared" si="11"/>
        <v>0.85265022182847161</v>
      </c>
      <c r="N218" s="142">
        <f t="shared" si="9"/>
        <v>5.8372584583088525</v>
      </c>
    </row>
    <row r="219" spans="1:14" x14ac:dyDescent="0.3">
      <c r="A219" s="15" t="s">
        <v>217</v>
      </c>
      <c r="B219" s="17">
        <v>5827.2479999999996</v>
      </c>
      <c r="C219" s="13">
        <v>1527.992</v>
      </c>
      <c r="D219" s="18">
        <v>375.75099999999998</v>
      </c>
      <c r="E219" s="22">
        <f>B219/power!$B$9/"1e9"</f>
        <v>27.151373356848904</v>
      </c>
      <c r="F219" s="14">
        <f>C219/power!$C$9/"1e9"</f>
        <v>28.474427902416558</v>
      </c>
      <c r="G219" s="14">
        <f>D219/power!$D$9/"1e9"</f>
        <v>28.007895078183068</v>
      </c>
      <c r="H219" s="23">
        <f t="shared" si="10"/>
        <v>27.877898779149508</v>
      </c>
      <c r="I219" s="117">
        <v>0.87345740990752496</v>
      </c>
      <c r="J219" s="9">
        <v>0.92181184477705003</v>
      </c>
      <c r="K219" s="9">
        <v>0.77506999470494198</v>
      </c>
      <c r="L219" s="9">
        <v>0.82094949234652304</v>
      </c>
      <c r="M219" s="30">
        <f t="shared" si="11"/>
        <v>0.84961115955617639</v>
      </c>
      <c r="N219" s="142">
        <f t="shared" si="9"/>
        <v>5.9062569080051244</v>
      </c>
    </row>
    <row r="220" spans="1:14" x14ac:dyDescent="0.3">
      <c r="A220" s="15" t="s">
        <v>218</v>
      </c>
      <c r="B220" s="17">
        <v>5670.1319999999996</v>
      </c>
      <c r="C220" s="13">
        <v>1507.1489999999999</v>
      </c>
      <c r="D220" s="18">
        <v>371.85599999999999</v>
      </c>
      <c r="E220" s="22">
        <f>B220/power!$B$9/"1e9"</f>
        <v>26.419309923760995</v>
      </c>
      <c r="F220" s="14">
        <f>C220/power!$C$9/"1e9"</f>
        <v>28.086014546345275</v>
      </c>
      <c r="G220" s="14">
        <f>D220/power!$D$9/"1e9"</f>
        <v>27.717567836660031</v>
      </c>
      <c r="H220" s="23">
        <f t="shared" si="10"/>
        <v>27.407630768922104</v>
      </c>
      <c r="I220" s="117">
        <v>0.75682382596917597</v>
      </c>
      <c r="J220" s="9">
        <v>0.80034362638637202</v>
      </c>
      <c r="K220" s="9">
        <v>0.69245864924626399</v>
      </c>
      <c r="L220" s="9">
        <v>0.73308262948441205</v>
      </c>
      <c r="M220" s="30">
        <f t="shared" si="11"/>
        <v>0.74669962943938351</v>
      </c>
      <c r="N220" s="142">
        <f t="shared" si="9"/>
        <v>6.6069050310228725</v>
      </c>
    </row>
    <row r="221" spans="1:14" x14ac:dyDescent="0.3">
      <c r="A221" s="15" t="s">
        <v>219</v>
      </c>
      <c r="B221" s="17">
        <v>5896.3379999999997</v>
      </c>
      <c r="C221" s="13">
        <v>1549.8</v>
      </c>
      <c r="D221" s="18">
        <v>381.99599999999901</v>
      </c>
      <c r="E221" s="22">
        <f>B221/power!$B$9/"1e9"</f>
        <v>27.47329004637794</v>
      </c>
      <c r="F221" s="14">
        <f>C221/power!$C$9/"1e9"</f>
        <v>28.880824221046431</v>
      </c>
      <c r="G221" s="14">
        <f>D221/power!$D$9/"1e9"</f>
        <v>28.473387664399006</v>
      </c>
      <c r="H221" s="23">
        <f t="shared" si="10"/>
        <v>28.275833977274459</v>
      </c>
      <c r="I221" s="117">
        <v>0.83180614228758099</v>
      </c>
      <c r="J221" s="9">
        <v>0.84374116634389096</v>
      </c>
      <c r="K221" s="9">
        <v>0.76127983881411398</v>
      </c>
      <c r="L221" s="9">
        <v>0.78282973638298603</v>
      </c>
      <c r="M221" s="30">
        <f t="shared" si="11"/>
        <v>0.80563174020159423</v>
      </c>
      <c r="N221" s="142">
        <f t="shared" si="9"/>
        <v>6.317588870860293</v>
      </c>
    </row>
    <row r="222" spans="1:14" x14ac:dyDescent="0.3">
      <c r="A222" s="15" t="s">
        <v>220</v>
      </c>
      <c r="B222" s="17">
        <v>5835.1279999999997</v>
      </c>
      <c r="C222" s="13">
        <v>1549.992</v>
      </c>
      <c r="D222" s="18">
        <v>380.95199999999897</v>
      </c>
      <c r="E222" s="22">
        <f>B222/power!$B$9/"1e9"</f>
        <v>27.188089285543203</v>
      </c>
      <c r="F222" s="14">
        <f>C222/power!$C$9/"1e9"</f>
        <v>28.884402178363793</v>
      </c>
      <c r="G222" s="14">
        <f>D222/power!$D$9/"1e9"</f>
        <v>28.395569528288593</v>
      </c>
      <c r="H222" s="23">
        <f t="shared" si="10"/>
        <v>28.156020330731863</v>
      </c>
      <c r="I222" s="117">
        <v>0.80194731167933997</v>
      </c>
      <c r="J222" s="9">
        <v>0.85330600876135598</v>
      </c>
      <c r="K222" s="9">
        <v>0.76877793047492304</v>
      </c>
      <c r="L222" s="9">
        <v>0.72795416987205597</v>
      </c>
      <c r="M222" s="30">
        <f t="shared" si="11"/>
        <v>0.78933317032755179</v>
      </c>
      <c r="N222" s="142">
        <f t="shared" si="9"/>
        <v>6.4207154216369977</v>
      </c>
    </row>
    <row r="223" spans="1:14" x14ac:dyDescent="0.3">
      <c r="A223" s="15" t="s">
        <v>221</v>
      </c>
      <c r="B223" s="17">
        <v>5918.0519999999997</v>
      </c>
      <c r="C223" s="13">
        <v>1562.7329999999999</v>
      </c>
      <c r="D223" s="18">
        <v>385.88400000000001</v>
      </c>
      <c r="E223" s="22">
        <f>B223/power!$B$9/"1e9"</f>
        <v>27.574463863087068</v>
      </c>
      <c r="F223" s="14">
        <f>C223/power!$C$9/"1e9"</f>
        <v>29.12183318972032</v>
      </c>
      <c r="G223" s="14">
        <f>D223/power!$D$9/"1e9"</f>
        <v>28.763193136810269</v>
      </c>
      <c r="H223" s="23">
        <f t="shared" si="10"/>
        <v>28.486496729872552</v>
      </c>
      <c r="I223" s="117">
        <v>0.92445102031956505</v>
      </c>
      <c r="J223" s="9">
        <v>0.94170656537858</v>
      </c>
      <c r="K223" s="9">
        <v>0.91169982137391703</v>
      </c>
      <c r="L223" s="9">
        <v>0.95834012550334602</v>
      </c>
      <c r="M223" s="30">
        <f t="shared" si="11"/>
        <v>0.93421535320958082</v>
      </c>
      <c r="N223" s="142">
        <f t="shared" si="9"/>
        <v>5.4886374900185846</v>
      </c>
    </row>
    <row r="224" spans="1:14" x14ac:dyDescent="0.3">
      <c r="A224" s="15" t="s">
        <v>222</v>
      </c>
      <c r="B224" s="17">
        <v>5773.95</v>
      </c>
      <c r="C224" s="13">
        <v>1553.9359999999999</v>
      </c>
      <c r="D224" s="18">
        <v>382.87599999999998</v>
      </c>
      <c r="E224" s="22">
        <f>B224/power!$B$9/"1e9"</f>
        <v>26.903037624926505</v>
      </c>
      <c r="F224" s="14">
        <f>C224/power!$C$9/"1e9"</f>
        <v>28.957899384924517</v>
      </c>
      <c r="G224" s="14">
        <f>D224/power!$D$9/"1e9"</f>
        <v>28.538981495603256</v>
      </c>
      <c r="H224" s="23">
        <f t="shared" si="10"/>
        <v>28.133306168484761</v>
      </c>
      <c r="I224" s="117">
        <v>1.1013322965364301</v>
      </c>
      <c r="J224" s="9">
        <v>1.15747127386742</v>
      </c>
      <c r="K224" s="9">
        <v>0.90248868256104997</v>
      </c>
      <c r="L224" s="9">
        <v>0.920605441495573</v>
      </c>
      <c r="M224" s="30">
        <f t="shared" si="11"/>
        <v>1.0264834117369497</v>
      </c>
      <c r="N224" s="142">
        <f t="shared" si="9"/>
        <v>4.9333433472230075</v>
      </c>
    </row>
    <row r="225" spans="1:14" x14ac:dyDescent="0.3">
      <c r="A225" s="15" t="s">
        <v>223</v>
      </c>
      <c r="B225" s="17">
        <v>5966.2860000000001</v>
      </c>
      <c r="C225" s="13">
        <v>1575.384</v>
      </c>
      <c r="D225" s="18">
        <v>387.28299999999899</v>
      </c>
      <c r="E225" s="22">
        <f>B225/power!$B$9/"1e9"</f>
        <v>27.799204485503388</v>
      </c>
      <c r="F225" s="14">
        <f>C225/power!$C$9/"1e9"</f>
        <v>29.357587033584341</v>
      </c>
      <c r="G225" s="14">
        <f>D225/power!$D$9/"1e9"</f>
        <v>28.867472420735925</v>
      </c>
      <c r="H225" s="23">
        <f t="shared" si="10"/>
        <v>28.674754646607884</v>
      </c>
      <c r="I225" s="117">
        <v>0.80718068259267095</v>
      </c>
      <c r="J225" s="9">
        <v>0.87043451087591805</v>
      </c>
      <c r="K225" s="9">
        <v>0.74645460579231904</v>
      </c>
      <c r="L225" s="9">
        <v>0.81747665330024699</v>
      </c>
      <c r="M225" s="30">
        <f t="shared" si="11"/>
        <v>0.81158170403140983</v>
      </c>
      <c r="N225" s="142">
        <f t="shared" si="9"/>
        <v>6.3597488838778196</v>
      </c>
    </row>
    <row r="226" spans="1:14" x14ac:dyDescent="0.3">
      <c r="A226" s="15" t="s">
        <v>224</v>
      </c>
      <c r="B226" s="17">
        <v>5817.3779999999997</v>
      </c>
      <c r="C226" s="13">
        <v>1561.2249999999999</v>
      </c>
      <c r="D226" s="18">
        <v>384.93799999999999</v>
      </c>
      <c r="E226" s="22">
        <f>B226/power!$B$9/"1e9"</f>
        <v>27.105385258344757</v>
      </c>
      <c r="F226" s="14">
        <f>C226/power!$C$9/"1e9"</f>
        <v>29.093731316623575</v>
      </c>
      <c r="G226" s="14">
        <f>D226/power!$D$9/"1e9"</f>
        <v>28.692679768265773</v>
      </c>
      <c r="H226" s="23">
        <f t="shared" si="10"/>
        <v>28.297265447744703</v>
      </c>
      <c r="I226" s="117">
        <v>0.86351013446769398</v>
      </c>
      <c r="J226" s="9">
        <v>0.88045987351268995</v>
      </c>
      <c r="K226" s="9">
        <v>0.77455767153976396</v>
      </c>
      <c r="L226" s="9">
        <v>0.79493559219631205</v>
      </c>
      <c r="M226" s="30">
        <f t="shared" si="11"/>
        <v>0.82956638123118265</v>
      </c>
      <c r="N226" s="142">
        <f t="shared" si="9"/>
        <v>6.1399640774191324</v>
      </c>
    </row>
    <row r="227" spans="1:14" x14ac:dyDescent="0.3">
      <c r="A227" s="15" t="s">
        <v>225</v>
      </c>
      <c r="B227" s="17">
        <v>5914.22</v>
      </c>
      <c r="C227" s="13">
        <v>1562.21</v>
      </c>
      <c r="D227" s="18">
        <v>383.96099999999899</v>
      </c>
      <c r="E227" s="22">
        <f>B227/power!$B$9/"1e9"</f>
        <v>27.556609111975835</v>
      </c>
      <c r="F227" s="14">
        <f>C227/power!$C$9/"1e9"</f>
        <v>29.112086983069396</v>
      </c>
      <c r="G227" s="14">
        <f>D227/power!$D$9/"1e9"</f>
        <v>28.619855707940154</v>
      </c>
      <c r="H227" s="23">
        <f t="shared" si="10"/>
        <v>28.429517267661794</v>
      </c>
      <c r="I227" s="117">
        <v>0.78696119187018398</v>
      </c>
      <c r="J227" s="9">
        <v>0.76880163158228398</v>
      </c>
      <c r="K227" s="9">
        <v>0.76492223335394804</v>
      </c>
      <c r="L227" s="9">
        <v>0.940107783861163</v>
      </c>
      <c r="M227" s="30">
        <f t="shared" si="11"/>
        <v>0.81842417709108239</v>
      </c>
      <c r="N227" s="142">
        <f t="shared" si="9"/>
        <v>6.2526416636022928</v>
      </c>
    </row>
    <row r="228" spans="1:14" x14ac:dyDescent="0.3">
      <c r="A228" s="15" t="s">
        <v>226</v>
      </c>
      <c r="B228" s="17">
        <v>5704.86</v>
      </c>
      <c r="C228" s="13">
        <v>1564.7819999999999</v>
      </c>
      <c r="D228" s="18">
        <v>380.780000000001</v>
      </c>
      <c r="E228" s="22">
        <f>B228/power!$B$9/"1e9"</f>
        <v>26.581120935397472</v>
      </c>
      <c r="F228" s="14">
        <f>C228/power!$C$9/"1e9"</f>
        <v>29.160016702966498</v>
      </c>
      <c r="G228" s="14">
        <f>D228/power!$D$9/"1e9"</f>
        <v>28.382748915826109</v>
      </c>
      <c r="H228" s="23">
        <f t="shared" si="10"/>
        <v>28.041295518063361</v>
      </c>
      <c r="I228" s="117">
        <v>0.90142405789659197</v>
      </c>
      <c r="J228" s="9">
        <v>0.91466982154822196</v>
      </c>
      <c r="K228" s="9">
        <v>0.89407705833663198</v>
      </c>
      <c r="L228" s="9">
        <v>1.0315931365462501</v>
      </c>
      <c r="M228" s="30">
        <f t="shared" si="11"/>
        <v>0.93711584132099568</v>
      </c>
      <c r="N228" s="142">
        <f t="shared" si="9"/>
        <v>5.3861358123413456</v>
      </c>
    </row>
    <row r="229" spans="1:14" x14ac:dyDescent="0.3">
      <c r="A229" s="15" t="s">
        <v>227</v>
      </c>
      <c r="B229" s="17">
        <v>5911.143</v>
      </c>
      <c r="C229" s="13">
        <v>1567.135</v>
      </c>
      <c r="D229" s="18">
        <v>385.09</v>
      </c>
      <c r="E229" s="22">
        <f>B229/power!$B$9/"1e9"</f>
        <v>27.542272194134163</v>
      </c>
      <c r="F229" s="14">
        <f>C229/power!$C$9/"1e9"</f>
        <v>29.203865315298493</v>
      </c>
      <c r="G229" s="14">
        <f>D229/power!$D$9/"1e9"</f>
        <v>28.704009611837407</v>
      </c>
      <c r="H229" s="23">
        <f t="shared" si="10"/>
        <v>28.483382373756687</v>
      </c>
      <c r="I229" s="117">
        <v>0.81917778208977698</v>
      </c>
      <c r="J229" s="9">
        <v>0.80473597900359894</v>
      </c>
      <c r="K229" s="9">
        <v>0.82284653851544198</v>
      </c>
      <c r="L229" s="9">
        <v>0.93052627471691496</v>
      </c>
      <c r="M229" s="30">
        <f t="shared" si="11"/>
        <v>0.84581437213755584</v>
      </c>
      <c r="N229" s="142">
        <f t="shared" si="9"/>
        <v>6.0616241532041393</v>
      </c>
    </row>
    <row r="230" spans="1:14" x14ac:dyDescent="0.3">
      <c r="A230" s="85" t="s">
        <v>228</v>
      </c>
      <c r="B230" s="86">
        <v>29.9880000000012</v>
      </c>
      <c r="C230" s="87">
        <v>1.9920000000001901</v>
      </c>
      <c r="D230" s="88">
        <v>0</v>
      </c>
      <c r="E230" s="89">
        <f>B230/power!$B$9/"1e9"</f>
        <v>0.13972554183814001</v>
      </c>
      <c r="F230" s="90">
        <f>C230/power!$C$9/"1e9"</f>
        <v>3.7121307167589358E-2</v>
      </c>
      <c r="G230" s="90">
        <f>D230/power!$D$9/"1e9"</f>
        <v>0</v>
      </c>
      <c r="H230" s="91">
        <f t="shared" si="10"/>
        <v>5.8948949668576452E-2</v>
      </c>
      <c r="I230" s="114">
        <v>0.65948631190107598</v>
      </c>
      <c r="J230" s="115">
        <v>0.66294923282976403</v>
      </c>
      <c r="K230" s="115">
        <v>0.67706092171297405</v>
      </c>
      <c r="L230" s="115">
        <v>0.68251947243917699</v>
      </c>
      <c r="M230" s="116">
        <f t="shared" si="11"/>
        <v>0.6705721815852359</v>
      </c>
      <c r="N230" s="141">
        <f t="shared" si="9"/>
        <v>1.582351793249125E-2</v>
      </c>
    </row>
    <row r="231" spans="1:14" x14ac:dyDescent="0.3">
      <c r="A231" s="85" t="s">
        <v>229</v>
      </c>
      <c r="B231" s="86">
        <v>24</v>
      </c>
      <c r="C231" s="87">
        <v>1.0010000000002</v>
      </c>
      <c r="D231" s="88">
        <v>1</v>
      </c>
      <c r="E231" s="89">
        <f>B231/power!$B$9/"1e9"</f>
        <v>0.11182516353592188</v>
      </c>
      <c r="F231" s="90">
        <f>C231/power!$C$9/"1e9"</f>
        <v>1.8653829555602821E-2</v>
      </c>
      <c r="G231" s="90">
        <f>D231/power!$D$9/"1e9"</f>
        <v>7.453844455020231E-2</v>
      </c>
      <c r="H231" s="91">
        <f t="shared" si="10"/>
        <v>6.8339145880575672E-2</v>
      </c>
      <c r="I231" s="114">
        <v>0.61524036237086099</v>
      </c>
      <c r="J231" s="115">
        <v>0.65523949567018902</v>
      </c>
      <c r="K231" s="115">
        <v>0.62049597644730803</v>
      </c>
      <c r="L231" s="115">
        <v>0.60947536368008404</v>
      </c>
      <c r="M231" s="116">
        <f t="shared" si="11"/>
        <v>0.62536688749417746</v>
      </c>
      <c r="N231" s="141">
        <f t="shared" si="9"/>
        <v>1.9670127255687408E-2</v>
      </c>
    </row>
    <row r="232" spans="1:14" x14ac:dyDescent="0.3">
      <c r="A232" s="15" t="s">
        <v>230</v>
      </c>
      <c r="B232" s="17">
        <v>5761.0280000000002</v>
      </c>
      <c r="C232" s="13">
        <v>1549.405</v>
      </c>
      <c r="D232" s="18">
        <v>381.80800000000102</v>
      </c>
      <c r="E232" s="22">
        <f>B232/power!$B$9/"1e9"</f>
        <v>26.842829093126046</v>
      </c>
      <c r="F232" s="14">
        <f>C232/power!$C$9/"1e9"</f>
        <v>28.873463319273746</v>
      </c>
      <c r="G232" s="14">
        <f>D232/power!$D$9/"1e9"</f>
        <v>28.459374436823719</v>
      </c>
      <c r="H232" s="23">
        <f t="shared" si="10"/>
        <v>28.05855561640784</v>
      </c>
      <c r="I232" s="117">
        <v>0.75454498469069997</v>
      </c>
      <c r="J232" s="9">
        <v>0.73818126631733505</v>
      </c>
      <c r="K232" s="9">
        <v>0.69621862945605095</v>
      </c>
      <c r="L232" s="9">
        <v>0.784141533334624</v>
      </c>
      <c r="M232" s="30">
        <f t="shared" si="11"/>
        <v>0.74395027390373847</v>
      </c>
      <c r="N232" s="142">
        <f t="shared" si="9"/>
        <v>6.7888139679708122</v>
      </c>
    </row>
    <row r="233" spans="1:14" x14ac:dyDescent="0.3">
      <c r="A233" s="15" t="s">
        <v>231</v>
      </c>
      <c r="B233" s="17">
        <v>5888.48</v>
      </c>
      <c r="C233" s="13">
        <v>1562.81</v>
      </c>
      <c r="D233" s="18">
        <v>384.74699999999899</v>
      </c>
      <c r="E233" s="22">
        <f>B233/power!$B$9/"1e9"</f>
        <v>27.436676624083553</v>
      </c>
      <c r="F233" s="14">
        <f>C233/power!$C$9/"1e9"</f>
        <v>29.12326809968614</v>
      </c>
      <c r="G233" s="14">
        <f>D233/power!$D$9/"1e9"</f>
        <v>28.678442925356613</v>
      </c>
      <c r="H233" s="23">
        <f t="shared" si="10"/>
        <v>28.412795883042104</v>
      </c>
      <c r="I233" s="117">
        <v>0.84038766821978395</v>
      </c>
      <c r="J233" s="9">
        <v>0.88128832513381705</v>
      </c>
      <c r="K233" s="9">
        <v>0.82171258823316495</v>
      </c>
      <c r="L233" s="9">
        <v>0.87739432275740603</v>
      </c>
      <c r="M233" s="30">
        <f t="shared" si="11"/>
        <v>0.85556310699165095</v>
      </c>
      <c r="N233" s="142">
        <f t="shared" si="9"/>
        <v>5.9777042945792731</v>
      </c>
    </row>
    <row r="234" spans="1:14" x14ac:dyDescent="0.3">
      <c r="A234" s="15" t="s">
        <v>232</v>
      </c>
      <c r="B234" s="17">
        <v>5768.9319999999998</v>
      </c>
      <c r="C234" s="13">
        <v>1554.922</v>
      </c>
      <c r="D234" s="18">
        <v>383.96099999999899</v>
      </c>
      <c r="E234" s="22">
        <f>B234/power!$B$9/"1e9"</f>
        <v>26.87965684698387</v>
      </c>
      <c r="F234" s="14">
        <f>C234/power!$C$9/"1e9"</f>
        <v>28.976273686564696</v>
      </c>
      <c r="G234" s="14">
        <f>D234/power!$D$9/"1e9"</f>
        <v>28.619855707940154</v>
      </c>
      <c r="H234" s="23">
        <f t="shared" si="10"/>
        <v>28.158595413829573</v>
      </c>
      <c r="I234" s="117">
        <v>0.85240574767390098</v>
      </c>
      <c r="J234" s="9">
        <v>0.86297353142530397</v>
      </c>
      <c r="K234" s="9">
        <v>0.82515630899825498</v>
      </c>
      <c r="L234" s="9">
        <v>0.914100116375549</v>
      </c>
      <c r="M234" s="30">
        <f t="shared" si="11"/>
        <v>0.86425991918600187</v>
      </c>
      <c r="N234" s="142">
        <f t="shared" si="9"/>
        <v>5.8646097799642325</v>
      </c>
    </row>
    <row r="235" spans="1:14" x14ac:dyDescent="0.3">
      <c r="A235" s="15" t="s">
        <v>233</v>
      </c>
      <c r="B235" s="17">
        <v>5921.0129999999999</v>
      </c>
      <c r="C235" s="13">
        <v>1569.932</v>
      </c>
      <c r="D235" s="18">
        <v>386.63099999999901</v>
      </c>
      <c r="E235" s="22">
        <f>B235/power!$B$9/"1e9"</f>
        <v>27.588260292638314</v>
      </c>
      <c r="F235" s="14">
        <f>C235/power!$C$9/"1e9"</f>
        <v>29.255987953926876</v>
      </c>
      <c r="G235" s="14">
        <f>D235/power!$D$9/"1e9"</f>
        <v>28.818873354889195</v>
      </c>
      <c r="H235" s="23">
        <f t="shared" si="10"/>
        <v>28.554373867151458</v>
      </c>
      <c r="I235" s="117">
        <v>0.89092940842186696</v>
      </c>
      <c r="J235" s="9">
        <v>0.87272139994027698</v>
      </c>
      <c r="K235" s="9">
        <v>0.86630754069057903</v>
      </c>
      <c r="L235" s="9">
        <v>0.92255675979847696</v>
      </c>
      <c r="M235" s="30">
        <f t="shared" si="11"/>
        <v>0.88839709347958229</v>
      </c>
      <c r="N235" s="142">
        <f t="shared" si="9"/>
        <v>5.7854616295020422</v>
      </c>
    </row>
    <row r="236" spans="1:14" x14ac:dyDescent="0.3">
      <c r="A236" s="15" t="s">
        <v>234</v>
      </c>
      <c r="B236" s="17">
        <v>5841.0559999999996</v>
      </c>
      <c r="C236" s="13">
        <v>1569.48</v>
      </c>
      <c r="D236" s="18">
        <v>390.17299999999898</v>
      </c>
      <c r="E236" s="22">
        <f>B236/power!$B$9/"1e9"</f>
        <v>27.215710100936573</v>
      </c>
      <c r="F236" s="14">
        <f>C236/power!$C$9/"1e9"</f>
        <v>29.247564846075594</v>
      </c>
      <c r="G236" s="14">
        <f>D236/power!$D$9/"1e9"</f>
        <v>29.082888525486009</v>
      </c>
      <c r="H236" s="23">
        <f t="shared" si="10"/>
        <v>28.515387824166059</v>
      </c>
      <c r="I236" s="117">
        <v>0.84588524853744596</v>
      </c>
      <c r="J236" s="9">
        <v>0.82028060423870097</v>
      </c>
      <c r="K236" s="9">
        <v>0.79772734712848803</v>
      </c>
      <c r="L236" s="9">
        <v>0.82813408000220701</v>
      </c>
      <c r="M236" s="30">
        <f t="shared" si="11"/>
        <v>0.82318848057434912</v>
      </c>
      <c r="N236" s="142">
        <f t="shared" si="9"/>
        <v>6.2352303627581041</v>
      </c>
    </row>
    <row r="237" spans="1:14" x14ac:dyDescent="0.3">
      <c r="A237" s="15" t="s">
        <v>235</v>
      </c>
      <c r="B237" s="17">
        <v>5892.39</v>
      </c>
      <c r="C237" s="13">
        <v>1563.1949999999999</v>
      </c>
      <c r="D237" s="18">
        <v>387.828000000001</v>
      </c>
      <c r="E237" s="22">
        <f>B237/power!$B$9/"1e9"</f>
        <v>27.454894806976284</v>
      </c>
      <c r="F237" s="14">
        <f>C237/power!$C$9/"1e9"</f>
        <v>29.130442649515217</v>
      </c>
      <c r="G237" s="14">
        <f>D237/power!$D$9/"1e9"</f>
        <v>28.908095873015935</v>
      </c>
      <c r="H237" s="23">
        <f t="shared" si="10"/>
        <v>28.497811109835812</v>
      </c>
      <c r="I237" s="117">
        <v>0.77530954401149099</v>
      </c>
      <c r="J237" s="9">
        <v>0.82572347163299398</v>
      </c>
      <c r="K237" s="9">
        <v>0.76990246604065005</v>
      </c>
      <c r="L237" s="9">
        <v>0.80048430526565395</v>
      </c>
      <c r="M237" s="30">
        <f t="shared" si="11"/>
        <v>0.79316597740212313</v>
      </c>
      <c r="N237" s="142">
        <f t="shared" si="9"/>
        <v>6.4672542014113823</v>
      </c>
    </row>
    <row r="238" spans="1:14" x14ac:dyDescent="0.3">
      <c r="A238" s="15" t="s">
        <v>236</v>
      </c>
      <c r="B238" s="17">
        <v>5812.4430000000002</v>
      </c>
      <c r="C238" s="13">
        <v>1561.04</v>
      </c>
      <c r="D238" s="18">
        <v>387.86900000000099</v>
      </c>
      <c r="E238" s="22">
        <f>B238/power!$B$9/"1e9"</f>
        <v>27.082391209092684</v>
      </c>
      <c r="F238" s="14">
        <f>C238/power!$C$9/"1e9"</f>
        <v>29.090283805666747</v>
      </c>
      <c r="G238" s="14">
        <f>D238/power!$D$9/"1e9"</f>
        <v>28.911151949242491</v>
      </c>
      <c r="H238" s="23">
        <f t="shared" si="10"/>
        <v>28.36127565466731</v>
      </c>
      <c r="I238" s="117">
        <v>0.76344160136366601</v>
      </c>
      <c r="J238" s="9">
        <v>0.77845995383873601</v>
      </c>
      <c r="K238" s="9">
        <v>0.74883923910158301</v>
      </c>
      <c r="L238" s="9">
        <v>0.77797077574972795</v>
      </c>
      <c r="M238" s="30">
        <f t="shared" si="11"/>
        <v>0.76727467577820474</v>
      </c>
      <c r="N238" s="142">
        <f t="shared" si="9"/>
        <v>6.6534577238097468</v>
      </c>
    </row>
    <row r="239" spans="1:14" x14ac:dyDescent="0.3">
      <c r="A239" s="15" t="s">
        <v>237</v>
      </c>
      <c r="B239" s="17">
        <v>5942.9009999999998</v>
      </c>
      <c r="C239" s="13">
        <v>1573.884</v>
      </c>
      <c r="D239" s="18">
        <v>390.01500000000101</v>
      </c>
      <c r="E239" s="22">
        <f>B239/power!$B$9/"1e9"</f>
        <v>27.690244841783073</v>
      </c>
      <c r="F239" s="14">
        <f>C239/power!$C$9/"1e9"</f>
        <v>29.329634242042488</v>
      </c>
      <c r="G239" s="14">
        <f>D239/power!$D$9/"1e9"</f>
        <v>29.071111451247226</v>
      </c>
      <c r="H239" s="23">
        <f t="shared" si="10"/>
        <v>28.696996845024263</v>
      </c>
      <c r="I239" s="117">
        <v>0.81581633337544301</v>
      </c>
      <c r="J239" s="9">
        <v>0.79435646895241196</v>
      </c>
      <c r="K239" s="9">
        <v>0.78498958043716105</v>
      </c>
      <c r="L239" s="9">
        <v>0.85686916082673703</v>
      </c>
      <c r="M239" s="30">
        <f t="shared" si="11"/>
        <v>0.81347893177075015</v>
      </c>
      <c r="N239" s="142">
        <f t="shared" si="9"/>
        <v>6.3498379987056204</v>
      </c>
    </row>
    <row r="240" spans="1:14" x14ac:dyDescent="0.3">
      <c r="A240" s="15" t="s">
        <v>238</v>
      </c>
      <c r="B240" s="17">
        <v>5844.96</v>
      </c>
      <c r="C240" s="13">
        <v>1559.038</v>
      </c>
      <c r="D240" s="18">
        <v>391.87999999999897</v>
      </c>
      <c r="E240" s="22">
        <f>B240/power!$B$9/"1e9"</f>
        <v>27.233900327538418</v>
      </c>
      <c r="F240" s="14">
        <f>C240/power!$C$9/"1e9"</f>
        <v>29.052976146555551</v>
      </c>
      <c r="G240" s="14">
        <f>D240/power!$D$9/"1e9"</f>
        <v>29.210125650333204</v>
      </c>
      <c r="H240" s="23">
        <f t="shared" si="10"/>
        <v>28.499000708142393</v>
      </c>
      <c r="I240" s="117">
        <v>0.81203967954993905</v>
      </c>
      <c r="J240" s="9">
        <v>0.86413282778799305</v>
      </c>
      <c r="K240" s="9">
        <v>0.796691763123755</v>
      </c>
      <c r="L240" s="9">
        <v>0.85812269190364998</v>
      </c>
      <c r="M240" s="30">
        <f t="shared" si="11"/>
        <v>0.83325060831265585</v>
      </c>
      <c r="N240" s="142">
        <f t="shared" si="9"/>
        <v>6.1563952984727939</v>
      </c>
    </row>
    <row r="241" spans="1:14" x14ac:dyDescent="0.3">
      <c r="A241" s="15" t="s">
        <v>239</v>
      </c>
      <c r="B241" s="17">
        <v>5818.1610000000001</v>
      </c>
      <c r="C241" s="13">
        <v>1538.316</v>
      </c>
      <c r="D241" s="18">
        <v>382.64100000000002</v>
      </c>
      <c r="E241" s="22">
        <f>B241/power!$B$9/"1e9"</f>
        <v>27.109033554305118</v>
      </c>
      <c r="F241" s="14">
        <f>C241/power!$C$9/"1e9"</f>
        <v>28.666817649001981</v>
      </c>
      <c r="G241" s="14">
        <f>D241/power!$D$9/"1e9"</f>
        <v>28.521464961133965</v>
      </c>
      <c r="H241" s="23">
        <f t="shared" si="10"/>
        <v>28.099105388147024</v>
      </c>
      <c r="I241" s="117">
        <v>0.73858524369765799</v>
      </c>
      <c r="J241" s="9">
        <v>0.757811194042328</v>
      </c>
      <c r="K241" s="9">
        <v>0.719956694565001</v>
      </c>
      <c r="L241" s="9">
        <v>0.73963591869466905</v>
      </c>
      <c r="M241" s="30">
        <f t="shared" si="11"/>
        <v>0.73911854636047003</v>
      </c>
      <c r="N241" s="142">
        <f t="shared" si="9"/>
        <v>6.8430686725045895</v>
      </c>
    </row>
    <row r="242" spans="1:14" x14ac:dyDescent="0.3">
      <c r="A242" s="15" t="s">
        <v>240</v>
      </c>
      <c r="B242" s="17">
        <v>5773.5659999999998</v>
      </c>
      <c r="C242" s="13">
        <v>1538.9760000000001</v>
      </c>
      <c r="D242" s="18">
        <v>386.16299999999899</v>
      </c>
      <c r="E242" s="22">
        <f>B242/power!$B$9/"1e9"</f>
        <v>26.901248422309934</v>
      </c>
      <c r="F242" s="14">
        <f>C242/power!$C$9/"1e9"</f>
        <v>28.6791168772804</v>
      </c>
      <c r="G242" s="14">
        <f>D242/power!$D$9/"1e9"</f>
        <v>28.783989362839698</v>
      </c>
      <c r="H242" s="23">
        <f t="shared" si="10"/>
        <v>28.121451554143345</v>
      </c>
      <c r="I242" s="117">
        <v>0.92583110096390497</v>
      </c>
      <c r="J242" s="9">
        <v>0.89415064774795505</v>
      </c>
      <c r="K242" s="9">
        <v>0.94562827770357605</v>
      </c>
      <c r="L242" s="9">
        <v>0.94318101433104096</v>
      </c>
      <c r="M242" s="30">
        <f t="shared" si="11"/>
        <v>0.92742545168968793</v>
      </c>
      <c r="N242" s="142">
        <f t="shared" si="9"/>
        <v>5.4579710644381532</v>
      </c>
    </row>
    <row r="243" spans="1:14" x14ac:dyDescent="0.3">
      <c r="A243" s="15" t="s">
        <v>241</v>
      </c>
      <c r="B243" s="17">
        <v>5747.0789999999997</v>
      </c>
      <c r="C243" s="13">
        <v>1511.097</v>
      </c>
      <c r="D243" s="18">
        <v>380.25</v>
      </c>
      <c r="E243" s="22">
        <f>B243/power!$B$9/"1e9"</f>
        <v>26.777835376202603</v>
      </c>
      <c r="F243" s="14">
        <f>C243/power!$C$9/"1e9"</f>
        <v>28.159586293683446</v>
      </c>
      <c r="G243" s="14">
        <f>D243/power!$D$9/"1e9"</f>
        <v>28.343243540214427</v>
      </c>
      <c r="H243" s="23">
        <f t="shared" si="10"/>
        <v>27.76022173670016</v>
      </c>
      <c r="I243" s="117">
        <v>0.84010349705558496</v>
      </c>
      <c r="J243" s="9">
        <v>0.86570136975027501</v>
      </c>
      <c r="K243" s="9">
        <v>0.84228574505216902</v>
      </c>
      <c r="L243" s="9">
        <v>0.86571084628727402</v>
      </c>
      <c r="M243" s="30">
        <f t="shared" si="11"/>
        <v>0.85353870636457396</v>
      </c>
      <c r="N243" s="142">
        <f t="shared" si="9"/>
        <v>5.8542628182484746</v>
      </c>
    </row>
    <row r="244" spans="1:14" x14ac:dyDescent="0.3">
      <c r="A244" s="15" t="s">
        <v>242</v>
      </c>
      <c r="B244" s="17">
        <v>5390.05</v>
      </c>
      <c r="C244" s="13">
        <v>1498.2660000000001</v>
      </c>
      <c r="D244" s="18">
        <v>377.33</v>
      </c>
      <c r="E244" s="22">
        <f>B244/power!$B$9/"1e9"</f>
        <v>25.114300946533156</v>
      </c>
      <c r="F244" s="14">
        <f>C244/power!$C$9/"1e9"</f>
        <v>27.920478114834403</v>
      </c>
      <c r="G244" s="14">
        <f>D244/power!$D$9/"1e9"</f>
        <v>28.125591282127836</v>
      </c>
      <c r="H244" s="23">
        <f t="shared" si="10"/>
        <v>27.053456781165135</v>
      </c>
      <c r="I244" s="117">
        <v>0.77963799288187197</v>
      </c>
      <c r="J244" s="9">
        <v>0.78969806489517902</v>
      </c>
      <c r="K244" s="9">
        <v>0.77143357306331695</v>
      </c>
      <c r="L244" s="9">
        <v>0.80307443096181697</v>
      </c>
      <c r="M244" s="30">
        <f t="shared" si="11"/>
        <v>0.78604973331175843</v>
      </c>
      <c r="N244" s="142">
        <f t="shared" si="9"/>
        <v>6.1950561322541189</v>
      </c>
    </row>
    <row r="245" spans="1:14" x14ac:dyDescent="0.3">
      <c r="A245" s="15" t="s">
        <v>243</v>
      </c>
      <c r="B245" s="17">
        <v>5780.7879999999996</v>
      </c>
      <c r="C245" s="13">
        <v>1510.0050000000001</v>
      </c>
      <c r="D245" s="18">
        <v>381.030000000001</v>
      </c>
      <c r="E245" s="22">
        <f>B245/power!$B$9/"1e9"</f>
        <v>26.934898477770613</v>
      </c>
      <c r="F245" s="14">
        <f>C245/power!$C$9/"1e9"</f>
        <v>28.139236661440975</v>
      </c>
      <c r="G245" s="14">
        <f>D245/power!$D$9/"1e9"</f>
        <v>28.401383526963659</v>
      </c>
      <c r="H245" s="23">
        <f t="shared" si="10"/>
        <v>27.825172888725081</v>
      </c>
      <c r="I245" s="117">
        <v>0.74990643346171404</v>
      </c>
      <c r="J245" s="9">
        <v>0.76190649451873604</v>
      </c>
      <c r="K245" s="9">
        <v>0.72963073570732995</v>
      </c>
      <c r="L245" s="9">
        <v>0.73251514751856095</v>
      </c>
      <c r="M245" s="30">
        <f t="shared" si="11"/>
        <v>0.74360618225813169</v>
      </c>
      <c r="N245" s="142">
        <f t="shared" si="9"/>
        <v>6.7354619144786474</v>
      </c>
    </row>
    <row r="246" spans="1:14" x14ac:dyDescent="0.3">
      <c r="A246" s="15" t="s">
        <v>244</v>
      </c>
      <c r="B246" s="17">
        <v>5596.0320000000002</v>
      </c>
      <c r="C246" s="13">
        <v>1525.038</v>
      </c>
      <c r="D246" s="18">
        <v>383.94000000000102</v>
      </c>
      <c r="E246" s="22">
        <f>B246/power!$B$9/"1e9"</f>
        <v>26.074049731343838</v>
      </c>
      <c r="F246" s="14">
        <f>C246/power!$C$9/"1e9"</f>
        <v>28.419379538273464</v>
      </c>
      <c r="G246" s="14">
        <f>D246/power!$D$9/"1e9"</f>
        <v>28.618290400604753</v>
      </c>
      <c r="H246" s="23">
        <f t="shared" si="10"/>
        <v>27.703906556740687</v>
      </c>
      <c r="I246" s="117">
        <v>0.78845458977753902</v>
      </c>
      <c r="J246" s="9">
        <v>0.76666005567806295</v>
      </c>
      <c r="K246" s="9">
        <v>0.75790714701811202</v>
      </c>
      <c r="L246" s="9">
        <v>0.76505554355628602</v>
      </c>
      <c r="M246" s="30">
        <f t="shared" si="11"/>
        <v>0.76960403931841737</v>
      </c>
      <c r="N246" s="142">
        <f t="shared" si="9"/>
        <v>6.4795699157578301</v>
      </c>
    </row>
    <row r="247" spans="1:14" x14ac:dyDescent="0.3">
      <c r="A247" s="63" t="s">
        <v>245</v>
      </c>
      <c r="B247" s="64">
        <v>309.87200000000098</v>
      </c>
      <c r="C247" s="65">
        <v>76.006000000001194</v>
      </c>
      <c r="D247" s="66">
        <v>11.023999999999401</v>
      </c>
      <c r="E247" s="67">
        <f>B247/power!$B$9/"1e9"</f>
        <v>1.4438119614668041</v>
      </c>
      <c r="F247" s="68">
        <f>C247/power!$C$9/"1e9"</f>
        <v>1.4163865826202668</v>
      </c>
      <c r="G247" s="68">
        <f>D247/power!$D$9/"1e9"</f>
        <v>0.8217118127213856</v>
      </c>
      <c r="H247" s="69">
        <f t="shared" si="10"/>
        <v>1.2273034522694857</v>
      </c>
      <c r="I247" s="121">
        <v>2.58400016881698</v>
      </c>
      <c r="J247" s="122">
        <v>2.5538509910829701</v>
      </c>
      <c r="K247" s="122">
        <v>2.8556059685067798</v>
      </c>
      <c r="L247" s="122">
        <v>2.97153052170367</v>
      </c>
      <c r="M247" s="123">
        <f t="shared" si="11"/>
        <v>2.7469842939981328</v>
      </c>
      <c r="N247" s="144">
        <f t="shared" si="9"/>
        <v>8.0420780668889247E-2</v>
      </c>
    </row>
    <row r="248" spans="1:14" x14ac:dyDescent="0.3">
      <c r="A248" s="15" t="s">
        <v>246</v>
      </c>
      <c r="B248" s="17">
        <v>5581.62</v>
      </c>
      <c r="C248" s="13">
        <v>1470.63</v>
      </c>
      <c r="D248" s="18">
        <v>370.92200000000099</v>
      </c>
      <c r="E248" s="22">
        <f>B248/power!$B$9/"1e9"</f>
        <v>26.006898720640514</v>
      </c>
      <c r="F248" s="14">
        <f>C248/power!$C$9/"1e9"</f>
        <v>27.405475883467236</v>
      </c>
      <c r="G248" s="14">
        <f>D248/power!$D$9/"1e9"</f>
        <v>27.647948929450216</v>
      </c>
      <c r="H248" s="23">
        <f t="shared" si="10"/>
        <v>27.020107844519327</v>
      </c>
      <c r="I248" s="117">
        <v>0.76631198659654198</v>
      </c>
      <c r="J248" s="9">
        <v>0.79248965631662704</v>
      </c>
      <c r="K248" s="9">
        <v>0.80649317240246399</v>
      </c>
      <c r="L248" s="9">
        <v>0.82442570641990798</v>
      </c>
      <c r="M248" s="30">
        <f t="shared" si="11"/>
        <v>0.79771280839474723</v>
      </c>
      <c r="N248" s="142">
        <f t="shared" si="9"/>
        <v>6.0969553965174912</v>
      </c>
    </row>
    <row r="249" spans="1:14" x14ac:dyDescent="0.3">
      <c r="A249" s="15" t="s">
        <v>247</v>
      </c>
      <c r="B249" s="17">
        <v>5757.84</v>
      </c>
      <c r="C249" s="13">
        <v>1498.335</v>
      </c>
      <c r="D249" s="18">
        <v>376.93799999999999</v>
      </c>
      <c r="E249" s="22">
        <f>B249/power!$B$9/"1e9"</f>
        <v>26.827974983903022</v>
      </c>
      <c r="F249" s="14">
        <f>C249/power!$C$9/"1e9"</f>
        <v>27.921763943245331</v>
      </c>
      <c r="G249" s="14">
        <f>D249/power!$D$9/"1e9"</f>
        <v>28.096372211864157</v>
      </c>
      <c r="H249" s="23">
        <f t="shared" si="10"/>
        <v>27.615370379670839</v>
      </c>
      <c r="I249" s="117">
        <v>0.76180652232337898</v>
      </c>
      <c r="J249" s="9">
        <v>0.79805333564680103</v>
      </c>
      <c r="K249" s="9">
        <v>0.75135283507692996</v>
      </c>
      <c r="L249" s="9">
        <v>0.77153688843104795</v>
      </c>
      <c r="M249" s="30">
        <f t="shared" si="11"/>
        <v>0.77088237704909146</v>
      </c>
      <c r="N249" s="142">
        <f t="shared" si="9"/>
        <v>6.4481519053122689</v>
      </c>
    </row>
    <row r="250" spans="1:14" x14ac:dyDescent="0.3">
      <c r="A250" s="15" t="s">
        <v>248</v>
      </c>
      <c r="B250" s="17">
        <v>5532.7529999999997</v>
      </c>
      <c r="C250" s="13">
        <v>1455.808</v>
      </c>
      <c r="D250" s="18">
        <v>367.03800000000001</v>
      </c>
      <c r="E250" s="22">
        <f>B250/power!$B$9/"1e9"</f>
        <v>25.779208709535933</v>
      </c>
      <c r="F250" s="14">
        <f>C250/power!$C$9/"1e9"</f>
        <v>27.129265032644966</v>
      </c>
      <c r="G250" s="14">
        <f>D250/power!$D$9/"1e9"</f>
        <v>27.358441610817152</v>
      </c>
      <c r="H250" s="23">
        <f t="shared" si="10"/>
        <v>26.755638450999353</v>
      </c>
      <c r="I250" s="117">
        <v>0.81858010383671798</v>
      </c>
      <c r="J250" s="9">
        <v>0.80605969759545504</v>
      </c>
      <c r="K250" s="9">
        <v>0.85029847401756198</v>
      </c>
      <c r="L250" s="9">
        <v>0.81311264551899998</v>
      </c>
      <c r="M250" s="30">
        <f t="shared" si="11"/>
        <v>0.82218691483514095</v>
      </c>
      <c r="N250" s="142">
        <f t="shared" si="9"/>
        <v>5.857566976902759</v>
      </c>
    </row>
    <row r="251" spans="1:14" x14ac:dyDescent="0.3">
      <c r="A251" s="15" t="s">
        <v>249</v>
      </c>
      <c r="B251" s="17">
        <v>4892.5829999999996</v>
      </c>
      <c r="C251" s="13">
        <v>1274.8979999999999</v>
      </c>
      <c r="D251" s="18">
        <v>322.31000000000103</v>
      </c>
      <c r="E251" s="22">
        <f>B251/power!$B$9/"1e9"</f>
        <v>22.796412253669637</v>
      </c>
      <c r="F251" s="14">
        <f>C251/power!$C$9/"1e9"</f>
        <v>23.757972020753421</v>
      </c>
      <c r="G251" s="14">
        <f>D251/power!$D$9/"1e9"</f>
        <v>24.024486062975786</v>
      </c>
      <c r="H251" s="23">
        <f t="shared" si="10"/>
        <v>23.526290112466281</v>
      </c>
      <c r="I251" s="117">
        <v>0.83867367828782802</v>
      </c>
      <c r="J251" s="9">
        <v>0.83583794792216104</v>
      </c>
      <c r="K251" s="9">
        <v>0.81560721135856595</v>
      </c>
      <c r="L251" s="9">
        <v>0.822220507376204</v>
      </c>
      <c r="M251" s="30">
        <f t="shared" si="11"/>
        <v>0.82813952625895759</v>
      </c>
      <c r="N251" s="142">
        <f t="shared" si="9"/>
        <v>5.1135492099669904</v>
      </c>
    </row>
    <row r="252" spans="1:14" x14ac:dyDescent="0.3">
      <c r="A252" s="15" t="s">
        <v>250</v>
      </c>
      <c r="B252" s="17">
        <v>4738.9620000000004</v>
      </c>
      <c r="C252" s="13">
        <v>1245.1510000000001</v>
      </c>
      <c r="D252" s="18">
        <v>314.91599999999897</v>
      </c>
      <c r="E252" s="22">
        <f>B252/power!$B$9/"1e9"</f>
        <v>22.080633360021647</v>
      </c>
      <c r="F252" s="14">
        <f>C252/power!$C$9/"1e9"</f>
        <v>23.203630894089684</v>
      </c>
      <c r="G252" s="14">
        <f>D252/power!$D$9/"1e9"</f>
        <v>23.473348803971437</v>
      </c>
      <c r="H252" s="23">
        <f t="shared" si="10"/>
        <v>22.919204352694255</v>
      </c>
      <c r="I252" s="117">
        <v>0.78115212641254494</v>
      </c>
      <c r="J252" s="9">
        <v>0.76887427097030803</v>
      </c>
      <c r="K252" s="9">
        <v>0.80698356100330804</v>
      </c>
      <c r="L252" s="9">
        <v>0.805466035205744</v>
      </c>
      <c r="M252" s="30">
        <f t="shared" si="11"/>
        <v>0.79078509892995008</v>
      </c>
      <c r="N252" s="142">
        <f t="shared" si="9"/>
        <v>5.2169126467700551</v>
      </c>
    </row>
    <row r="253" spans="1:14" x14ac:dyDescent="0.3">
      <c r="A253" s="15" t="s">
        <v>251</v>
      </c>
      <c r="B253" s="17">
        <v>5689.53</v>
      </c>
      <c r="C253" s="13">
        <v>1479.5129999999999</v>
      </c>
      <c r="D253" s="18">
        <v>374.01600000000099</v>
      </c>
      <c r="E253" s="22">
        <f>B253/power!$B$9/"1e9"</f>
        <v>26.509692612188903</v>
      </c>
      <c r="F253" s="14">
        <f>C253/power!$C$9/"1e9"</f>
        <v>27.571012314978109</v>
      </c>
      <c r="G253" s="14">
        <f>D253/power!$D$9/"1e9"</f>
        <v>27.878570876888539</v>
      </c>
      <c r="H253" s="23">
        <f t="shared" si="10"/>
        <v>27.31975860135185</v>
      </c>
      <c r="I253" s="117">
        <v>0.73058074653426297</v>
      </c>
      <c r="J253" s="9">
        <v>0.74148680449357796</v>
      </c>
      <c r="K253" s="9">
        <v>0.73969568321651502</v>
      </c>
      <c r="L253" s="9">
        <v>0.733616945639747</v>
      </c>
      <c r="M253" s="30">
        <f t="shared" si="11"/>
        <v>0.73635834264704247</v>
      </c>
      <c r="N253" s="142">
        <f t="shared" si="9"/>
        <v>6.6782112233098685</v>
      </c>
    </row>
    <row r="254" spans="1:14" x14ac:dyDescent="0.3">
      <c r="A254" s="15" t="s">
        <v>252</v>
      </c>
      <c r="B254" s="17">
        <v>5670.5020000000004</v>
      </c>
      <c r="C254" s="13">
        <v>1485</v>
      </c>
      <c r="D254" s="18">
        <v>374.219999999999</v>
      </c>
      <c r="E254" s="22">
        <f>B254/power!$B$9/"1e9"</f>
        <v>26.421033895032178</v>
      </c>
      <c r="F254" s="14">
        <f>C254/power!$C$9/"1e9"</f>
        <v>27.673263626438221</v>
      </c>
      <c r="G254" s="14">
        <f>D254/power!$D$9/"1e9"</f>
        <v>27.893776719576632</v>
      </c>
      <c r="H254" s="23">
        <f t="shared" si="10"/>
        <v>27.32935808034901</v>
      </c>
      <c r="I254" s="117">
        <v>0.86768266387279303</v>
      </c>
      <c r="J254" s="9">
        <v>0.85423158236989405</v>
      </c>
      <c r="K254" s="9">
        <v>0.84887399244318895</v>
      </c>
      <c r="L254" s="9">
        <v>0.87572265390424597</v>
      </c>
      <c r="M254" s="30">
        <f t="shared" si="11"/>
        <v>0.86169339429855996</v>
      </c>
      <c r="N254" s="142">
        <f t="shared" si="9"/>
        <v>5.7088571027833428</v>
      </c>
    </row>
    <row r="255" spans="1:14" x14ac:dyDescent="0.3">
      <c r="A255" s="15" t="s">
        <v>253</v>
      </c>
      <c r="B255" s="17">
        <v>6091.8720000000003</v>
      </c>
      <c r="C255" s="13">
        <v>1537.7460000000001</v>
      </c>
      <c r="D255" s="18">
        <v>386.11999999999898</v>
      </c>
      <c r="E255" s="22">
        <f>B255/power!$B$9/"1e9"</f>
        <v>28.384357609995984</v>
      </c>
      <c r="F255" s="14">
        <f>C255/power!$C$9/"1e9"</f>
        <v>28.656195588216075</v>
      </c>
      <c r="G255" s="14">
        <f>D255/power!$D$9/"1e9"</f>
        <v>28.78078420972404</v>
      </c>
      <c r="H255" s="23">
        <f t="shared" si="10"/>
        <v>28.607112469312032</v>
      </c>
      <c r="I255" s="117">
        <v>0.86445146494747005</v>
      </c>
      <c r="J255" s="9">
        <v>0.87891944045203696</v>
      </c>
      <c r="K255" s="9">
        <v>0.85562580518751297</v>
      </c>
      <c r="L255" s="9">
        <v>0.91619557095340898</v>
      </c>
      <c r="M255" s="30">
        <f t="shared" si="11"/>
        <v>0.87910260504559024</v>
      </c>
      <c r="N255" s="142">
        <f t="shared" si="9"/>
        <v>5.8574280350461745</v>
      </c>
    </row>
    <row r="256" spans="1:14" x14ac:dyDescent="0.3">
      <c r="A256" s="15" t="s">
        <v>254</v>
      </c>
      <c r="B256" s="17">
        <v>6273.63</v>
      </c>
      <c r="C256" s="13">
        <v>1588.4459999999999</v>
      </c>
      <c r="D256" s="18">
        <v>393.09200000000101</v>
      </c>
      <c r="E256" s="22">
        <f>B256/power!$B$9/"1e9"</f>
        <v>29.231237529744405</v>
      </c>
      <c r="F256" s="14">
        <f>C256/power!$C$9/"1e9"</f>
        <v>29.600999942330834</v>
      </c>
      <c r="G256" s="14">
        <f>D256/power!$D$9/"1e9"</f>
        <v>29.300466245128202</v>
      </c>
      <c r="H256" s="23">
        <f t="shared" si="10"/>
        <v>29.37756790573448</v>
      </c>
      <c r="I256" s="117">
        <v>0.82546791415779097</v>
      </c>
      <c r="J256" s="9">
        <v>0.86803488596629197</v>
      </c>
      <c r="K256" s="9">
        <v>0.81431444906651296</v>
      </c>
      <c r="L256" s="9">
        <v>0.86693696848287105</v>
      </c>
      <c r="M256" s="30">
        <f t="shared" si="11"/>
        <v>0.84403340719418452</v>
      </c>
      <c r="N256" s="142">
        <f t="shared" si="9"/>
        <v>6.2651100986760095</v>
      </c>
    </row>
    <row r="257" spans="1:14" x14ac:dyDescent="0.3">
      <c r="A257" s="15" t="s">
        <v>255</v>
      </c>
      <c r="B257" s="17">
        <v>6851.7</v>
      </c>
      <c r="C257" s="13">
        <v>1713.9369999999999</v>
      </c>
      <c r="D257" s="18">
        <v>423.90699999999902</v>
      </c>
      <c r="E257" s="22">
        <f>B257/power!$B$9/"1e9"</f>
        <v>31.924686374961503</v>
      </c>
      <c r="F257" s="14">
        <f>C257/power!$C$9/"1e9"</f>
        <v>31.939549117916933</v>
      </c>
      <c r="G257" s="14">
        <f>D257/power!$D$9/"1e9"</f>
        <v>31.597368413942537</v>
      </c>
      <c r="H257" s="23">
        <f t="shared" si="10"/>
        <v>31.82053463560699</v>
      </c>
      <c r="I257" s="117">
        <v>0.8049344197253</v>
      </c>
      <c r="J257" s="9">
        <v>0.80548337419996197</v>
      </c>
      <c r="K257" s="9">
        <v>0.78747614149163203</v>
      </c>
      <c r="L257" s="9">
        <v>0.81336121563845998</v>
      </c>
      <c r="M257" s="30">
        <f t="shared" si="11"/>
        <v>0.80286954523983589</v>
      </c>
      <c r="N257" s="142">
        <f t="shared" si="9"/>
        <v>7.1340310120970667</v>
      </c>
    </row>
    <row r="258" spans="1:14" ht="15" thickBot="1" x14ac:dyDescent="0.35">
      <c r="A258" s="16" t="s">
        <v>256</v>
      </c>
      <c r="B258" s="19">
        <v>4631.4870000000001</v>
      </c>
      <c r="C258" s="20">
        <v>1271.94</v>
      </c>
      <c r="D258" s="21">
        <v>322.31000000000103</v>
      </c>
      <c r="E258" s="24">
        <f>B258/power!$B$9/"1e9"</f>
        <v>21.579866299562344</v>
      </c>
      <c r="F258" s="25">
        <f>C258/power!$C$9/"1e9"</f>
        <v>23.702849115832887</v>
      </c>
      <c r="G258" s="25">
        <f>D258/power!$D$9/"1e9"</f>
        <v>24.024486062975786</v>
      </c>
      <c r="H258" s="26">
        <f t="shared" si="10"/>
        <v>23.102400492790338</v>
      </c>
      <c r="I258" s="127">
        <v>0.86926422923573998</v>
      </c>
      <c r="J258" s="128">
        <v>0.84250735204934302</v>
      </c>
      <c r="K258" s="128">
        <v>0.85589878448325696</v>
      </c>
      <c r="L258" s="128">
        <v>0.80823416856034302</v>
      </c>
      <c r="M258" s="129">
        <f t="shared" si="11"/>
        <v>0.84428137178821283</v>
      </c>
      <c r="N258" s="146">
        <f t="shared" si="9"/>
        <v>4.925410209980801</v>
      </c>
    </row>
    <row r="259" spans="1:14" x14ac:dyDescent="0.3">
      <c r="A259" s="31" t="s">
        <v>257</v>
      </c>
      <c r="B259" s="32">
        <v>2193.6019999999999</v>
      </c>
      <c r="C259" s="33">
        <v>532.88499999999999</v>
      </c>
      <c r="D259" s="34">
        <v>134.9</v>
      </c>
      <c r="E259" s="35">
        <f>B259/power!$B$9/"1e9"</f>
        <v>10.220829265946888</v>
      </c>
      <c r="F259" s="36">
        <f>C259/power!$C$9/"1e9"</f>
        <v>9.930415547188236</v>
      </c>
      <c r="G259" s="36">
        <f>D259/power!$D$9/"1e9"</f>
        <v>10.055236169822292</v>
      </c>
      <c r="H259" s="37">
        <f t="shared" si="10"/>
        <v>10.068826994319139</v>
      </c>
      <c r="I259" s="108">
        <v>0.70621346310691502</v>
      </c>
      <c r="J259" s="109">
        <v>0.72340946676046203</v>
      </c>
      <c r="K259" s="109">
        <v>0.72099226168423303</v>
      </c>
      <c r="L259" s="109">
        <v>0.72901686274006805</v>
      </c>
      <c r="M259" s="110">
        <f t="shared" si="11"/>
        <v>0.71995731464442303</v>
      </c>
      <c r="N259" s="139">
        <f t="shared" ref="N259:N322" si="12">H259*"1e9"/M259*"180e-4"/"1e8"</f>
        <v>2.517355990573634</v>
      </c>
    </row>
    <row r="260" spans="1:14" x14ac:dyDescent="0.3">
      <c r="A260" s="38" t="s">
        <v>258</v>
      </c>
      <c r="B260" s="39">
        <v>2297.4470000000001</v>
      </c>
      <c r="C260" s="40">
        <v>567.45000000000095</v>
      </c>
      <c r="D260" s="41">
        <v>145.06799999999899</v>
      </c>
      <c r="E260" s="42">
        <f>B260/power!$B$9/"1e9"</f>
        <v>10.704682770421382</v>
      </c>
      <c r="F260" s="43">
        <f>C260/power!$C$9/"1e9"</f>
        <v>10.574541040284441</v>
      </c>
      <c r="G260" s="43">
        <f>D260/power!$D$9/"1e9"</f>
        <v>10.813143074008673</v>
      </c>
      <c r="H260" s="44">
        <f t="shared" ref="H260:H323" si="13">AVERAGE(E260:G260)</f>
        <v>10.697455628238165</v>
      </c>
      <c r="I260" s="111">
        <v>1.20065674548544</v>
      </c>
      <c r="J260" s="112">
        <v>1.2543610117008199</v>
      </c>
      <c r="K260" s="112">
        <v>1.2299446424165901</v>
      </c>
      <c r="L260" s="112">
        <v>1.2278083698206199</v>
      </c>
      <c r="M260" s="113">
        <f t="shared" ref="M260:M323" si="14">SQRT((I260^2+J260^2+K260^2+L260^2)/4)</f>
        <v>1.2283398740338152</v>
      </c>
      <c r="N260" s="140">
        <f t="shared" si="12"/>
        <v>1.5675970908275347</v>
      </c>
    </row>
    <row r="261" spans="1:14" x14ac:dyDescent="0.3">
      <c r="A261" s="85" t="s">
        <v>259</v>
      </c>
      <c r="B261" s="86">
        <v>59.026999999998203</v>
      </c>
      <c r="C261" s="87">
        <v>1</v>
      </c>
      <c r="D261" s="88">
        <v>0</v>
      </c>
      <c r="E261" s="89">
        <f>B261/power!$B$9/"1e9"</f>
        <v>0.27502933033477756</v>
      </c>
      <c r="F261" s="90">
        <f>C261/power!$C$9/"1e9"</f>
        <v>1.863519436123786E-2</v>
      </c>
      <c r="G261" s="90">
        <f>D261/power!$D$9/"1e9"</f>
        <v>0</v>
      </c>
      <c r="H261" s="91">
        <f t="shared" si="13"/>
        <v>9.7888174898671798E-2</v>
      </c>
      <c r="I261" s="114">
        <v>0.63694401574662396</v>
      </c>
      <c r="J261" s="115">
        <v>0.65958631539480805</v>
      </c>
      <c r="K261" s="115">
        <v>0.62482739955845801</v>
      </c>
      <c r="L261" s="115">
        <v>0.65362095232038098</v>
      </c>
      <c r="M261" s="116">
        <f t="shared" si="14"/>
        <v>0.6438907933808965</v>
      </c>
      <c r="N261" s="141">
        <f t="shared" si="12"/>
        <v>2.7364689265463385E-2</v>
      </c>
    </row>
    <row r="262" spans="1:14" x14ac:dyDescent="0.3">
      <c r="A262" s="85" t="s">
        <v>260</v>
      </c>
      <c r="B262" s="86">
        <v>65.016000000001398</v>
      </c>
      <c r="C262" s="87">
        <v>4.0040000000008202</v>
      </c>
      <c r="D262" s="88">
        <v>0</v>
      </c>
      <c r="E262" s="89">
        <f>B262/power!$B$9/"1e9"</f>
        <v>0.3029343680188189</v>
      </c>
      <c r="F262" s="90">
        <f>C262/power!$C$9/"1e9"</f>
        <v>7.4615318222411672E-2</v>
      </c>
      <c r="G262" s="90">
        <f>D262/power!$D$9/"1e9"</f>
        <v>0</v>
      </c>
      <c r="H262" s="91">
        <f t="shared" si="13"/>
        <v>0.12584989541374353</v>
      </c>
      <c r="I262" s="114">
        <v>0.70655179233096999</v>
      </c>
      <c r="J262" s="115">
        <v>0.71390139189803803</v>
      </c>
      <c r="K262" s="115">
        <v>0.69376735485565</v>
      </c>
      <c r="L262" s="115">
        <v>0.70676011875997802</v>
      </c>
      <c r="M262" s="116">
        <f t="shared" si="14"/>
        <v>0.70528250381196289</v>
      </c>
      <c r="N262" s="141">
        <f t="shared" si="12"/>
        <v>3.2119017630576868E-2</v>
      </c>
    </row>
    <row r="263" spans="1:14" x14ac:dyDescent="0.3">
      <c r="A263" s="15" t="s">
        <v>261</v>
      </c>
      <c r="B263" s="17">
        <v>6017.076</v>
      </c>
      <c r="C263" s="13">
        <v>1521.954</v>
      </c>
      <c r="D263" s="18">
        <v>385.70400000000001</v>
      </c>
      <c r="E263" s="22">
        <f>B263/power!$B$9/"1e9"</f>
        <v>28.035854487836282</v>
      </c>
      <c r="F263" s="14">
        <f>C263/power!$C$9/"1e9"</f>
        <v>28.361908598863405</v>
      </c>
      <c r="G263" s="14">
        <f>D263/power!$D$9/"1e9"</f>
        <v>28.749776216791233</v>
      </c>
      <c r="H263" s="23">
        <f t="shared" si="13"/>
        <v>28.382513101163639</v>
      </c>
      <c r="I263" s="117">
        <v>0.85425448308945495</v>
      </c>
      <c r="J263" s="9">
        <v>0.85752688485344097</v>
      </c>
      <c r="K263" s="9">
        <v>0.83017402678007801</v>
      </c>
      <c r="L263" s="9">
        <v>0.85896631042245197</v>
      </c>
      <c r="M263" s="30">
        <f t="shared" si="14"/>
        <v>0.85031098977166708</v>
      </c>
      <c r="N263" s="142">
        <f t="shared" si="12"/>
        <v>6.0082163110479474</v>
      </c>
    </row>
    <row r="264" spans="1:14" x14ac:dyDescent="0.3">
      <c r="A264" s="15" t="s">
        <v>262</v>
      </c>
      <c r="B264" s="17">
        <v>5982.4610000000002</v>
      </c>
      <c r="C264" s="13">
        <v>1509.02</v>
      </c>
      <c r="D264" s="18">
        <v>381.81</v>
      </c>
      <c r="E264" s="22">
        <f>B264/power!$B$9/"1e9"</f>
        <v>27.874569986344785</v>
      </c>
      <c r="F264" s="14">
        <f>C264/power!$C$9/"1e9"</f>
        <v>28.120880994995154</v>
      </c>
      <c r="G264" s="14">
        <f>D264/power!$D$9/"1e9"</f>
        <v>28.459523513712742</v>
      </c>
      <c r="H264" s="23">
        <f t="shared" si="13"/>
        <v>28.151658165017562</v>
      </c>
      <c r="I264" s="117">
        <v>0.72845341616997294</v>
      </c>
      <c r="J264" s="9">
        <v>0.73624453749232399</v>
      </c>
      <c r="K264" s="9">
        <v>0.736777279159329</v>
      </c>
      <c r="L264" s="9">
        <v>0.76518219736717696</v>
      </c>
      <c r="M264" s="30">
        <f t="shared" si="14"/>
        <v>0.74179595455389125</v>
      </c>
      <c r="N264" s="142">
        <f t="shared" si="12"/>
        <v>6.8311217371771527</v>
      </c>
    </row>
    <row r="265" spans="1:14" x14ac:dyDescent="0.3">
      <c r="A265" s="15" t="s">
        <v>263</v>
      </c>
      <c r="B265" s="17">
        <v>5913.1170000000002</v>
      </c>
      <c r="C265" s="13">
        <v>1501.2270000000001</v>
      </c>
      <c r="D265" s="18">
        <v>378.09899999999999</v>
      </c>
      <c r="E265" s="22">
        <f>B265/power!$B$9/"1e9"</f>
        <v>27.551469813834995</v>
      </c>
      <c r="F265" s="14">
        <f>C265/power!$C$9/"1e9"</f>
        <v>27.975656925338033</v>
      </c>
      <c r="G265" s="14">
        <f>D265/power!$D$9/"1e9"</f>
        <v>28.182911345986941</v>
      </c>
      <c r="H265" s="23">
        <f t="shared" si="13"/>
        <v>27.903346028386654</v>
      </c>
      <c r="I265" s="117">
        <v>0.71266208100141804</v>
      </c>
      <c r="J265" s="9">
        <v>0.70498300128189895</v>
      </c>
      <c r="K265" s="9">
        <v>0.70667686996279799</v>
      </c>
      <c r="L265" s="9">
        <v>0.68679850567901102</v>
      </c>
      <c r="M265" s="30">
        <f t="shared" si="14"/>
        <v>0.70284647323171612</v>
      </c>
      <c r="N265" s="142">
        <f t="shared" si="12"/>
        <v>7.1460873411165773</v>
      </c>
    </row>
    <row r="266" spans="1:14" x14ac:dyDescent="0.3">
      <c r="A266" s="15" t="s">
        <v>264</v>
      </c>
      <c r="B266" s="17">
        <v>5929.0550000000003</v>
      </c>
      <c r="C266" s="13">
        <v>1509.2139999999999</v>
      </c>
      <c r="D266" s="18">
        <v>376.93799999999999</v>
      </c>
      <c r="E266" s="22">
        <f>B266/power!$B$9/"1e9"</f>
        <v>27.625731041186473</v>
      </c>
      <c r="F266" s="14">
        <f>C266/power!$C$9/"1e9"</f>
        <v>28.124496222701232</v>
      </c>
      <c r="G266" s="14">
        <f>D266/power!$D$9/"1e9"</f>
        <v>28.096372211864157</v>
      </c>
      <c r="H266" s="23">
        <f t="shared" si="13"/>
        <v>27.94886649191729</v>
      </c>
      <c r="I266" s="117">
        <v>0.80155102210652796</v>
      </c>
      <c r="J266" s="9">
        <v>0.78258472021268599</v>
      </c>
      <c r="K266" s="9">
        <v>0.79152752694780404</v>
      </c>
      <c r="L266" s="9">
        <v>0.79464066126995603</v>
      </c>
      <c r="M266" s="30">
        <f t="shared" si="14"/>
        <v>0.79260527562747896</v>
      </c>
      <c r="N266" s="142">
        <f t="shared" si="12"/>
        <v>6.3471643745525155</v>
      </c>
    </row>
    <row r="267" spans="1:14" x14ac:dyDescent="0.3">
      <c r="A267" s="85" t="s">
        <v>265</v>
      </c>
      <c r="B267" s="86">
        <v>74</v>
      </c>
      <c r="C267" s="87">
        <v>3</v>
      </c>
      <c r="D267" s="88">
        <v>0</v>
      </c>
      <c r="E267" s="89">
        <f>B267/power!$B$9/"1e9"</f>
        <v>0.34479425423575916</v>
      </c>
      <c r="F267" s="90">
        <f>C267/power!$C$9/"1e9"</f>
        <v>5.5905583083713579E-2</v>
      </c>
      <c r="G267" s="90">
        <f>D267/power!$D$9/"1e9"</f>
        <v>0</v>
      </c>
      <c r="H267" s="91">
        <f t="shared" si="13"/>
        <v>0.13356661243982423</v>
      </c>
      <c r="I267" s="114">
        <v>0.59631861833027999</v>
      </c>
      <c r="J267" s="115">
        <v>0.59329063733701204</v>
      </c>
      <c r="K267" s="115">
        <v>0.59582001637155702</v>
      </c>
      <c r="L267" s="115">
        <v>0.588529697538696</v>
      </c>
      <c r="M267" s="116">
        <f t="shared" si="14"/>
        <v>0.59349776151917444</v>
      </c>
      <c r="N267" s="141">
        <f t="shared" si="12"/>
        <v>4.0508982169752669E-2</v>
      </c>
    </row>
    <row r="268" spans="1:14" x14ac:dyDescent="0.3">
      <c r="A268" s="85" t="s">
        <v>266</v>
      </c>
      <c r="B268" s="86">
        <v>78.947999999998501</v>
      </c>
      <c r="C268" s="87">
        <v>5.0050000000010204</v>
      </c>
      <c r="D268" s="88">
        <v>1.0010000000002</v>
      </c>
      <c r="E268" s="89">
        <f>B268/power!$B$9/"1e9"</f>
        <v>0.3678488754514081</v>
      </c>
      <c r="F268" s="90">
        <f>C268/power!$C$9/"1e9"</f>
        <v>9.3269147778014511E-2</v>
      </c>
      <c r="G268" s="90">
        <f>D268/power!$D$9/"1e9"</f>
        <v>7.4612982994767416E-2</v>
      </c>
      <c r="H268" s="91">
        <f t="shared" si="13"/>
        <v>0.17857700207473001</v>
      </c>
      <c r="I268" s="114">
        <v>0.562445908124378</v>
      </c>
      <c r="J268" s="115">
        <v>0.58154642311193205</v>
      </c>
      <c r="K268" s="115">
        <v>0.55610365986926202</v>
      </c>
      <c r="L268" s="115">
        <v>0.56451320273628702</v>
      </c>
      <c r="M268" s="116">
        <f t="shared" si="14"/>
        <v>0.56623053573251125</v>
      </c>
      <c r="N268" s="141">
        <f t="shared" si="12"/>
        <v>5.6768150682421407E-2</v>
      </c>
    </row>
    <row r="269" spans="1:14" x14ac:dyDescent="0.3">
      <c r="A269" s="15" t="s">
        <v>267</v>
      </c>
      <c r="B269" s="17">
        <v>5778.8850000000002</v>
      </c>
      <c r="C269" s="13">
        <v>1490.37</v>
      </c>
      <c r="D269" s="18">
        <v>369.14600000000098</v>
      </c>
      <c r="E269" s="22">
        <f>B269/power!$B$9/"1e9"</f>
        <v>26.926031674178585</v>
      </c>
      <c r="F269" s="14">
        <f>C269/power!$C$9/"1e9"</f>
        <v>27.773334620158067</v>
      </c>
      <c r="G269" s="14">
        <f>D269/power!$D$9/"1e9"</f>
        <v>27.515568651929055</v>
      </c>
      <c r="H269" s="23">
        <f t="shared" si="13"/>
        <v>27.404978315421904</v>
      </c>
      <c r="I269" s="117">
        <v>0.82165352237947498</v>
      </c>
      <c r="J269" s="9">
        <v>0.82439680323985798</v>
      </c>
      <c r="K269" s="9">
        <v>0.815798634299856</v>
      </c>
      <c r="L269" s="9">
        <v>0.78793103598044201</v>
      </c>
      <c r="M269" s="30">
        <f t="shared" si="14"/>
        <v>0.81257420110680012</v>
      </c>
      <c r="N269" s="142">
        <f t="shared" si="12"/>
        <v>6.0707023310079098</v>
      </c>
    </row>
    <row r="270" spans="1:14" x14ac:dyDescent="0.3">
      <c r="A270" s="15" t="s">
        <v>268</v>
      </c>
      <c r="B270" s="17">
        <v>5839.0919999999996</v>
      </c>
      <c r="C270" s="13">
        <v>1502.2139999999999</v>
      </c>
      <c r="D270" s="18">
        <v>369.950999999999</v>
      </c>
      <c r="E270" s="22">
        <f>B270/power!$B$9/"1e9"</f>
        <v>27.206559075053882</v>
      </c>
      <c r="F270" s="14">
        <f>C270/power!$C$9/"1e9"</f>
        <v>27.99404986217257</v>
      </c>
      <c r="G270" s="14">
        <f>D270/power!$D$9/"1e9"</f>
        <v>27.57557209979182</v>
      </c>
      <c r="H270" s="23">
        <f t="shared" si="13"/>
        <v>27.592060345672753</v>
      </c>
      <c r="I270" s="117">
        <v>0.74757002287911201</v>
      </c>
      <c r="J270" s="9">
        <v>0.73175422508395505</v>
      </c>
      <c r="K270" s="9">
        <v>0.77697766840703397</v>
      </c>
      <c r="L270" s="9">
        <v>0.769762711483719</v>
      </c>
      <c r="M270" s="30">
        <f t="shared" si="14"/>
        <v>0.75672883423153858</v>
      </c>
      <c r="N270" s="142">
        <f t="shared" si="12"/>
        <v>6.5632108062390264</v>
      </c>
    </row>
    <row r="271" spans="1:14" x14ac:dyDescent="0.3">
      <c r="A271" s="15" t="s">
        <v>269</v>
      </c>
      <c r="B271" s="17">
        <v>5778.7269999999999</v>
      </c>
      <c r="C271" s="13">
        <v>1499.2529999999999</v>
      </c>
      <c r="D271" s="18">
        <v>368.10400000000101</v>
      </c>
      <c r="E271" s="22">
        <f>B271/power!$B$9/"1e9"</f>
        <v>26.925295491851969</v>
      </c>
      <c r="F271" s="14">
        <f>C271/power!$C$9/"1e9"</f>
        <v>27.938871051668944</v>
      </c>
      <c r="G271" s="14">
        <f>D271/power!$D$9/"1e9"</f>
        <v>27.437899592707744</v>
      </c>
      <c r="H271" s="23">
        <f t="shared" si="13"/>
        <v>27.434022045409552</v>
      </c>
      <c r="I271" s="117">
        <v>0.73703054745792396</v>
      </c>
      <c r="J271" s="9">
        <v>0.77044300212877004</v>
      </c>
      <c r="K271" s="9">
        <v>0.78850145356652002</v>
      </c>
      <c r="L271" s="9">
        <v>0.76224705368495405</v>
      </c>
      <c r="M271" s="30">
        <f t="shared" si="14"/>
        <v>0.76477963501639268</v>
      </c>
      <c r="N271" s="142">
        <f t="shared" si="12"/>
        <v>6.4569239844728257</v>
      </c>
    </row>
    <row r="272" spans="1:14" x14ac:dyDescent="0.3">
      <c r="A272" s="15" t="s">
        <v>270</v>
      </c>
      <c r="B272" s="17">
        <v>5698.44</v>
      </c>
      <c r="C272" s="13">
        <v>1471.59</v>
      </c>
      <c r="D272" s="18">
        <v>361.95599999999803</v>
      </c>
      <c r="E272" s="22">
        <f>B272/power!$B$9/"1e9"</f>
        <v>26.551207704151611</v>
      </c>
      <c r="F272" s="14">
        <f>C272/power!$C$9/"1e9"</f>
        <v>27.423365670054022</v>
      </c>
      <c r="G272" s="14">
        <f>D272/power!$D$9/"1e9"</f>
        <v>26.979637235612881</v>
      </c>
      <c r="H272" s="23">
        <f t="shared" si="13"/>
        <v>26.984736869939507</v>
      </c>
      <c r="I272" s="117">
        <v>0.75577924722280299</v>
      </c>
      <c r="J272" s="9">
        <v>0.75500879333513904</v>
      </c>
      <c r="K272" s="9">
        <v>0.71226663062473305</v>
      </c>
      <c r="L272" s="9">
        <v>0.74405393210230697</v>
      </c>
      <c r="M272" s="30">
        <f t="shared" si="14"/>
        <v>0.74198729024230325</v>
      </c>
      <c r="N272" s="142">
        <f t="shared" si="12"/>
        <v>6.5462747144939994</v>
      </c>
    </row>
    <row r="273" spans="1:14" x14ac:dyDescent="0.3">
      <c r="A273" s="15" t="s">
        <v>271</v>
      </c>
      <c r="B273" s="17">
        <v>5682.9759999999997</v>
      </c>
      <c r="C273" s="13">
        <v>1484.489</v>
      </c>
      <c r="D273" s="18">
        <v>360.983</v>
      </c>
      <c r="E273" s="22">
        <f>B273/power!$B$9/"1e9"</f>
        <v>26.479155023779967</v>
      </c>
      <c r="F273" s="14">
        <f>C273/power!$C$9/"1e9"</f>
        <v>27.663741042119629</v>
      </c>
      <c r="G273" s="14">
        <f>D273/power!$D$9/"1e9"</f>
        <v>26.907111329065682</v>
      </c>
      <c r="H273" s="23">
        <f t="shared" si="13"/>
        <v>27.016669131655092</v>
      </c>
      <c r="I273" s="117">
        <v>0.78589413587146795</v>
      </c>
      <c r="J273" s="9">
        <v>0.78994682532267901</v>
      </c>
      <c r="K273" s="9">
        <v>0.79604900366517695</v>
      </c>
      <c r="L273" s="9">
        <v>0.81552581820515302</v>
      </c>
      <c r="M273" s="30">
        <f t="shared" si="14"/>
        <v>0.79693505946690002</v>
      </c>
      <c r="N273" s="142">
        <f t="shared" si="12"/>
        <v>6.1021288823093833</v>
      </c>
    </row>
    <row r="274" spans="1:14" x14ac:dyDescent="0.3">
      <c r="A274" s="15" t="s">
        <v>272</v>
      </c>
      <c r="B274" s="17">
        <v>5595.1859999999997</v>
      </c>
      <c r="C274" s="13">
        <v>1452.384</v>
      </c>
      <c r="D274" s="18">
        <v>353.92500000000098</v>
      </c>
      <c r="E274" s="22">
        <f>B274/power!$B$9/"1e9"</f>
        <v>26.070107894329194</v>
      </c>
      <c r="F274" s="14">
        <f>C274/power!$C$9/"1e9"</f>
        <v>27.065458127152088</v>
      </c>
      <c r="G274" s="14">
        <f>D274/power!$D$9/"1e9"</f>
        <v>26.381018987430423</v>
      </c>
      <c r="H274" s="23">
        <f t="shared" si="13"/>
        <v>26.5055283363039</v>
      </c>
      <c r="I274" s="117">
        <v>0.77688435591997096</v>
      </c>
      <c r="J274" s="9">
        <v>0.83331872744389301</v>
      </c>
      <c r="K274" s="9">
        <v>0.80059926793090697</v>
      </c>
      <c r="L274" s="9">
        <v>0.81612210829258702</v>
      </c>
      <c r="M274" s="30">
        <f t="shared" si="14"/>
        <v>0.80699812382640312</v>
      </c>
      <c r="N274" s="142">
        <f t="shared" si="12"/>
        <v>5.9120275000304856</v>
      </c>
    </row>
    <row r="275" spans="1:14" x14ac:dyDescent="0.3">
      <c r="A275" s="15" t="s">
        <v>273</v>
      </c>
      <c r="B275" s="17">
        <v>5640.03</v>
      </c>
      <c r="C275" s="13">
        <v>1486.365</v>
      </c>
      <c r="D275" s="18">
        <v>362.83800000000002</v>
      </c>
      <c r="E275" s="22">
        <f>B275/power!$B$9/"1e9"</f>
        <v>26.279053212396065</v>
      </c>
      <c r="F275" s="14">
        <f>C275/power!$C$9/"1e9"</f>
        <v>27.69870066674131</v>
      </c>
      <c r="G275" s="14">
        <f>D275/power!$D$9/"1e9"</f>
        <v>27.045380143706307</v>
      </c>
      <c r="H275" s="23">
        <f t="shared" si="13"/>
        <v>27.007711340947893</v>
      </c>
      <c r="I275" s="117">
        <v>0.76070032058193704</v>
      </c>
      <c r="J275" s="9">
        <v>0.7559763665989</v>
      </c>
      <c r="K275" s="9">
        <v>0.71569067931074404</v>
      </c>
      <c r="L275" s="9">
        <v>0.76910985211132998</v>
      </c>
      <c r="M275" s="30">
        <f t="shared" si="14"/>
        <v>0.75065111031299392</v>
      </c>
      <c r="N275" s="142">
        <f t="shared" si="12"/>
        <v>6.4762284030241428</v>
      </c>
    </row>
    <row r="276" spans="1:14" x14ac:dyDescent="0.3">
      <c r="A276" s="85" t="s">
        <v>274</v>
      </c>
      <c r="B276" s="86">
        <v>100.062</v>
      </c>
      <c r="C276" s="87">
        <v>5.9920000000001901</v>
      </c>
      <c r="D276" s="88">
        <v>1.0010000000002</v>
      </c>
      <c r="E276" s="89">
        <f>B276/power!$B$9/"1e9"</f>
        <v>0.46622706307214234</v>
      </c>
      <c r="F276" s="90">
        <f>C276/power!$C$9/"1e9"</f>
        <v>0.11166208461254079</v>
      </c>
      <c r="G276" s="90">
        <f>D276/power!$D$9/"1e9"</f>
        <v>7.4612982994767416E-2</v>
      </c>
      <c r="H276" s="91">
        <f t="shared" si="13"/>
        <v>0.21750071022648351</v>
      </c>
      <c r="I276" s="114">
        <v>0.79900825605974901</v>
      </c>
      <c r="J276" s="115">
        <v>0.82355519595580395</v>
      </c>
      <c r="K276" s="115">
        <v>0.80921210480837402</v>
      </c>
      <c r="L276" s="115">
        <v>0.81914724861783195</v>
      </c>
      <c r="M276" s="116">
        <f t="shared" si="14"/>
        <v>0.81278591885010021</v>
      </c>
      <c r="N276" s="141">
        <f t="shared" si="12"/>
        <v>4.8167822464438362E-2</v>
      </c>
    </row>
    <row r="277" spans="1:14" x14ac:dyDescent="0.3">
      <c r="A277" s="85" t="s">
        <v>275</v>
      </c>
      <c r="B277" s="86">
        <v>101.043000000001</v>
      </c>
      <c r="C277" s="87">
        <v>6.0060000000012197</v>
      </c>
      <c r="D277" s="88">
        <v>1</v>
      </c>
      <c r="E277" s="89">
        <f>B277/power!$B$9/"1e9"</f>
        <v>0.4707979166316778</v>
      </c>
      <c r="F277" s="90">
        <f>C277/power!$C$9/"1e9"</f>
        <v>0.11192297733361732</v>
      </c>
      <c r="G277" s="90">
        <f>D277/power!$D$9/"1e9"</f>
        <v>7.453844455020231E-2</v>
      </c>
      <c r="H277" s="91">
        <f t="shared" si="13"/>
        <v>0.21908644617183248</v>
      </c>
      <c r="I277" s="114">
        <v>0.62221463370576902</v>
      </c>
      <c r="J277" s="115">
        <v>0.65678940176449596</v>
      </c>
      <c r="K277" s="115">
        <v>0.62231930926760604</v>
      </c>
      <c r="L277" s="115">
        <v>0.65618598653370497</v>
      </c>
      <c r="M277" s="116">
        <f t="shared" si="14"/>
        <v>0.63960627347577881</v>
      </c>
      <c r="N277" s="141">
        <f t="shared" si="12"/>
        <v>6.1655993610924491E-2</v>
      </c>
    </row>
    <row r="278" spans="1:14" x14ac:dyDescent="0.3">
      <c r="A278" s="15" t="s">
        <v>276</v>
      </c>
      <c r="B278" s="17">
        <v>5528.1869999999999</v>
      </c>
      <c r="C278" s="13">
        <v>1452.864</v>
      </c>
      <c r="D278" s="18">
        <v>355.26399999999899</v>
      </c>
      <c r="E278" s="22">
        <f>B278/power!$B$9/"1e9"</f>
        <v>25.757933972173227</v>
      </c>
      <c r="F278" s="14">
        <f>C278/power!$C$9/"1e9"</f>
        <v>27.074403020445484</v>
      </c>
      <c r="G278" s="14">
        <f>D278/power!$D$9/"1e9"</f>
        <v>26.480825964683</v>
      </c>
      <c r="H278" s="23">
        <f t="shared" si="13"/>
        <v>26.437720985767232</v>
      </c>
      <c r="I278" s="117">
        <v>0.76966487069826395</v>
      </c>
      <c r="J278" s="9">
        <v>0.72375713128272401</v>
      </c>
      <c r="K278" s="9">
        <v>0.75313031175256995</v>
      </c>
      <c r="L278" s="9">
        <v>0.76121909396099696</v>
      </c>
      <c r="M278" s="30">
        <f t="shared" si="14"/>
        <v>0.75214163788492949</v>
      </c>
      <c r="N278" s="142">
        <f t="shared" si="12"/>
        <v>6.3269862187394956</v>
      </c>
    </row>
    <row r="279" spans="1:14" x14ac:dyDescent="0.3">
      <c r="A279" s="15" t="s">
        <v>277</v>
      </c>
      <c r="B279" s="17">
        <v>5719.3869999999997</v>
      </c>
      <c r="C279" s="13">
        <v>1513.0709999999999</v>
      </c>
      <c r="D279" s="18">
        <v>370.214</v>
      </c>
      <c r="E279" s="22">
        <f>B279/power!$B$9/"1e9"</f>
        <v>26.648807775009402</v>
      </c>
      <c r="F279" s="14">
        <f>C279/power!$C$9/"1e9"</f>
        <v>28.196372167352528</v>
      </c>
      <c r="G279" s="14">
        <f>D279/power!$D$9/"1e9"</f>
        <v>27.595175710708599</v>
      </c>
      <c r="H279" s="23">
        <f t="shared" si="13"/>
        <v>27.480118551023509</v>
      </c>
      <c r="I279" s="117">
        <v>0.68910096800643394</v>
      </c>
      <c r="J279" s="9">
        <v>0.698031297322807</v>
      </c>
      <c r="K279" s="9">
        <v>0.70796205950407198</v>
      </c>
      <c r="L279" s="9">
        <v>0.69448356348368001</v>
      </c>
      <c r="M279" s="30">
        <f t="shared" si="14"/>
        <v>0.69742840740032297</v>
      </c>
      <c r="N279" s="142">
        <f t="shared" si="12"/>
        <v>7.0923714702446761</v>
      </c>
    </row>
    <row r="280" spans="1:14" x14ac:dyDescent="0.3">
      <c r="A280" s="15" t="s">
        <v>278</v>
      </c>
      <c r="B280" s="17">
        <v>5799.6120000000001</v>
      </c>
      <c r="C280" s="13">
        <v>1496.664</v>
      </c>
      <c r="D280" s="18">
        <v>367.19799999999998</v>
      </c>
      <c r="E280" s="22">
        <f>B280/power!$B$9/"1e9"</f>
        <v>27.022606681037292</v>
      </c>
      <c r="F280" s="14">
        <f>C280/power!$C$9/"1e9"</f>
        <v>27.890624533467701</v>
      </c>
      <c r="G280" s="14">
        <f>D280/power!$D$9/"1e9"</f>
        <v>27.370367761945186</v>
      </c>
      <c r="H280" s="23">
        <f t="shared" si="13"/>
        <v>27.427866325483393</v>
      </c>
      <c r="I280" s="117">
        <v>0.70031254473361904</v>
      </c>
      <c r="J280" s="9">
        <v>0.72389930926433699</v>
      </c>
      <c r="K280" s="9">
        <v>0.675276129400181</v>
      </c>
      <c r="L280" s="9">
        <v>0.71392704808928098</v>
      </c>
      <c r="M280" s="30">
        <f t="shared" si="14"/>
        <v>0.70359035510654677</v>
      </c>
      <c r="N280" s="142">
        <f t="shared" si="12"/>
        <v>7.0168897324344135</v>
      </c>
    </row>
    <row r="281" spans="1:14" x14ac:dyDescent="0.3">
      <c r="A281" s="15" t="s">
        <v>279</v>
      </c>
      <c r="B281" s="17">
        <v>4115.0879999999997</v>
      </c>
      <c r="C281" s="13">
        <v>1513.9449999999999</v>
      </c>
      <c r="D281" s="18">
        <v>376.91500000000099</v>
      </c>
      <c r="E281" s="22">
        <f>B281/power!$B$9/"1e9"</f>
        <v>19.17376619019624</v>
      </c>
      <c r="F281" s="14">
        <f>C281/power!$C$9/"1e9"</f>
        <v>28.212659327224252</v>
      </c>
      <c r="G281" s="14">
        <f>D281/power!$D$9/"1e9"</f>
        <v>28.094657827639576</v>
      </c>
      <c r="H281" s="23">
        <f t="shared" si="13"/>
        <v>25.160361115020024</v>
      </c>
      <c r="I281" s="117">
        <v>0.76898737852726096</v>
      </c>
      <c r="J281" s="9">
        <v>0.73279877734161603</v>
      </c>
      <c r="K281" s="9">
        <v>0.75870654795005599</v>
      </c>
      <c r="L281" s="9">
        <v>0.75648784547613401</v>
      </c>
      <c r="M281" s="30">
        <f t="shared" si="14"/>
        <v>0.75436150529156276</v>
      </c>
      <c r="N281" s="142">
        <f t="shared" si="12"/>
        <v>6.0035738421636262</v>
      </c>
    </row>
    <row r="282" spans="1:14" x14ac:dyDescent="0.3">
      <c r="A282" s="15" t="s">
        <v>280</v>
      </c>
      <c r="B282" s="17">
        <v>5895.2939999999999</v>
      </c>
      <c r="C282" s="13">
        <v>1549.8</v>
      </c>
      <c r="D282" s="18">
        <v>380.05200000000002</v>
      </c>
      <c r="E282" s="22">
        <f>B282/power!$B$9/"1e9"</f>
        <v>27.468425651764129</v>
      </c>
      <c r="F282" s="14">
        <f>C282/power!$C$9/"1e9"</f>
        <v>28.880824221046431</v>
      </c>
      <c r="G282" s="14">
        <f>D282/power!$D$9/"1e9"</f>
        <v>28.32848492819349</v>
      </c>
      <c r="H282" s="23">
        <f t="shared" si="13"/>
        <v>28.225911600334683</v>
      </c>
      <c r="I282" s="117">
        <v>0.72255253203499903</v>
      </c>
      <c r="J282" s="9">
        <v>0.70521845895752799</v>
      </c>
      <c r="K282" s="9">
        <v>0.70281289790158996</v>
      </c>
      <c r="L282" s="9">
        <v>0.75872394991743797</v>
      </c>
      <c r="M282" s="30">
        <f t="shared" si="14"/>
        <v>0.72267268490648107</v>
      </c>
      <c r="N282" s="142">
        <f t="shared" si="12"/>
        <v>7.0303806884823885</v>
      </c>
    </row>
    <row r="283" spans="1:14" x14ac:dyDescent="0.3">
      <c r="A283" s="15" t="s">
        <v>281</v>
      </c>
      <c r="B283" s="17">
        <v>5799.6120000000001</v>
      </c>
      <c r="C283" s="13">
        <v>1556.894</v>
      </c>
      <c r="D283" s="18">
        <v>383.16500000000099</v>
      </c>
      <c r="E283" s="22">
        <f>B283/power!$B$9/"1e9"</f>
        <v>27.022606681037292</v>
      </c>
      <c r="F283" s="14">
        <f>C283/power!$C$9/"1e9"</f>
        <v>29.013022289845054</v>
      </c>
      <c r="G283" s="14">
        <f>D283/power!$D$9/"1e9"</f>
        <v>28.560523106078342</v>
      </c>
      <c r="H283" s="23">
        <f t="shared" si="13"/>
        <v>28.198717358986897</v>
      </c>
      <c r="I283" s="117">
        <v>0.79461391581136298</v>
      </c>
      <c r="J283" s="9">
        <v>0.83800569388939905</v>
      </c>
      <c r="K283" s="9">
        <v>0.81091128132021595</v>
      </c>
      <c r="L283" s="9">
        <v>0.80983522292320498</v>
      </c>
      <c r="M283" s="30">
        <f t="shared" si="14"/>
        <v>0.81349170442168495</v>
      </c>
      <c r="N283" s="142">
        <f t="shared" si="12"/>
        <v>6.2394847999415424</v>
      </c>
    </row>
    <row r="284" spans="1:14" x14ac:dyDescent="0.3">
      <c r="A284" s="15" t="s">
        <v>282</v>
      </c>
      <c r="B284" s="17">
        <v>5963.4539999999997</v>
      </c>
      <c r="C284" s="13">
        <v>1571.075</v>
      </c>
      <c r="D284" s="18">
        <v>384.94400000000002</v>
      </c>
      <c r="E284" s="22">
        <f>B284/power!$B$9/"1e9"</f>
        <v>27.786009116206145</v>
      </c>
      <c r="F284" s="14">
        <f>C284/power!$C$9/"1e9"</f>
        <v>29.277287981081773</v>
      </c>
      <c r="G284" s="14">
        <f>D284/power!$D$9/"1e9"</f>
        <v>28.693126998933078</v>
      </c>
      <c r="H284" s="23">
        <f t="shared" si="13"/>
        <v>28.585474698740331</v>
      </c>
      <c r="I284" s="117">
        <v>0.70346017392400295</v>
      </c>
      <c r="J284" s="9">
        <v>0.68097865546829395</v>
      </c>
      <c r="K284" s="9">
        <v>0.66225668559750595</v>
      </c>
      <c r="L284" s="9">
        <v>0.70607555838202996</v>
      </c>
      <c r="M284" s="30">
        <f t="shared" si="14"/>
        <v>0.68842478842348542</v>
      </c>
      <c r="N284" s="142">
        <f t="shared" si="12"/>
        <v>7.4741431922524972</v>
      </c>
    </row>
    <row r="285" spans="1:14" x14ac:dyDescent="0.3">
      <c r="A285" s="15" t="s">
        <v>283</v>
      </c>
      <c r="B285" s="17">
        <v>5889.3779999999997</v>
      </c>
      <c r="C285" s="13">
        <v>1567.356</v>
      </c>
      <c r="D285" s="18">
        <v>384.93799999999999</v>
      </c>
      <c r="E285" s="22">
        <f>B285/power!$B$9/"1e9"</f>
        <v>27.440860748952524</v>
      </c>
      <c r="F285" s="14">
        <f>C285/power!$C$9/"1e9"</f>
        <v>29.207983693252327</v>
      </c>
      <c r="G285" s="14">
        <f>D285/power!$D$9/"1e9"</f>
        <v>28.692679768265773</v>
      </c>
      <c r="H285" s="23">
        <f t="shared" si="13"/>
        <v>28.447174736823541</v>
      </c>
      <c r="I285" s="117">
        <v>0.71700591687998205</v>
      </c>
      <c r="J285" s="9">
        <v>0.70539844445549005</v>
      </c>
      <c r="K285" s="9">
        <v>0.74652163015167505</v>
      </c>
      <c r="L285" s="9">
        <v>0.75026353061037798</v>
      </c>
      <c r="M285" s="30">
        <f t="shared" si="14"/>
        <v>0.73004697792837159</v>
      </c>
      <c r="N285" s="142">
        <f t="shared" si="12"/>
        <v>7.0139204838001987</v>
      </c>
    </row>
    <row r="286" spans="1:14" x14ac:dyDescent="0.3">
      <c r="A286" s="15" t="s">
        <v>284</v>
      </c>
      <c r="B286" s="17">
        <v>6043.4009999999998</v>
      </c>
      <c r="C286" s="13">
        <v>1592.7449999999999</v>
      </c>
      <c r="D286" s="18">
        <v>392.178</v>
      </c>
      <c r="E286" s="22">
        <f>B286/power!$B$9/"1e9"</f>
        <v>28.158512714089746</v>
      </c>
      <c r="F286" s="14">
        <f>C286/power!$C$9/"1e9"</f>
        <v>29.681112642889794</v>
      </c>
      <c r="G286" s="14">
        <f>D286/power!$D$9/"1e9"</f>
        <v>29.232338106809241</v>
      </c>
      <c r="H286" s="23">
        <f t="shared" si="13"/>
        <v>29.023987821262924</v>
      </c>
      <c r="I286" s="117">
        <v>0.69611102433970795</v>
      </c>
      <c r="J286" s="9">
        <v>0.74626689003636504</v>
      </c>
      <c r="K286" s="9">
        <v>0.72334060647514098</v>
      </c>
      <c r="L286" s="9">
        <v>0.71208081122233302</v>
      </c>
      <c r="M286" s="30">
        <f t="shared" si="14"/>
        <v>0.7196814475965575</v>
      </c>
      <c r="N286" s="142">
        <f t="shared" si="12"/>
        <v>7.2592086752748965</v>
      </c>
    </row>
    <row r="287" spans="1:14" x14ac:dyDescent="0.3">
      <c r="A287" s="15" t="s">
        <v>285</v>
      </c>
      <c r="B287" s="17">
        <v>5970.5929999999998</v>
      </c>
      <c r="C287" s="13">
        <v>1591.0440000000001</v>
      </c>
      <c r="D287" s="18">
        <v>390.974999999999</v>
      </c>
      <c r="E287" s="22">
        <f>B287/power!$B$9/"1e9"</f>
        <v>27.819272442976267</v>
      </c>
      <c r="F287" s="14">
        <f>C287/power!$C$9/"1e9"</f>
        <v>29.649414177281329</v>
      </c>
      <c r="G287" s="14">
        <f>D287/power!$D$9/"1e9"</f>
        <v>29.142668358015275</v>
      </c>
      <c r="H287" s="23">
        <f t="shared" si="13"/>
        <v>28.87045165942429</v>
      </c>
      <c r="I287" s="117">
        <v>0.71051162714775995</v>
      </c>
      <c r="J287" s="9">
        <v>0.72658618965735799</v>
      </c>
      <c r="K287" s="9">
        <v>0.73084749021616002</v>
      </c>
      <c r="L287" s="9">
        <v>0.71749039443542295</v>
      </c>
      <c r="M287" s="30">
        <f t="shared" si="14"/>
        <v>0.72140224274937537</v>
      </c>
      <c r="N287" s="142">
        <f t="shared" si="12"/>
        <v>7.2035835082672</v>
      </c>
    </row>
    <row r="288" spans="1:14" x14ac:dyDescent="0.3">
      <c r="A288" s="15" t="s">
        <v>286</v>
      </c>
      <c r="B288" s="17">
        <v>5969.4960000000001</v>
      </c>
      <c r="C288" s="13">
        <v>1574.03</v>
      </c>
      <c r="D288" s="18">
        <v>387.86900000000099</v>
      </c>
      <c r="E288" s="22">
        <f>B288/power!$B$9/"1e9"</f>
        <v>27.814161101126317</v>
      </c>
      <c r="F288" s="14">
        <f>C288/power!$C$9/"1e9"</f>
        <v>29.332354980419229</v>
      </c>
      <c r="G288" s="14">
        <f>D288/power!$D$9/"1e9"</f>
        <v>28.911151949242491</v>
      </c>
      <c r="H288" s="23">
        <f t="shared" si="13"/>
        <v>28.685889343596013</v>
      </c>
      <c r="I288" s="117">
        <v>0.79211685848343005</v>
      </c>
      <c r="J288" s="9">
        <v>0.79469247047967295</v>
      </c>
      <c r="K288" s="9">
        <v>0.77473376461256704</v>
      </c>
      <c r="L288" s="9">
        <v>0.82119142002437395</v>
      </c>
      <c r="M288" s="30">
        <f t="shared" si="14"/>
        <v>0.79585692723050927</v>
      </c>
      <c r="N288" s="142">
        <f t="shared" si="12"/>
        <v>6.4879250342338919</v>
      </c>
    </row>
    <row r="289" spans="1:14" x14ac:dyDescent="0.3">
      <c r="A289" s="15" t="s">
        <v>287</v>
      </c>
      <c r="B289" s="17">
        <v>5939.9340000000002</v>
      </c>
      <c r="C289" s="13">
        <v>1574.03</v>
      </c>
      <c r="D289" s="18">
        <v>388.87200000000098</v>
      </c>
      <c r="E289" s="22">
        <f>B289/power!$B$9/"1e9"</f>
        <v>27.676420455940946</v>
      </c>
      <c r="F289" s="14">
        <f>C289/power!$C$9/"1e9"</f>
        <v>29.332354980419229</v>
      </c>
      <c r="G289" s="14">
        <f>D289/power!$D$9/"1e9"</f>
        <v>28.985914009126347</v>
      </c>
      <c r="H289" s="23">
        <f t="shared" si="13"/>
        <v>28.664896481828844</v>
      </c>
      <c r="I289" s="117">
        <v>0.74672744738657104</v>
      </c>
      <c r="J289" s="9">
        <v>0.70901087094636905</v>
      </c>
      <c r="K289" s="9">
        <v>0.73958903275680998</v>
      </c>
      <c r="L289" s="9">
        <v>0.742925279325507</v>
      </c>
      <c r="M289" s="30">
        <f t="shared" si="14"/>
        <v>0.73471562591175865</v>
      </c>
      <c r="N289" s="142">
        <f t="shared" si="12"/>
        <v>7.02269175278012</v>
      </c>
    </row>
    <row r="290" spans="1:14" x14ac:dyDescent="0.3">
      <c r="A290" s="15" t="s">
        <v>288</v>
      </c>
      <c r="B290" s="17">
        <v>5778.9459999999999</v>
      </c>
      <c r="C290" s="13">
        <v>1528.152</v>
      </c>
      <c r="D290" s="18">
        <v>376.14499999999998</v>
      </c>
      <c r="E290" s="22">
        <f>B290/power!$B$9/"1e9"</f>
        <v>26.926315896469234</v>
      </c>
      <c r="F290" s="14">
        <f>C290/power!$C$9/"1e9"</f>
        <v>28.477409533514358</v>
      </c>
      <c r="G290" s="14">
        <f>D290/power!$D$9/"1e9"</f>
        <v>28.037263225335845</v>
      </c>
      <c r="H290" s="23">
        <f t="shared" si="13"/>
        <v>27.813662885106481</v>
      </c>
      <c r="I290" s="117">
        <v>0.81063982885307295</v>
      </c>
      <c r="J290" s="9">
        <v>0.795862529280012</v>
      </c>
      <c r="K290" s="9">
        <v>0.79523125526086702</v>
      </c>
      <c r="L290" s="9">
        <v>0.78852497758005302</v>
      </c>
      <c r="M290" s="30">
        <f t="shared" si="14"/>
        <v>0.79760555527878485</v>
      </c>
      <c r="N290" s="142">
        <f t="shared" si="12"/>
        <v>6.2768611454433421</v>
      </c>
    </row>
    <row r="291" spans="1:14" x14ac:dyDescent="0.3">
      <c r="A291" s="15" t="s">
        <v>289</v>
      </c>
      <c r="B291" s="17">
        <v>5754.0020000000004</v>
      </c>
      <c r="C291" s="13">
        <v>1532.95</v>
      </c>
      <c r="D291" s="18">
        <v>376.74799999999999</v>
      </c>
      <c r="E291" s="22">
        <f>B291/power!$B$9/"1e9"</f>
        <v>26.810092276500903</v>
      </c>
      <c r="F291" s="14">
        <f>C291/power!$C$9/"1e9"</f>
        <v>28.566821196059578</v>
      </c>
      <c r="G291" s="14">
        <f>D291/power!$D$9/"1e9"</f>
        <v>28.082209907399619</v>
      </c>
      <c r="H291" s="23">
        <f t="shared" si="13"/>
        <v>27.819707793320035</v>
      </c>
      <c r="I291" s="117">
        <v>0.77277017453210295</v>
      </c>
      <c r="J291" s="9">
        <v>0.76696104326743497</v>
      </c>
      <c r="K291" s="9">
        <v>0.774106697576181</v>
      </c>
      <c r="L291" s="9">
        <v>0.76805844840392001</v>
      </c>
      <c r="M291" s="30">
        <f t="shared" si="14"/>
        <v>0.77048003607056348</v>
      </c>
      <c r="N291" s="142">
        <f t="shared" si="12"/>
        <v>6.4992565262768149</v>
      </c>
    </row>
    <row r="292" spans="1:14" x14ac:dyDescent="0.3">
      <c r="A292" s="15" t="s">
        <v>290</v>
      </c>
      <c r="B292" s="17">
        <v>5454.7479999999996</v>
      </c>
      <c r="C292" s="13">
        <v>1439.085</v>
      </c>
      <c r="D292" s="18">
        <v>356.11799999999897</v>
      </c>
      <c r="E292" s="22">
        <f>B292/power!$B$9/"1e9"</f>
        <v>25.415753631135118</v>
      </c>
      <c r="F292" s="14">
        <f>C292/power!$C$9/"1e9"</f>
        <v>26.817628677341986</v>
      </c>
      <c r="G292" s="14">
        <f>D292/power!$D$9/"1e9"</f>
        <v>26.544481796328871</v>
      </c>
      <c r="H292" s="23">
        <f t="shared" si="13"/>
        <v>26.259288034935324</v>
      </c>
      <c r="I292" s="117">
        <v>0.796914025169568</v>
      </c>
      <c r="J292" s="9">
        <v>0.76083197811449099</v>
      </c>
      <c r="K292" s="9">
        <v>0.779788262698344</v>
      </c>
      <c r="L292" s="9">
        <v>0.75648736112360304</v>
      </c>
      <c r="M292" s="30">
        <f t="shared" si="14"/>
        <v>0.77367307769745786</v>
      </c>
      <c r="N292" s="142">
        <f t="shared" si="12"/>
        <v>6.109391657204216</v>
      </c>
    </row>
    <row r="293" spans="1:14" x14ac:dyDescent="0.3">
      <c r="A293" s="15" t="s">
        <v>291</v>
      </c>
      <c r="B293" s="17">
        <v>5249.4639999999999</v>
      </c>
      <c r="C293" s="13">
        <v>1399.134</v>
      </c>
      <c r="D293" s="18">
        <v>345.93300000000102</v>
      </c>
      <c r="E293" s="22">
        <f>B293/power!$B$9/"1e9"</f>
        <v>24.459257094830612</v>
      </c>
      <c r="F293" s="14">
        <f>C293/power!$C$9/"1e9"</f>
        <v>26.07313402741617</v>
      </c>
      <c r="G293" s="14">
        <f>D293/power!$D$9/"1e9"</f>
        <v>25.785307738585214</v>
      </c>
      <c r="H293" s="23">
        <f t="shared" si="13"/>
        <v>25.439232953610666</v>
      </c>
      <c r="I293" s="117">
        <v>0.77586858500516998</v>
      </c>
      <c r="J293" s="9">
        <v>0.77318082804566901</v>
      </c>
      <c r="K293" s="9">
        <v>0.748333953337742</v>
      </c>
      <c r="L293" s="9">
        <v>0.75863635744031499</v>
      </c>
      <c r="M293" s="30">
        <f t="shared" si="14"/>
        <v>0.76408662509621805</v>
      </c>
      <c r="N293" s="142">
        <f t="shared" si="12"/>
        <v>5.992857067840049</v>
      </c>
    </row>
    <row r="294" spans="1:14" x14ac:dyDescent="0.3">
      <c r="A294" s="85" t="s">
        <v>292</v>
      </c>
      <c r="B294" s="86">
        <v>25.976000000000599</v>
      </c>
      <c r="C294" s="87">
        <v>1.9979999999995901</v>
      </c>
      <c r="D294" s="88">
        <v>0.99899999999979605</v>
      </c>
      <c r="E294" s="89">
        <f>B294/power!$B$9/"1e9"</f>
        <v>0.12103210200038227</v>
      </c>
      <c r="F294" s="90">
        <f>C294/power!$C$9/"1e9"</f>
        <v>3.7233118333745603E-2</v>
      </c>
      <c r="G294" s="90">
        <f>D294/power!$D$9/"1e9"</f>
        <v>7.4463906105636912E-2</v>
      </c>
      <c r="H294" s="91">
        <f t="shared" si="13"/>
        <v>7.7576375479921592E-2</v>
      </c>
      <c r="I294" s="114">
        <v>0.75069789618798499</v>
      </c>
      <c r="J294" s="115">
        <v>0.69967089884216405</v>
      </c>
      <c r="K294" s="115">
        <v>0.71438891329558696</v>
      </c>
      <c r="L294" s="115">
        <v>0.72423454543678301</v>
      </c>
      <c r="M294" s="116">
        <f t="shared" si="14"/>
        <v>0.72248769786608502</v>
      </c>
      <c r="N294" s="141">
        <f t="shared" si="12"/>
        <v>1.9327315368315244E-2</v>
      </c>
    </row>
    <row r="295" spans="1:14" x14ac:dyDescent="0.3">
      <c r="A295" s="85" t="s">
        <v>293</v>
      </c>
      <c r="B295" s="86">
        <v>35.010000000000197</v>
      </c>
      <c r="C295" s="87">
        <v>2.0020000000004101</v>
      </c>
      <c r="D295" s="88">
        <v>1</v>
      </c>
      <c r="E295" s="89">
        <f>B295/power!$B$9/"1e9"</f>
        <v>0.16312495730802698</v>
      </c>
      <c r="F295" s="90">
        <f>C295/power!$C$9/"1e9"</f>
        <v>3.7307659111205836E-2</v>
      </c>
      <c r="G295" s="90">
        <f>D295/power!$D$9/"1e9"</f>
        <v>7.453844455020231E-2</v>
      </c>
      <c r="H295" s="91">
        <f t="shared" si="13"/>
        <v>9.1657020323145044E-2</v>
      </c>
      <c r="I295" s="114">
        <v>0.713413162506226</v>
      </c>
      <c r="J295" s="115">
        <v>0.71317300404066497</v>
      </c>
      <c r="K295" s="115">
        <v>0.673936976812749</v>
      </c>
      <c r="L295" s="115">
        <v>0.695279533391433</v>
      </c>
      <c r="M295" s="116">
        <f t="shared" si="14"/>
        <v>0.69913853283845639</v>
      </c>
      <c r="N295" s="141">
        <f t="shared" si="12"/>
        <v>2.3597989358681525E-2</v>
      </c>
    </row>
    <row r="296" spans="1:14" x14ac:dyDescent="0.3">
      <c r="A296" s="15" t="s">
        <v>294</v>
      </c>
      <c r="B296" s="17">
        <v>4777.25</v>
      </c>
      <c r="C296" s="13">
        <v>1265.038</v>
      </c>
      <c r="D296" s="18">
        <v>312.01199999999898</v>
      </c>
      <c r="E296" s="22">
        <f>B296/power!$B$9/"1e9"</f>
        <v>22.25903177091595</v>
      </c>
      <c r="F296" s="14">
        <f>C296/power!$C$9/"1e9"</f>
        <v>23.574229004351618</v>
      </c>
      <c r="G296" s="14">
        <f>D296/power!$D$9/"1e9"</f>
        <v>23.256889160997645</v>
      </c>
      <c r="H296" s="23">
        <f t="shared" si="13"/>
        <v>23.030049978755073</v>
      </c>
      <c r="I296" s="117">
        <v>0.69245639535662495</v>
      </c>
      <c r="J296" s="9">
        <v>0.73840858257287501</v>
      </c>
      <c r="K296" s="9">
        <v>0.70918593630912696</v>
      </c>
      <c r="L296" s="9">
        <v>0.70442205722159501</v>
      </c>
      <c r="M296" s="30">
        <f t="shared" si="14"/>
        <v>0.71131888440532243</v>
      </c>
      <c r="N296" s="142">
        <f t="shared" si="12"/>
        <v>5.8277786335471209</v>
      </c>
    </row>
    <row r="297" spans="1:14" x14ac:dyDescent="0.3">
      <c r="A297" s="15" t="s">
        <v>295</v>
      </c>
      <c r="B297" s="17">
        <v>4766.3239999999996</v>
      </c>
      <c r="C297" s="13">
        <v>1276.191</v>
      </c>
      <c r="D297" s="18">
        <v>318.82500000000101</v>
      </c>
      <c r="E297" s="22">
        <f>B297/power!$B$9/"1e9"</f>
        <v>22.20812336521622</v>
      </c>
      <c r="F297" s="14">
        <f>C297/power!$C$9/"1e9"</f>
        <v>23.782067327062506</v>
      </c>
      <c r="G297" s="14">
        <f>D297/power!$D$9/"1e9"</f>
        <v>23.764719583718328</v>
      </c>
      <c r="H297" s="23">
        <f t="shared" si="13"/>
        <v>23.251636758665686</v>
      </c>
      <c r="I297" s="117">
        <v>0.73889792889116701</v>
      </c>
      <c r="J297" s="9">
        <v>0.71664691077082898</v>
      </c>
      <c r="K297" s="9">
        <v>0.73257811098748904</v>
      </c>
      <c r="L297" s="9">
        <v>0.77318252637599805</v>
      </c>
      <c r="M297" s="30">
        <f t="shared" si="14"/>
        <v>0.74061374072930164</v>
      </c>
      <c r="N297" s="142">
        <f t="shared" si="12"/>
        <v>5.6511166163869104</v>
      </c>
    </row>
    <row r="298" spans="1:14" x14ac:dyDescent="0.3">
      <c r="A298" s="70" t="s">
        <v>296</v>
      </c>
      <c r="B298" s="71">
        <v>44.996999999999403</v>
      </c>
      <c r="C298" s="72">
        <v>6</v>
      </c>
      <c r="D298" s="73">
        <v>0.99899999999979605</v>
      </c>
      <c r="E298" s="74">
        <f>B298/power!$B$9/"1e9"</f>
        <v>0.20965820348440878</v>
      </c>
      <c r="F298" s="75">
        <f>C298/power!$C$9/"1e9"</f>
        <v>0.11181116616742716</v>
      </c>
      <c r="G298" s="75">
        <f>D298/power!$D$9/"1e9"</f>
        <v>7.4463906105636912E-2</v>
      </c>
      <c r="H298" s="76">
        <f t="shared" si="13"/>
        <v>0.13197775858582428</v>
      </c>
      <c r="I298" s="118">
        <v>0.67484026352825299</v>
      </c>
      <c r="J298" s="119">
        <v>0.665892331846069</v>
      </c>
      <c r="K298" s="119">
        <v>0.67418522366080402</v>
      </c>
      <c r="L298" s="119">
        <v>0.67888986479227198</v>
      </c>
      <c r="M298" s="120">
        <f t="shared" si="14"/>
        <v>0.67346847424554979</v>
      </c>
      <c r="N298" s="143">
        <f t="shared" si="12"/>
        <v>3.5274103323189587E-2</v>
      </c>
    </row>
    <row r="299" spans="1:14" x14ac:dyDescent="0.3">
      <c r="A299" s="15" t="s">
        <v>297</v>
      </c>
      <c r="B299" s="17">
        <v>4808.7700000000004</v>
      </c>
      <c r="C299" s="13">
        <v>1275.934</v>
      </c>
      <c r="D299" s="18">
        <v>319.74599999999901</v>
      </c>
      <c r="E299" s="22">
        <f>B299/power!$B$9/"1e9"</f>
        <v>22.405895485693129</v>
      </c>
      <c r="F299" s="14">
        <f>C299/power!$C$9/"1e9"</f>
        <v>23.777278082111668</v>
      </c>
      <c r="G299" s="14">
        <f>D299/power!$D$9/"1e9"</f>
        <v>23.833369491148915</v>
      </c>
      <c r="H299" s="23">
        <f t="shared" si="13"/>
        <v>23.338847686317905</v>
      </c>
      <c r="I299" s="117">
        <v>0.72443529722445099</v>
      </c>
      <c r="J299" s="9">
        <v>0.72438630803599802</v>
      </c>
      <c r="K299" s="9">
        <v>0.71024118582447004</v>
      </c>
      <c r="L299" s="9">
        <v>0.728818531795834</v>
      </c>
      <c r="M299" s="30">
        <f t="shared" si="14"/>
        <v>0.72200433126558994</v>
      </c>
      <c r="N299" s="142">
        <f t="shared" si="12"/>
        <v>5.8185143795098426</v>
      </c>
    </row>
    <row r="300" spans="1:14" x14ac:dyDescent="0.3">
      <c r="A300" s="15" t="s">
        <v>298</v>
      </c>
      <c r="B300" s="17">
        <v>4871.8280000000004</v>
      </c>
      <c r="C300" s="13">
        <v>1287.048</v>
      </c>
      <c r="D300" s="18">
        <v>320.739000000001</v>
      </c>
      <c r="E300" s="22">
        <f>B300/power!$B$9/"1e9"</f>
        <v>22.699706784120139</v>
      </c>
      <c r="F300" s="14">
        <f>C300/power!$C$9/"1e9"</f>
        <v>23.984389632242465</v>
      </c>
      <c r="G300" s="14">
        <f>D300/power!$D$9/"1e9"</f>
        <v>23.907386166587415</v>
      </c>
      <c r="H300" s="23">
        <f t="shared" si="13"/>
        <v>23.530494194316674</v>
      </c>
      <c r="I300" s="117">
        <v>0.74373965640069195</v>
      </c>
      <c r="J300" s="9">
        <v>0.75479770040287197</v>
      </c>
      <c r="K300" s="9">
        <v>0.72662241248977999</v>
      </c>
      <c r="L300" s="9">
        <v>0.74905052765748603</v>
      </c>
      <c r="M300" s="30">
        <f t="shared" si="14"/>
        <v>0.74362710217435413</v>
      </c>
      <c r="N300" s="142">
        <f t="shared" si="12"/>
        <v>5.6957162300735096</v>
      </c>
    </row>
    <row r="301" spans="1:14" x14ac:dyDescent="0.3">
      <c r="A301" s="15" t="s">
        <v>299</v>
      </c>
      <c r="B301" s="17">
        <v>4939.0659999999998</v>
      </c>
      <c r="C301" s="13">
        <v>1308.422</v>
      </c>
      <c r="D301" s="18">
        <v>327.227000000001</v>
      </c>
      <c r="E301" s="22">
        <f>B301/power!$B$9/"1e9"</f>
        <v>23.012994298529648</v>
      </c>
      <c r="F301" s="14">
        <f>C301/power!$C$9/"1e9"</f>
        <v>24.382698276519562</v>
      </c>
      <c r="G301" s="14">
        <f>D301/power!$D$9/"1e9"</f>
        <v>24.390991594829124</v>
      </c>
      <c r="H301" s="23">
        <f t="shared" si="13"/>
        <v>23.928894723292775</v>
      </c>
      <c r="I301" s="117">
        <v>0.76305719885048395</v>
      </c>
      <c r="J301" s="9">
        <v>0.74577440036639497</v>
      </c>
      <c r="K301" s="9">
        <v>0.76376404220582095</v>
      </c>
      <c r="L301" s="9">
        <v>0.76034173698488505</v>
      </c>
      <c r="M301" s="30">
        <f t="shared" si="14"/>
        <v>0.75826954543341152</v>
      </c>
      <c r="N301" s="142">
        <f t="shared" si="12"/>
        <v>5.6803033645915315</v>
      </c>
    </row>
    <row r="302" spans="1:14" x14ac:dyDescent="0.3">
      <c r="A302" s="70" t="s">
        <v>300</v>
      </c>
      <c r="B302" s="71">
        <v>61.0369999999984</v>
      </c>
      <c r="C302" s="72">
        <v>8.9930000000003893</v>
      </c>
      <c r="D302" s="73">
        <v>0.99899999999979605</v>
      </c>
      <c r="E302" s="74">
        <f>B302/power!$B$9/"1e9"</f>
        <v>0.28439468778091193</v>
      </c>
      <c r="F302" s="75">
        <f>C302/power!$C$9/"1e9"</f>
        <v>0.16758630289061935</v>
      </c>
      <c r="G302" s="75">
        <f>D302/power!$D$9/"1e9"</f>
        <v>7.4463906105636912E-2</v>
      </c>
      <c r="H302" s="76">
        <f t="shared" si="13"/>
        <v>0.17548163225905608</v>
      </c>
      <c r="I302" s="118">
        <v>0.645470940514282</v>
      </c>
      <c r="J302" s="119">
        <v>0.65916498170596105</v>
      </c>
      <c r="K302" s="119">
        <v>0.63759192128913</v>
      </c>
      <c r="L302" s="119">
        <v>0.62920110189254996</v>
      </c>
      <c r="M302" s="120">
        <f t="shared" si="14"/>
        <v>0.64295192138910651</v>
      </c>
      <c r="N302" s="143">
        <f t="shared" si="12"/>
        <v>4.912761398766273E-2</v>
      </c>
    </row>
    <row r="303" spans="1:14" x14ac:dyDescent="0.3">
      <c r="A303" s="15" t="s">
        <v>301</v>
      </c>
      <c r="B303" s="17">
        <v>5237.3879999999999</v>
      </c>
      <c r="C303" s="13">
        <v>1392.0920000000001</v>
      </c>
      <c r="D303" s="18">
        <v>350.17</v>
      </c>
      <c r="E303" s="22">
        <f>B303/power!$B$9/"1e9"</f>
        <v>24.402990400044789</v>
      </c>
      <c r="F303" s="14">
        <f>C303/power!$C$9/"1e9"</f>
        <v>25.941904988724335</v>
      </c>
      <c r="G303" s="14">
        <f>D303/power!$D$9/"1e9"</f>
        <v>26.101127128144345</v>
      </c>
      <c r="H303" s="23">
        <f t="shared" si="13"/>
        <v>25.482007505637824</v>
      </c>
      <c r="I303" s="117">
        <v>0.72951700175996803</v>
      </c>
      <c r="J303" s="9">
        <v>0.70954988799404395</v>
      </c>
      <c r="K303" s="9">
        <v>0.72390183570465805</v>
      </c>
      <c r="L303" s="9">
        <v>0.74832059563579401</v>
      </c>
      <c r="M303" s="30">
        <f t="shared" si="14"/>
        <v>0.72795495756923323</v>
      </c>
      <c r="N303" s="142">
        <f t="shared" si="12"/>
        <v>6.3008862063812208</v>
      </c>
    </row>
    <row r="304" spans="1:14" x14ac:dyDescent="0.3">
      <c r="A304" s="63" t="s">
        <v>302</v>
      </c>
      <c r="B304" s="64">
        <v>677.06</v>
      </c>
      <c r="C304" s="65">
        <v>168.91199999999799</v>
      </c>
      <c r="D304" s="66">
        <v>39.007999999999797</v>
      </c>
      <c r="E304" s="67">
        <f>B304/power!$B$9/"1e9"</f>
        <v>3.1546810509846361</v>
      </c>
      <c r="F304" s="68">
        <f>C304/power!$C$9/"1e9"</f>
        <v>3.1477079499453722</v>
      </c>
      <c r="G304" s="68">
        <f>D304/power!$D$9/"1e9"</f>
        <v>2.9075956450142764</v>
      </c>
      <c r="H304" s="69">
        <f t="shared" si="13"/>
        <v>3.0699948819814282</v>
      </c>
      <c r="I304" s="121">
        <v>1.8683786860245699</v>
      </c>
      <c r="J304" s="122">
        <v>1.7755346296108301</v>
      </c>
      <c r="K304" s="122">
        <v>1.6989436726771201</v>
      </c>
      <c r="L304" s="122">
        <v>2.0608808196019299</v>
      </c>
      <c r="M304" s="123">
        <f t="shared" si="14"/>
        <v>1.855869169073544</v>
      </c>
      <c r="N304" s="144">
        <f t="shared" si="12"/>
        <v>0.29775756177495866</v>
      </c>
    </row>
    <row r="305" spans="1:14" x14ac:dyDescent="0.3">
      <c r="A305" s="70" t="s">
        <v>303</v>
      </c>
      <c r="B305" s="71">
        <v>68.951999999999302</v>
      </c>
      <c r="C305" s="72">
        <v>11</v>
      </c>
      <c r="D305" s="73">
        <v>1</v>
      </c>
      <c r="E305" s="74">
        <f>B305/power!$B$9/"1e9"</f>
        <v>0.32127369483870033</v>
      </c>
      <c r="F305" s="75">
        <f>C305/power!$C$9/"1e9"</f>
        <v>0.20498713797361645</v>
      </c>
      <c r="G305" s="75">
        <f>D305/power!$D$9/"1e9"</f>
        <v>7.453844455020231E-2</v>
      </c>
      <c r="H305" s="76">
        <f t="shared" si="13"/>
        <v>0.20026642578750639</v>
      </c>
      <c r="I305" s="118">
        <v>0.68306746023505005</v>
      </c>
      <c r="J305" s="119">
        <v>0.68013335039151102</v>
      </c>
      <c r="K305" s="119">
        <v>0.67235311680076104</v>
      </c>
      <c r="L305" s="119">
        <v>0.65727724770734897</v>
      </c>
      <c r="M305" s="120">
        <f t="shared" si="14"/>
        <v>0.67328200324458942</v>
      </c>
      <c r="N305" s="143">
        <f t="shared" si="12"/>
        <v>5.3540650823924778E-2</v>
      </c>
    </row>
    <row r="306" spans="1:14" x14ac:dyDescent="0.3">
      <c r="A306" s="70" t="s">
        <v>304</v>
      </c>
      <c r="B306" s="71">
        <v>64.007999999999797</v>
      </c>
      <c r="C306" s="72">
        <v>9.9900000000016007</v>
      </c>
      <c r="D306" s="73">
        <v>1.00500000000102</v>
      </c>
      <c r="E306" s="74">
        <f>B306/power!$B$9/"1e9"</f>
        <v>0.29823771115030279</v>
      </c>
      <c r="F306" s="75">
        <f>C306/power!$C$9/"1e9"</f>
        <v>0.18616559166879607</v>
      </c>
      <c r="G306" s="75">
        <f>D306/power!$D$9/"1e9"</f>
        <v>7.4911136773029338E-2</v>
      </c>
      <c r="H306" s="76">
        <f t="shared" si="13"/>
        <v>0.18643814653070936</v>
      </c>
      <c r="I306" s="118">
        <v>0.67148856284680103</v>
      </c>
      <c r="J306" s="119">
        <v>0.65484118415632797</v>
      </c>
      <c r="K306" s="119">
        <v>0.65848582658817101</v>
      </c>
      <c r="L306" s="119">
        <v>0.67714795685653195</v>
      </c>
      <c r="M306" s="120">
        <f t="shared" si="14"/>
        <v>0.66555368036579265</v>
      </c>
      <c r="N306" s="143">
        <f t="shared" si="12"/>
        <v>5.0422478855625161E-2</v>
      </c>
    </row>
    <row r="307" spans="1:14" x14ac:dyDescent="0.3">
      <c r="A307" s="15" t="s">
        <v>305</v>
      </c>
      <c r="B307" s="17">
        <v>5639.5039999999999</v>
      </c>
      <c r="C307" s="13">
        <v>1487.35</v>
      </c>
      <c r="D307" s="18">
        <v>377.12199999999899</v>
      </c>
      <c r="E307" s="22">
        <f>B307/power!$B$9/"1e9"</f>
        <v>26.2766023775619</v>
      </c>
      <c r="F307" s="14">
        <f>C307/power!$C$9/"1e9"</f>
        <v>27.717056333187131</v>
      </c>
      <c r="G307" s="14">
        <f>D307/power!$D$9/"1e9"</f>
        <v>28.110087285661319</v>
      </c>
      <c r="H307" s="23">
        <f t="shared" si="13"/>
        <v>27.367915332136786</v>
      </c>
      <c r="I307" s="117">
        <v>0.74966033803708598</v>
      </c>
      <c r="J307" s="9">
        <v>0.776140929016081</v>
      </c>
      <c r="K307" s="9">
        <v>0.721485065823262</v>
      </c>
      <c r="L307" s="9">
        <v>0.73877136288563505</v>
      </c>
      <c r="M307" s="30">
        <f t="shared" si="14"/>
        <v>0.74677794406130504</v>
      </c>
      <c r="N307" s="142">
        <f t="shared" si="12"/>
        <v>6.5966393343028544</v>
      </c>
    </row>
    <row r="308" spans="1:14" x14ac:dyDescent="0.3">
      <c r="A308" s="63" t="s">
        <v>306</v>
      </c>
      <c r="B308" s="64">
        <v>108.025000000001</v>
      </c>
      <c r="C308" s="65">
        <v>14.003999999998999</v>
      </c>
      <c r="D308" s="66">
        <v>1.9950000000007999</v>
      </c>
      <c r="E308" s="67">
        <f>B308/power!$B$9/"1e9"</f>
        <v>0.50332972045700308</v>
      </c>
      <c r="F308" s="68">
        <f>C308/power!$C$9/"1e9"</f>
        <v>0.26096726183475633</v>
      </c>
      <c r="G308" s="68">
        <f>D308/power!$D$9/"1e9"</f>
        <v>0.14870419687771325</v>
      </c>
      <c r="H308" s="69">
        <f t="shared" si="13"/>
        <v>0.3043337263898242</v>
      </c>
      <c r="I308" s="121">
        <v>1.75876588953809</v>
      </c>
      <c r="J308" s="122">
        <v>1.6391790207182999</v>
      </c>
      <c r="K308" s="122">
        <v>1.60012455081327</v>
      </c>
      <c r="L308" s="122">
        <v>2.0134869594371598</v>
      </c>
      <c r="M308" s="123">
        <f t="shared" si="14"/>
        <v>1.7603049189064219</v>
      </c>
      <c r="N308" s="144">
        <f t="shared" si="12"/>
        <v>3.1119648739151465E-2</v>
      </c>
    </row>
    <row r="309" spans="1:14" x14ac:dyDescent="0.3">
      <c r="A309" s="63" t="s">
        <v>307</v>
      </c>
      <c r="B309" s="64">
        <v>436.08</v>
      </c>
      <c r="C309" s="65">
        <v>99.968000000000799</v>
      </c>
      <c r="D309" s="66">
        <v>23.993999999998799</v>
      </c>
      <c r="E309" s="67">
        <f>B309/power!$B$9/"1e9"</f>
        <v>2.0318632214477006</v>
      </c>
      <c r="F309" s="68">
        <f>C309/power!$C$9/"1e9"</f>
        <v>1.8629231099042414</v>
      </c>
      <c r="G309" s="68">
        <f>D309/power!$D$9/"1e9"</f>
        <v>1.7884754385374646</v>
      </c>
      <c r="H309" s="69">
        <f t="shared" si="13"/>
        <v>1.8944205899631357</v>
      </c>
      <c r="I309" s="121">
        <v>1.9257044375362999</v>
      </c>
      <c r="J309" s="122">
        <v>1.91301930247493</v>
      </c>
      <c r="K309" s="122">
        <v>1.83259425845105</v>
      </c>
      <c r="L309" s="122">
        <v>2.1515499524359001</v>
      </c>
      <c r="M309" s="123">
        <f t="shared" si="14"/>
        <v>1.9593078718212804</v>
      </c>
      <c r="N309" s="144">
        <f t="shared" si="12"/>
        <v>0.1740388588733586</v>
      </c>
    </row>
    <row r="310" spans="1:14" x14ac:dyDescent="0.3">
      <c r="A310" s="63" t="s">
        <v>308</v>
      </c>
      <c r="B310" s="64">
        <v>1521.9559999999999</v>
      </c>
      <c r="C310" s="65">
        <v>415.92200000000099</v>
      </c>
      <c r="D310" s="66">
        <v>106.026</v>
      </c>
      <c r="E310" s="67">
        <f>B310/power!$B$9/"1e9"</f>
        <v>7.0913741081032304</v>
      </c>
      <c r="F310" s="68">
        <f>C310/power!$C$9/"1e9"</f>
        <v>7.7507873091147923</v>
      </c>
      <c r="G310" s="68">
        <f>D310/power!$D$9/"1e9"</f>
        <v>7.9030131218797495</v>
      </c>
      <c r="H310" s="69">
        <f t="shared" si="13"/>
        <v>7.5817248463659235</v>
      </c>
      <c r="I310" s="121">
        <v>1.7840879524534901</v>
      </c>
      <c r="J310" s="122">
        <v>1.8119929828813699</v>
      </c>
      <c r="K310" s="122">
        <v>1.62185821022341</v>
      </c>
      <c r="L310" s="122">
        <v>1.80294141801338</v>
      </c>
      <c r="M310" s="123">
        <f t="shared" si="14"/>
        <v>1.7569369797290819</v>
      </c>
      <c r="N310" s="144">
        <f t="shared" si="12"/>
        <v>0.7767555057986788</v>
      </c>
    </row>
    <row r="311" spans="1:14" x14ac:dyDescent="0.3">
      <c r="A311" s="70" t="s">
        <v>309</v>
      </c>
      <c r="B311" s="71">
        <v>57.063000000000102</v>
      </c>
      <c r="C311" s="72">
        <v>8.9930000000003893</v>
      </c>
      <c r="D311" s="73">
        <v>0.99600000000100397</v>
      </c>
      <c r="E311" s="74">
        <f>B311/power!$B$9/"1e9"</f>
        <v>0.26587830445209676</v>
      </c>
      <c r="F311" s="75">
        <f>C311/power!$C$9/"1e9"</f>
        <v>0.16758630289061935</v>
      </c>
      <c r="G311" s="75">
        <f>D311/power!$D$9/"1e9"</f>
        <v>7.4240290772076334E-2</v>
      </c>
      <c r="H311" s="76">
        <f t="shared" si="13"/>
        <v>0.16923496603826416</v>
      </c>
      <c r="I311" s="118">
        <v>0.65308137966388702</v>
      </c>
      <c r="J311" s="119">
        <v>0.65975036533043097</v>
      </c>
      <c r="K311" s="119">
        <v>0.67108148060163297</v>
      </c>
      <c r="L311" s="119">
        <v>0.665177952169272</v>
      </c>
      <c r="M311" s="120">
        <f t="shared" si="14"/>
        <v>0.66230617819025162</v>
      </c>
      <c r="N311" s="143">
        <f t="shared" si="12"/>
        <v>4.5994277103266062E-2</v>
      </c>
    </row>
    <row r="312" spans="1:14" x14ac:dyDescent="0.3">
      <c r="A312" s="15" t="s">
        <v>310</v>
      </c>
      <c r="B312" s="17">
        <v>5355.9480000000003</v>
      </c>
      <c r="C312" s="13">
        <v>1402.96</v>
      </c>
      <c r="D312" s="18">
        <v>357.19200000000097</v>
      </c>
      <c r="E312" s="22">
        <f>B312/power!$B$9/"1e9"</f>
        <v>24.955406707912243</v>
      </c>
      <c r="F312" s="14">
        <f>C312/power!$C$9/"1e9"</f>
        <v>26.144432281042267</v>
      </c>
      <c r="G312" s="14">
        <f>D312/power!$D$9/"1e9"</f>
        <v>26.624536085775937</v>
      </c>
      <c r="H312" s="23">
        <f t="shared" si="13"/>
        <v>25.908125024910149</v>
      </c>
      <c r="I312" s="117">
        <v>0.81721285157884704</v>
      </c>
      <c r="J312" s="9">
        <v>0.83037202306744595</v>
      </c>
      <c r="K312" s="9">
        <v>0.80492072096530398</v>
      </c>
      <c r="L312" s="9">
        <v>0.83525707699560503</v>
      </c>
      <c r="M312" s="30">
        <f t="shared" si="14"/>
        <v>0.8220258957583545</v>
      </c>
      <c r="N312" s="142">
        <f t="shared" si="12"/>
        <v>5.6731333265134918</v>
      </c>
    </row>
    <row r="313" spans="1:14" x14ac:dyDescent="0.3">
      <c r="A313" s="70" t="s">
        <v>311</v>
      </c>
      <c r="B313" s="71">
        <v>57.005000000000997</v>
      </c>
      <c r="C313" s="72">
        <v>8.9920000000001892</v>
      </c>
      <c r="D313" s="73">
        <v>0.99899999999979605</v>
      </c>
      <c r="E313" s="74">
        <f>B313/power!$B$9/"1e9"</f>
        <v>0.2656080603068891</v>
      </c>
      <c r="F313" s="75">
        <f>C313/power!$C$9/"1e9"</f>
        <v>0.16756766769625436</v>
      </c>
      <c r="G313" s="75">
        <f>D313/power!$D$9/"1e9"</f>
        <v>7.4463906105636912E-2</v>
      </c>
      <c r="H313" s="76">
        <f t="shared" si="13"/>
        <v>0.16921321136959344</v>
      </c>
      <c r="I313" s="118">
        <v>0.66343477395185702</v>
      </c>
      <c r="J313" s="119">
        <v>0.63696914805143101</v>
      </c>
      <c r="K313" s="119">
        <v>0.66447753946906796</v>
      </c>
      <c r="L313" s="119">
        <v>0.66106542472426599</v>
      </c>
      <c r="M313" s="120">
        <f t="shared" si="14"/>
        <v>0.65658458919674967</v>
      </c>
      <c r="N313" s="143">
        <f t="shared" si="12"/>
        <v>4.6389115047291762E-2</v>
      </c>
    </row>
    <row r="314" spans="1:14" x14ac:dyDescent="0.3">
      <c r="A314" s="15" t="s">
        <v>312</v>
      </c>
      <c r="B314" s="17">
        <v>5222.5680000000002</v>
      </c>
      <c r="C314" s="13">
        <v>1375.904</v>
      </c>
      <c r="D314" s="18">
        <v>345.93300000000102</v>
      </c>
      <c r="E314" s="22">
        <f>B314/power!$B$9/"1e9"</f>
        <v>24.333938361561355</v>
      </c>
      <c r="F314" s="14">
        <f>C314/power!$C$9/"1e9"</f>
        <v>25.640238462404618</v>
      </c>
      <c r="G314" s="14">
        <f>D314/power!$D$9/"1e9"</f>
        <v>25.785307738585214</v>
      </c>
      <c r="H314" s="23">
        <f t="shared" si="13"/>
        <v>25.253161520850398</v>
      </c>
      <c r="I314" s="117">
        <v>0.80889191066078703</v>
      </c>
      <c r="J314" s="9">
        <v>0.88095745432078398</v>
      </c>
      <c r="K314" s="9">
        <v>0.85646004212564897</v>
      </c>
      <c r="L314" s="9">
        <v>0.84276183246005199</v>
      </c>
      <c r="M314" s="30">
        <f t="shared" si="14"/>
        <v>0.84766789921895536</v>
      </c>
      <c r="N314" s="142">
        <f t="shared" si="12"/>
        <v>5.362440972391874</v>
      </c>
    </row>
    <row r="315" spans="1:14" x14ac:dyDescent="0.3">
      <c r="A315" s="15" t="s">
        <v>313</v>
      </c>
      <c r="B315" s="17">
        <v>5406.8630000000003</v>
      </c>
      <c r="C315" s="13">
        <v>1427.202</v>
      </c>
      <c r="D315" s="18">
        <v>363.90199999999999</v>
      </c>
      <c r="E315" s="22">
        <f>B315/power!$B$9/"1e9"</f>
        <v>25.192639132971884</v>
      </c>
      <c r="F315" s="14">
        <f>C315/power!$C$9/"1e9"</f>
        <v>26.596186662747396</v>
      </c>
      <c r="G315" s="14">
        <f>D315/power!$D$9/"1e9"</f>
        <v>27.124689048707719</v>
      </c>
      <c r="H315" s="23">
        <f t="shared" si="13"/>
        <v>26.304504948142334</v>
      </c>
      <c r="I315" s="117">
        <v>0.88979305397970798</v>
      </c>
      <c r="J315" s="9">
        <v>0.90859518849758703</v>
      </c>
      <c r="K315" s="9">
        <v>0.90394985364261105</v>
      </c>
      <c r="L315" s="9">
        <v>0.91296486015478295</v>
      </c>
      <c r="M315" s="30">
        <f t="shared" si="14"/>
        <v>0.90386767135038104</v>
      </c>
      <c r="N315" s="142">
        <f t="shared" si="12"/>
        <v>5.2383894686617101</v>
      </c>
    </row>
    <row r="316" spans="1:14" x14ac:dyDescent="0.3">
      <c r="A316" s="70" t="s">
        <v>314</v>
      </c>
      <c r="B316" s="71">
        <v>51.040000000000902</v>
      </c>
      <c r="C316" s="72">
        <v>6.9899999999997799</v>
      </c>
      <c r="D316" s="73">
        <v>0</v>
      </c>
      <c r="E316" s="74">
        <f>B316/power!$B$9/"1e9"</f>
        <v>0.23781484778639808</v>
      </c>
      <c r="F316" s="75">
        <f>C316/power!$C$9/"1e9"</f>
        <v>0.13026000858504855</v>
      </c>
      <c r="G316" s="75">
        <f>D316/power!$D$9/"1e9"</f>
        <v>0</v>
      </c>
      <c r="H316" s="76">
        <f t="shared" si="13"/>
        <v>0.12269161879048222</v>
      </c>
      <c r="I316" s="118">
        <v>0.58839305400972097</v>
      </c>
      <c r="J316" s="119">
        <v>0.60181316651077699</v>
      </c>
      <c r="K316" s="119">
        <v>0.59966431115107</v>
      </c>
      <c r="L316" s="119">
        <v>0.60729104689741098</v>
      </c>
      <c r="M316" s="120">
        <f t="shared" si="14"/>
        <v>0.59932987058519271</v>
      </c>
      <c r="N316" s="143">
        <f t="shared" si="12"/>
        <v>3.684864123445615E-2</v>
      </c>
    </row>
    <row r="317" spans="1:14" x14ac:dyDescent="0.3">
      <c r="A317" s="15" t="s">
        <v>315</v>
      </c>
      <c r="B317" s="17">
        <v>4460.2529999999997</v>
      </c>
      <c r="C317" s="13">
        <v>1319.268</v>
      </c>
      <c r="D317" s="18">
        <v>336.02999999999901</v>
      </c>
      <c r="E317" s="22">
        <f>B317/power!$B$9/"1e9"</f>
        <v>20.782021714024424</v>
      </c>
      <c r="F317" s="14">
        <f>C317/power!$C$9/"1e9"</f>
        <v>24.584815594561551</v>
      </c>
      <c r="G317" s="14">
        <f>D317/power!$D$9/"1e9"</f>
        <v>25.047153522204407</v>
      </c>
      <c r="H317" s="23">
        <f t="shared" si="13"/>
        <v>23.471330276930129</v>
      </c>
      <c r="I317" s="117">
        <v>0.90489756171922597</v>
      </c>
      <c r="J317" s="9">
        <v>0.90370074926182997</v>
      </c>
      <c r="K317" s="9">
        <v>0.89061516173781496</v>
      </c>
      <c r="L317" s="9">
        <v>0.916002494177936</v>
      </c>
      <c r="M317" s="30">
        <f t="shared" si="14"/>
        <v>0.90384879502592508</v>
      </c>
      <c r="N317" s="142">
        <f t="shared" si="12"/>
        <v>4.6742767961827525</v>
      </c>
    </row>
    <row r="318" spans="1:14" x14ac:dyDescent="0.3">
      <c r="A318" s="70" t="s">
        <v>316</v>
      </c>
      <c r="B318" s="71">
        <v>54.989999999999803</v>
      </c>
      <c r="C318" s="72">
        <v>10</v>
      </c>
      <c r="D318" s="73">
        <v>0</v>
      </c>
      <c r="E318" s="74">
        <f>B318/power!$B$9/"1e9"</f>
        <v>0.25621940595168013</v>
      </c>
      <c r="F318" s="75">
        <f>C318/power!$C$9/"1e9"</f>
        <v>0.18635194361237858</v>
      </c>
      <c r="G318" s="75">
        <f>D318/power!$D$9/"1e9"</f>
        <v>0</v>
      </c>
      <c r="H318" s="76">
        <f t="shared" si="13"/>
        <v>0.14752378318801959</v>
      </c>
      <c r="I318" s="118">
        <v>0.66062600400753002</v>
      </c>
      <c r="J318" s="119">
        <v>0.66838289318933397</v>
      </c>
      <c r="K318" s="119">
        <v>0.67875640507447099</v>
      </c>
      <c r="L318" s="119">
        <v>0.689487642156842</v>
      </c>
      <c r="M318" s="120">
        <f t="shared" si="14"/>
        <v>0.67440082206276308</v>
      </c>
      <c r="N318" s="143">
        <f t="shared" si="12"/>
        <v>3.9374627232248917E-2</v>
      </c>
    </row>
    <row r="319" spans="1:14" x14ac:dyDescent="0.3">
      <c r="A319" s="63" t="s">
        <v>317</v>
      </c>
      <c r="B319" s="64">
        <v>444.84300000000098</v>
      </c>
      <c r="C319" s="65">
        <v>106.026</v>
      </c>
      <c r="D319" s="66">
        <v>25.9979999999996</v>
      </c>
      <c r="E319" s="67">
        <f>B319/power!$B$9/"1e9"</f>
        <v>2.0726933842837587</v>
      </c>
      <c r="F319" s="68">
        <f>C319/power!$C$9/"1e9"</f>
        <v>1.9758151173446052</v>
      </c>
      <c r="G319" s="68">
        <f>D319/power!$D$9/"1e9"</f>
        <v>1.9378504814161299</v>
      </c>
      <c r="H319" s="69">
        <f t="shared" si="13"/>
        <v>1.9954529943481647</v>
      </c>
      <c r="I319" s="121">
        <v>2.2370098107130598</v>
      </c>
      <c r="J319" s="122">
        <v>1.8283587744060901</v>
      </c>
      <c r="K319" s="122">
        <v>1.84791642606783</v>
      </c>
      <c r="L319" s="122">
        <v>2.1136663680477898</v>
      </c>
      <c r="M319" s="123">
        <f t="shared" si="14"/>
        <v>2.0142920179508392</v>
      </c>
      <c r="N319" s="144">
        <f t="shared" si="12"/>
        <v>0.17831651805286347</v>
      </c>
    </row>
    <row r="320" spans="1:14" x14ac:dyDescent="0.3">
      <c r="A320" s="70" t="s">
        <v>318</v>
      </c>
      <c r="B320" s="71">
        <v>49.988999999999599</v>
      </c>
      <c r="C320" s="72">
        <v>6</v>
      </c>
      <c r="D320" s="73">
        <v>0.99899999999979605</v>
      </c>
      <c r="E320" s="74">
        <f>B320/power!$B$9/"1e9"</f>
        <v>0.23291783749988146</v>
      </c>
      <c r="F320" s="75">
        <f>C320/power!$C$9/"1e9"</f>
        <v>0.11181116616742716</v>
      </c>
      <c r="G320" s="75">
        <f>D320/power!$D$9/"1e9"</f>
        <v>7.4463906105636912E-2</v>
      </c>
      <c r="H320" s="76">
        <f t="shared" si="13"/>
        <v>0.13973096992431519</v>
      </c>
      <c r="I320" s="118">
        <v>0.62200855034518898</v>
      </c>
      <c r="J320" s="119">
        <v>0.63511969906903398</v>
      </c>
      <c r="K320" s="119">
        <v>0.65177622076835395</v>
      </c>
      <c r="L320" s="119">
        <v>0.62753569013356103</v>
      </c>
      <c r="M320" s="120">
        <f t="shared" si="14"/>
        <v>0.63420914397352912</v>
      </c>
      <c r="N320" s="143">
        <f t="shared" si="12"/>
        <v>3.9658170850066642E-2</v>
      </c>
    </row>
    <row r="321" spans="1:14" x14ac:dyDescent="0.3">
      <c r="A321" s="70" t="s">
        <v>319</v>
      </c>
      <c r="B321" s="71">
        <v>52.020000000000401</v>
      </c>
      <c r="C321" s="72">
        <v>3.0079999999998099</v>
      </c>
      <c r="D321" s="73">
        <v>2.0020000000004101</v>
      </c>
      <c r="E321" s="74">
        <f>B321/power!$B$9/"1e9"</f>
        <v>0.24238104196411259</v>
      </c>
      <c r="F321" s="75">
        <f>C321/power!$C$9/"1e9"</f>
        <v>5.6054664638599941E-2</v>
      </c>
      <c r="G321" s="75">
        <f>D321/power!$D$9/"1e9"</f>
        <v>0.14922596598953561</v>
      </c>
      <c r="H321" s="76">
        <f t="shared" si="13"/>
        <v>0.14922055753074936</v>
      </c>
      <c r="I321" s="118">
        <v>0.63858897816484095</v>
      </c>
      <c r="J321" s="119">
        <v>0.639388667315401</v>
      </c>
      <c r="K321" s="119">
        <v>0.66042447172193997</v>
      </c>
      <c r="L321" s="119">
        <v>0.66845018391035704</v>
      </c>
      <c r="M321" s="120">
        <f t="shared" si="14"/>
        <v>0.65184351690876963</v>
      </c>
      <c r="N321" s="143">
        <f t="shared" si="12"/>
        <v>4.1205749016130964E-2</v>
      </c>
    </row>
    <row r="322" spans="1:14" ht="15" thickBot="1" x14ac:dyDescent="0.35">
      <c r="A322" s="78" t="s">
        <v>320</v>
      </c>
      <c r="B322" s="79">
        <v>352.026000000002</v>
      </c>
      <c r="C322" s="80">
        <v>76.076000000000903</v>
      </c>
      <c r="D322" s="81">
        <v>20.995999999999199</v>
      </c>
      <c r="E322" s="82">
        <f>B322/power!$B$9/"1e9"</f>
        <v>1.6402235424540277</v>
      </c>
      <c r="F322" s="83">
        <f>C322/power!$C$9/"1e9"</f>
        <v>1.4176910462255483</v>
      </c>
      <c r="G322" s="83">
        <f>D322/power!$D$9/"1e9"</f>
        <v>1.5650091817759881</v>
      </c>
      <c r="H322" s="84">
        <f t="shared" si="13"/>
        <v>1.5409745901518548</v>
      </c>
      <c r="I322" s="124">
        <v>1.58011301837178</v>
      </c>
      <c r="J322" s="125">
        <v>1.53259273324885</v>
      </c>
      <c r="K322" s="125">
        <v>1.51932251442169</v>
      </c>
      <c r="L322" s="125">
        <v>1.8718535610772</v>
      </c>
      <c r="M322" s="126">
        <f t="shared" si="14"/>
        <v>1.6323123394268939</v>
      </c>
      <c r="N322" s="145">
        <f t="shared" si="12"/>
        <v>0.16992791117704872</v>
      </c>
    </row>
    <row r="323" spans="1:14" x14ac:dyDescent="0.3">
      <c r="A323" s="101" t="s">
        <v>321</v>
      </c>
      <c r="B323" s="102">
        <v>844.928</v>
      </c>
      <c r="C323" s="103">
        <v>216</v>
      </c>
      <c r="D323" s="104">
        <v>58.0299999999988</v>
      </c>
      <c r="E323" s="105">
        <f>B323/power!$B$9/"1e9"</f>
        <v>3.9368421573366423</v>
      </c>
      <c r="F323" s="106">
        <f>C323/power!$C$9/"1e9"</f>
        <v>4.0252019820273777</v>
      </c>
      <c r="G323" s="106">
        <f>D323/power!$D$9/"1e9"</f>
        <v>4.3254659372481505</v>
      </c>
      <c r="H323" s="107">
        <f t="shared" si="13"/>
        <v>4.095836692204057</v>
      </c>
      <c r="I323" s="130">
        <v>1.4357936938504601</v>
      </c>
      <c r="J323" s="131">
        <v>1.4736728540474699</v>
      </c>
      <c r="K323" s="131">
        <v>1.16406053252883</v>
      </c>
      <c r="L323" s="131">
        <v>1.2317297136600001</v>
      </c>
      <c r="M323" s="132">
        <f t="shared" si="14"/>
        <v>1.3327987679092268</v>
      </c>
      <c r="N323" s="147">
        <f t="shared" ref="N323:N386" si="15">H323*"1e9"/M323*"180e-4"/"1e8"</f>
        <v>0.55315972849619444</v>
      </c>
    </row>
    <row r="324" spans="1:14" x14ac:dyDescent="0.3">
      <c r="A324" s="38" t="s">
        <v>322</v>
      </c>
      <c r="B324" s="39">
        <v>2444.808</v>
      </c>
      <c r="C324" s="40">
        <v>605.16</v>
      </c>
      <c r="D324" s="41">
        <v>156.978000000001</v>
      </c>
      <c r="E324" s="42">
        <f>B324/power!$B$9/"1e9"</f>
        <v>11.391293933913756</v>
      </c>
      <c r="F324" s="43">
        <f>C324/power!$C$9/"1e9"</f>
        <v>11.277274219646701</v>
      </c>
      <c r="G324" s="43">
        <f>D324/power!$D$9/"1e9"</f>
        <v>11.700895948601731</v>
      </c>
      <c r="H324" s="44">
        <f t="shared" ref="H324:H387" si="16">AVERAGE(E324:G324)</f>
        <v>11.456488034054063</v>
      </c>
      <c r="I324" s="111">
        <v>0.67036601221265801</v>
      </c>
      <c r="J324" s="112">
        <v>0.66486146902056298</v>
      </c>
      <c r="K324" s="112">
        <v>0.65021981996336298</v>
      </c>
      <c r="L324" s="112">
        <v>0.67503579729379504</v>
      </c>
      <c r="M324" s="113">
        <f t="shared" ref="M324:M387" si="17">SQRT((I324^2+J324^2+K324^2+L324^2)/4)</f>
        <v>0.66518615913504631</v>
      </c>
      <c r="N324" s="140">
        <f t="shared" si="15"/>
        <v>3.1001364321999811</v>
      </c>
    </row>
    <row r="325" spans="1:14" x14ac:dyDescent="0.3">
      <c r="A325" s="85" t="s">
        <v>323</v>
      </c>
      <c r="B325" s="86">
        <v>131.918000000001</v>
      </c>
      <c r="C325" s="87">
        <v>14</v>
      </c>
      <c r="D325" s="88">
        <v>2</v>
      </c>
      <c r="E325" s="89">
        <f>B325/power!$B$9/"1e9"</f>
        <v>0.61465633013882737</v>
      </c>
      <c r="F325" s="90">
        <f>C325/power!$C$9/"1e9"</f>
        <v>0.26089272105733002</v>
      </c>
      <c r="G325" s="90">
        <f>D325/power!$D$9/"1e9"</f>
        <v>0.14907688910040462</v>
      </c>
      <c r="H325" s="91">
        <f t="shared" si="16"/>
        <v>0.341541980098854</v>
      </c>
      <c r="I325" s="114">
        <v>0.69344851021819398</v>
      </c>
      <c r="J325" s="115">
        <v>0.70207390223566701</v>
      </c>
      <c r="K325" s="115">
        <v>0.70439873171148604</v>
      </c>
      <c r="L325" s="115">
        <v>0.67736045088600005</v>
      </c>
      <c r="M325" s="116">
        <f t="shared" si="17"/>
        <v>0.69440142464310317</v>
      </c>
      <c r="N325" s="141">
        <f t="shared" si="15"/>
        <v>8.853316573967418E-2</v>
      </c>
    </row>
    <row r="326" spans="1:14" x14ac:dyDescent="0.3">
      <c r="A326" s="85" t="s">
        <v>324</v>
      </c>
      <c r="B326" s="86">
        <v>137.93600000000001</v>
      </c>
      <c r="C326" s="87">
        <v>14.0139999999992</v>
      </c>
      <c r="D326" s="88">
        <v>2.0020000000004101</v>
      </c>
      <c r="E326" s="89">
        <f>B326/power!$B$9/"1e9"</f>
        <v>0.64269648989545514</v>
      </c>
      <c r="F326" s="90">
        <f>C326/power!$C$9/"1e9"</f>
        <v>0.26115361377837248</v>
      </c>
      <c r="G326" s="90">
        <f>D326/power!$D$9/"1e9"</f>
        <v>0.14922596598953561</v>
      </c>
      <c r="H326" s="91">
        <f t="shared" si="16"/>
        <v>0.35102535655445438</v>
      </c>
      <c r="I326" s="114">
        <v>0.766905607072073</v>
      </c>
      <c r="J326" s="115">
        <v>0.758045257740527</v>
      </c>
      <c r="K326" s="115">
        <v>0.74183624882918398</v>
      </c>
      <c r="L326" s="115">
        <v>0.73662890864849895</v>
      </c>
      <c r="M326" s="116">
        <f t="shared" si="17"/>
        <v>0.75095272688683956</v>
      </c>
      <c r="N326" s="141">
        <f t="shared" si="15"/>
        <v>8.4139203331400944E-2</v>
      </c>
    </row>
    <row r="327" spans="1:14" x14ac:dyDescent="0.3">
      <c r="A327" s="15" t="s">
        <v>325</v>
      </c>
      <c r="B327" s="17">
        <v>5983.45</v>
      </c>
      <c r="C327" s="13">
        <v>1501.3019999999999</v>
      </c>
      <c r="D327" s="18">
        <v>378.85199999999901</v>
      </c>
      <c r="E327" s="22">
        <f>B327/power!$B$9/"1e9"</f>
        <v>27.87917811495883</v>
      </c>
      <c r="F327" s="14">
        <f>C327/power!$C$9/"1e9"</f>
        <v>27.977054564915118</v>
      </c>
      <c r="G327" s="14">
        <f>D327/power!$D$9/"1e9"</f>
        <v>28.239038794733169</v>
      </c>
      <c r="H327" s="23">
        <f t="shared" si="16"/>
        <v>28.031757158202371</v>
      </c>
      <c r="I327" s="117">
        <v>0.81962960134555496</v>
      </c>
      <c r="J327" s="9">
        <v>0.85131286195092803</v>
      </c>
      <c r="K327" s="9">
        <v>0.79635423543565198</v>
      </c>
      <c r="L327" s="9">
        <v>0.83077298345032402</v>
      </c>
      <c r="M327" s="30">
        <f t="shared" si="17"/>
        <v>0.8247560382701371</v>
      </c>
      <c r="N327" s="142">
        <f t="shared" si="15"/>
        <v>6.1178288540444408</v>
      </c>
    </row>
    <row r="328" spans="1:14" x14ac:dyDescent="0.3">
      <c r="A328" s="15" t="s">
        <v>326</v>
      </c>
      <c r="B328" s="17">
        <v>5967.6260000000002</v>
      </c>
      <c r="C328" s="13">
        <v>1496.2149999999999</v>
      </c>
      <c r="D328" s="18">
        <v>378.09699999999998</v>
      </c>
      <c r="E328" s="22">
        <f>B328/power!$B$9/"1e9"</f>
        <v>27.805448057134143</v>
      </c>
      <c r="F328" s="14">
        <f>C328/power!$C$9/"1e9"</f>
        <v>27.882257331199501</v>
      </c>
      <c r="G328" s="14">
        <f>D328/power!$D$9/"1e9"</f>
        <v>28.182762269097839</v>
      </c>
      <c r="H328" s="23">
        <f t="shared" si="16"/>
        <v>27.95682255247716</v>
      </c>
      <c r="I328" s="117">
        <v>0.66564960663320005</v>
      </c>
      <c r="J328" s="9">
        <v>0.67864463675439801</v>
      </c>
      <c r="K328" s="9">
        <v>0.70522628237943297</v>
      </c>
      <c r="L328" s="9">
        <v>0.68787231526403303</v>
      </c>
      <c r="M328" s="30">
        <f t="shared" si="17"/>
        <v>0.6844998855500013</v>
      </c>
      <c r="N328" s="142">
        <f t="shared" si="15"/>
        <v>7.3516857572626932</v>
      </c>
    </row>
    <row r="329" spans="1:14" x14ac:dyDescent="0.3">
      <c r="A329" s="15" t="s">
        <v>327</v>
      </c>
      <c r="B329" s="17">
        <v>6058.8</v>
      </c>
      <c r="C329" s="13">
        <v>1523.9280000000001</v>
      </c>
      <c r="D329" s="18">
        <v>387.89000000000101</v>
      </c>
      <c r="E329" s="22">
        <f>B329/power!$B$9/"1e9"</f>
        <v>28.230262534643483</v>
      </c>
      <c r="F329" s="14">
        <f>C329/power!$C$9/"1e9"</f>
        <v>28.39869447253249</v>
      </c>
      <c r="G329" s="14">
        <f>D329/power!$D$9/"1e9"</f>
        <v>28.912717256578048</v>
      </c>
      <c r="H329" s="23">
        <f t="shared" si="16"/>
        <v>28.513891421251341</v>
      </c>
      <c r="I329" s="117">
        <v>0.89084670931125798</v>
      </c>
      <c r="J329" s="9">
        <v>0.89238666085470197</v>
      </c>
      <c r="K329" s="9">
        <v>0.91047642753053704</v>
      </c>
      <c r="L329" s="9">
        <v>0.86583834163988105</v>
      </c>
      <c r="M329" s="30">
        <f t="shared" si="17"/>
        <v>0.89002881567179759</v>
      </c>
      <c r="N329" s="142">
        <f t="shared" si="15"/>
        <v>5.7666677364273955</v>
      </c>
    </row>
    <row r="330" spans="1:14" x14ac:dyDescent="0.3">
      <c r="A330" s="15" t="s">
        <v>328</v>
      </c>
      <c r="B330" s="17">
        <v>5894.4679999999998</v>
      </c>
      <c r="C330" s="13">
        <v>1483.461</v>
      </c>
      <c r="D330" s="18">
        <v>374.99</v>
      </c>
      <c r="E330" s="22">
        <f>B330/power!$B$9/"1e9"</f>
        <v>27.46457700238577</v>
      </c>
      <c r="F330" s="14">
        <f>C330/power!$C$9/"1e9"</f>
        <v>27.644584062316277</v>
      </c>
      <c r="G330" s="14">
        <f>D330/power!$D$9/"1e9"</f>
        <v>27.951171321880363</v>
      </c>
      <c r="H330" s="23">
        <f t="shared" si="16"/>
        <v>27.68677746219414</v>
      </c>
      <c r="I330" s="117">
        <v>0.73158024041332104</v>
      </c>
      <c r="J330" s="9">
        <v>0.75290828119545306</v>
      </c>
      <c r="K330" s="9">
        <v>0.745152582734814</v>
      </c>
      <c r="L330" s="9">
        <v>0.72448589048573597</v>
      </c>
      <c r="M330" s="30">
        <f t="shared" si="17"/>
        <v>0.73861571624309108</v>
      </c>
      <c r="N330" s="142">
        <f t="shared" si="15"/>
        <v>6.7472433006756534</v>
      </c>
    </row>
    <row r="331" spans="1:14" x14ac:dyDescent="0.3">
      <c r="A331" s="85" t="s">
        <v>329</v>
      </c>
      <c r="B331" s="86">
        <v>136.135999999999</v>
      </c>
      <c r="C331" s="87">
        <v>13.0020000000004</v>
      </c>
      <c r="D331" s="88">
        <v>1</v>
      </c>
      <c r="E331" s="89">
        <f>B331/power!$B$9/"1e9"</f>
        <v>0.63430960263025626</v>
      </c>
      <c r="F331" s="90">
        <f>C331/power!$C$9/"1e9"</f>
        <v>0.24229479708482213</v>
      </c>
      <c r="G331" s="90">
        <f>D331/power!$D$9/"1e9"</f>
        <v>7.453844455020231E-2</v>
      </c>
      <c r="H331" s="91">
        <f t="shared" si="16"/>
        <v>0.31704761475509358</v>
      </c>
      <c r="I331" s="114">
        <v>0.67087165004340199</v>
      </c>
      <c r="J331" s="115">
        <v>0.67212695503415598</v>
      </c>
      <c r="K331" s="115">
        <v>0.67194183661973805</v>
      </c>
      <c r="L331" s="115">
        <v>0.64377653227355702</v>
      </c>
      <c r="M331" s="116">
        <f t="shared" si="17"/>
        <v>0.66478896460108228</v>
      </c>
      <c r="N331" s="141">
        <f t="shared" si="15"/>
        <v>8.5844641976212388E-2</v>
      </c>
    </row>
    <row r="332" spans="1:14" x14ac:dyDescent="0.3">
      <c r="A332" s="85" t="s">
        <v>330</v>
      </c>
      <c r="B332" s="86">
        <v>137.025000000001</v>
      </c>
      <c r="C332" s="87">
        <v>14.0069999999996</v>
      </c>
      <c r="D332" s="88">
        <v>4</v>
      </c>
      <c r="E332" s="89">
        <f>B332/power!$B$9/"1e9"</f>
        <v>0.63845179306290878</v>
      </c>
      <c r="F332" s="90">
        <f>C332/power!$C$9/"1e9"</f>
        <v>0.26102316741785125</v>
      </c>
      <c r="G332" s="90">
        <f>D332/power!$D$9/"1e9"</f>
        <v>0.29815377820080924</v>
      </c>
      <c r="H332" s="91">
        <f t="shared" si="16"/>
        <v>0.39920957956052305</v>
      </c>
      <c r="I332" s="114">
        <v>0.61580618501676898</v>
      </c>
      <c r="J332" s="115">
        <v>0.62042283497138895</v>
      </c>
      <c r="K332" s="115">
        <v>0.58324063051418096</v>
      </c>
      <c r="L332" s="115">
        <v>0.60210217780036202</v>
      </c>
      <c r="M332" s="116">
        <f t="shared" si="17"/>
        <v>0.60556552437646261</v>
      </c>
      <c r="N332" s="141">
        <f t="shared" si="15"/>
        <v>0.11866217845688037</v>
      </c>
    </row>
    <row r="333" spans="1:14" x14ac:dyDescent="0.3">
      <c r="A333" s="15" t="s">
        <v>331</v>
      </c>
      <c r="B333" s="17">
        <v>6019.0540000000001</v>
      </c>
      <c r="C333" s="13">
        <v>1540.1320000000001</v>
      </c>
      <c r="D333" s="18">
        <v>384.74699999999899</v>
      </c>
      <c r="E333" s="22">
        <f>B333/power!$B$9/"1e9"</f>
        <v>28.045070745064368</v>
      </c>
      <c r="F333" s="14">
        <f>C333/power!$C$9/"1e9"</f>
        <v>28.70065916196199</v>
      </c>
      <c r="G333" s="14">
        <f>D333/power!$D$9/"1e9"</f>
        <v>28.678442925356613</v>
      </c>
      <c r="H333" s="23">
        <f t="shared" si="16"/>
        <v>28.474724277460989</v>
      </c>
      <c r="I333" s="117">
        <v>0.69629331134233896</v>
      </c>
      <c r="J333" s="9">
        <v>0.67070117550794905</v>
      </c>
      <c r="K333" s="9">
        <v>0.65607700086878296</v>
      </c>
      <c r="L333" s="9">
        <v>0.69272641761120202</v>
      </c>
      <c r="M333" s="30">
        <f t="shared" si="17"/>
        <v>0.67914861462224352</v>
      </c>
      <c r="N333" s="142">
        <f t="shared" si="15"/>
        <v>7.5468759850064036</v>
      </c>
    </row>
    <row r="334" spans="1:14" x14ac:dyDescent="0.3">
      <c r="A334" s="15" t="s">
        <v>332</v>
      </c>
      <c r="B334" s="17">
        <v>6008.0280000000002</v>
      </c>
      <c r="C334" s="13">
        <v>1541.9280000000001</v>
      </c>
      <c r="D334" s="18">
        <v>384.91199999999998</v>
      </c>
      <c r="E334" s="22">
        <f>B334/power!$B$9/"1e9"</f>
        <v>27.993696401183239</v>
      </c>
      <c r="F334" s="14">
        <f>C334/power!$C$9/"1e9"</f>
        <v>28.73412797103477</v>
      </c>
      <c r="G334" s="14">
        <f>D334/power!$D$9/"1e9"</f>
        <v>28.690741768707468</v>
      </c>
      <c r="H334" s="23">
        <f t="shared" si="16"/>
        <v>28.472855380308491</v>
      </c>
      <c r="I334" s="117">
        <v>0.735857410123956</v>
      </c>
      <c r="J334" s="9">
        <v>0.73913017571323003</v>
      </c>
      <c r="K334" s="9">
        <v>0.77034554485184503</v>
      </c>
      <c r="L334" s="9">
        <v>0.76758595533743701</v>
      </c>
      <c r="M334" s="30">
        <f t="shared" si="17"/>
        <v>0.7533956467203301</v>
      </c>
      <c r="N334" s="142">
        <f t="shared" si="15"/>
        <v>6.8026859337004302</v>
      </c>
    </row>
    <row r="335" spans="1:14" x14ac:dyDescent="0.3">
      <c r="A335" s="15" t="s">
        <v>333</v>
      </c>
      <c r="B335" s="17">
        <v>6053.6689999999999</v>
      </c>
      <c r="C335" s="13">
        <v>1563.1949999999999</v>
      </c>
      <c r="D335" s="18">
        <v>387.828000000001</v>
      </c>
      <c r="E335" s="22">
        <f>B335/power!$B$9/"1e9"</f>
        <v>28.206355246555862</v>
      </c>
      <c r="F335" s="14">
        <f>C335/power!$C$9/"1e9"</f>
        <v>29.130442649515217</v>
      </c>
      <c r="G335" s="14">
        <f>D335/power!$D$9/"1e9"</f>
        <v>28.908095873015935</v>
      </c>
      <c r="H335" s="23">
        <f t="shared" si="16"/>
        <v>28.748297923029003</v>
      </c>
      <c r="I335" s="117">
        <v>0.75239231060844602</v>
      </c>
      <c r="J335" s="9">
        <v>0.77460856326418304</v>
      </c>
      <c r="K335" s="9">
        <v>0.74475362972220305</v>
      </c>
      <c r="L335" s="9">
        <v>0.71066903268946902</v>
      </c>
      <c r="M335" s="30">
        <f t="shared" si="17"/>
        <v>0.74595929150877593</v>
      </c>
      <c r="N335" s="142">
        <f t="shared" si="15"/>
        <v>6.9369651736341993</v>
      </c>
    </row>
    <row r="336" spans="1:14" x14ac:dyDescent="0.3">
      <c r="A336" s="15" t="s">
        <v>334</v>
      </c>
      <c r="B336" s="17">
        <v>5944.7960000000003</v>
      </c>
      <c r="C336" s="13">
        <v>1531.258</v>
      </c>
      <c r="D336" s="18">
        <v>379.05200000000002</v>
      </c>
      <c r="E336" s="22">
        <f>B336/power!$B$9/"1e9"</f>
        <v>27.699074370320599</v>
      </c>
      <c r="F336" s="14">
        <f>C336/power!$C$9/"1e9"</f>
        <v>28.535290447200364</v>
      </c>
      <c r="G336" s="14">
        <f>D336/power!$D$9/"1e9"</f>
        <v>28.253946483643286</v>
      </c>
      <c r="H336" s="23">
        <f t="shared" si="16"/>
        <v>28.162770433721416</v>
      </c>
      <c r="I336" s="117">
        <v>0.72481520864528903</v>
      </c>
      <c r="J336" s="9">
        <v>0.71326678173484304</v>
      </c>
      <c r="K336" s="9">
        <v>0.69390447046174797</v>
      </c>
      <c r="L336" s="9">
        <v>0.72060623891100195</v>
      </c>
      <c r="M336" s="30">
        <f t="shared" si="17"/>
        <v>0.7132466884420412</v>
      </c>
      <c r="N336" s="142">
        <f t="shared" si="15"/>
        <v>7.10735676760424</v>
      </c>
    </row>
    <row r="337" spans="1:14" x14ac:dyDescent="0.3">
      <c r="A337" s="15" t="s">
        <v>335</v>
      </c>
      <c r="B337" s="17">
        <v>5863.7669999999998</v>
      </c>
      <c r="C337" s="13">
        <v>1522.248</v>
      </c>
      <c r="D337" s="18">
        <v>374.01600000000099</v>
      </c>
      <c r="E337" s="22">
        <f>B337/power!$B$9/"1e9"</f>
        <v>27.321529321314255</v>
      </c>
      <c r="F337" s="14">
        <f>C337/power!$C$9/"1e9"</f>
        <v>28.367387346005611</v>
      </c>
      <c r="G337" s="14">
        <f>D337/power!$D$9/"1e9"</f>
        <v>27.878570876888539</v>
      </c>
      <c r="H337" s="23">
        <f t="shared" si="16"/>
        <v>27.8558291814028</v>
      </c>
      <c r="I337" s="117">
        <v>0.82892298557477195</v>
      </c>
      <c r="J337" s="9">
        <v>0.86231021078941905</v>
      </c>
      <c r="K337" s="9">
        <v>0.82407823876817599</v>
      </c>
      <c r="L337" s="9">
        <v>0.82835554335432704</v>
      </c>
      <c r="M337" s="30">
        <f t="shared" si="17"/>
        <v>0.83605772310633364</v>
      </c>
      <c r="N337" s="142">
        <f t="shared" si="15"/>
        <v>5.9972524791984894</v>
      </c>
    </row>
    <row r="338" spans="1:14" x14ac:dyDescent="0.3">
      <c r="A338" s="15" t="s">
        <v>336</v>
      </c>
      <c r="B338" s="17">
        <v>5745.3270000000002</v>
      </c>
      <c r="C338" s="13">
        <v>1474.5450000000001</v>
      </c>
      <c r="D338" s="18">
        <v>362.23</v>
      </c>
      <c r="E338" s="22">
        <f>B338/power!$B$9/"1e9"</f>
        <v>26.769672139264479</v>
      </c>
      <c r="F338" s="14">
        <f>C338/power!$C$9/"1e9"</f>
        <v>27.478432669391481</v>
      </c>
      <c r="G338" s="14">
        <f>D338/power!$D$9/"1e9"</f>
        <v>27.000060769419786</v>
      </c>
      <c r="H338" s="23">
        <f t="shared" si="16"/>
        <v>27.082721859358582</v>
      </c>
      <c r="I338" s="117">
        <v>0.71806103311976399</v>
      </c>
      <c r="J338" s="9">
        <v>0.75261514266664298</v>
      </c>
      <c r="K338" s="9">
        <v>0.732730689815008</v>
      </c>
      <c r="L338" s="9">
        <v>0.76632876463869604</v>
      </c>
      <c r="M338" s="30">
        <f t="shared" si="17"/>
        <v>0.74266332203186147</v>
      </c>
      <c r="N338" s="142">
        <f t="shared" si="15"/>
        <v>6.5640644826073746</v>
      </c>
    </row>
    <row r="339" spans="1:14" x14ac:dyDescent="0.3">
      <c r="A339" s="15" t="s">
        <v>337</v>
      </c>
      <c r="B339" s="17">
        <v>5549.94</v>
      </c>
      <c r="C339" s="13">
        <v>1499.2529999999999</v>
      </c>
      <c r="D339" s="18">
        <v>364.79999999999899</v>
      </c>
      <c r="E339" s="22">
        <f>B339/power!$B$9/"1e9"</f>
        <v>25.859289504773095</v>
      </c>
      <c r="F339" s="14">
        <f>C339/power!$C$9/"1e9"</f>
        <v>27.938871051668944</v>
      </c>
      <c r="G339" s="14">
        <f>D339/power!$D$9/"1e9"</f>
        <v>27.191624571913728</v>
      </c>
      <c r="H339" s="23">
        <f t="shared" si="16"/>
        <v>26.996595042785259</v>
      </c>
      <c r="I339" s="117">
        <v>0.77715586574151696</v>
      </c>
      <c r="J339" s="9">
        <v>0.79266051272247695</v>
      </c>
      <c r="K339" s="9">
        <v>0.75394074130150901</v>
      </c>
      <c r="L339" s="9">
        <v>0.73354698092628201</v>
      </c>
      <c r="M339" s="30">
        <f t="shared" si="17"/>
        <v>0.76465674369390069</v>
      </c>
      <c r="N339" s="142">
        <f t="shared" si="15"/>
        <v>6.3549915014502307</v>
      </c>
    </row>
    <row r="340" spans="1:14" x14ac:dyDescent="0.3">
      <c r="A340" s="85" t="s">
        <v>338</v>
      </c>
      <c r="B340" s="86">
        <v>143.98800000000099</v>
      </c>
      <c r="C340" s="87">
        <v>15.019000000000201</v>
      </c>
      <c r="D340" s="88">
        <v>1.9920000000001901</v>
      </c>
      <c r="E340" s="89">
        <f>B340/power!$B$9/"1e9"</f>
        <v>0.67089506863376813</v>
      </c>
      <c r="F340" s="90">
        <f>C340/power!$C$9/"1e9"</f>
        <v>0.27988198411143517</v>
      </c>
      <c r="G340" s="90">
        <f>D340/power!$D$9/"1e9"</f>
        <v>0.14848058154401717</v>
      </c>
      <c r="H340" s="91">
        <f t="shared" si="16"/>
        <v>0.36641921142974015</v>
      </c>
      <c r="I340" s="114">
        <v>0.77666794956658802</v>
      </c>
      <c r="J340" s="115">
        <v>0.775783125044612</v>
      </c>
      <c r="K340" s="115">
        <v>0.76720694336214801</v>
      </c>
      <c r="L340" s="115">
        <v>0.76295770985876998</v>
      </c>
      <c r="M340" s="116">
        <f t="shared" si="17"/>
        <v>0.77067560003609514</v>
      </c>
      <c r="N340" s="141">
        <f t="shared" si="15"/>
        <v>8.5581349732966938E-2</v>
      </c>
    </row>
    <row r="341" spans="1:14" x14ac:dyDescent="0.3">
      <c r="A341" s="85" t="s">
        <v>339</v>
      </c>
      <c r="B341" s="86">
        <v>145.06799999999899</v>
      </c>
      <c r="C341" s="87">
        <v>16.0079999999998</v>
      </c>
      <c r="D341" s="88">
        <v>1.9920000000001901</v>
      </c>
      <c r="E341" s="89">
        <f>B341/power!$B$9/"1e9"</f>
        <v>0.67592720099287518</v>
      </c>
      <c r="F341" s="90">
        <f>C341/power!$C$9/"1e9"</f>
        <v>0.29831219133469195</v>
      </c>
      <c r="G341" s="90">
        <f>D341/power!$D$9/"1e9"</f>
        <v>0.14848058154401717</v>
      </c>
      <c r="H341" s="91">
        <f t="shared" si="16"/>
        <v>0.3742399912905281</v>
      </c>
      <c r="I341" s="114">
        <v>0.91114357965640702</v>
      </c>
      <c r="J341" s="115">
        <v>0.88484176106895795</v>
      </c>
      <c r="K341" s="115">
        <v>0.88049823473630595</v>
      </c>
      <c r="L341" s="115">
        <v>0.91208076915807701</v>
      </c>
      <c r="M341" s="116">
        <f t="shared" si="17"/>
        <v>0.89725916486297963</v>
      </c>
      <c r="N341" s="141">
        <f t="shared" si="15"/>
        <v>7.507663456698388E-2</v>
      </c>
    </row>
    <row r="342" spans="1:14" x14ac:dyDescent="0.3">
      <c r="A342" s="15" t="s">
        <v>340</v>
      </c>
      <c r="B342" s="17">
        <v>5648.6009999999997</v>
      </c>
      <c r="C342" s="13">
        <v>1467.6759999999999</v>
      </c>
      <c r="D342" s="18">
        <v>358.19200000000097</v>
      </c>
      <c r="E342" s="22">
        <f>B342/power!$B$9/"1e9"</f>
        <v>26.318988773923827</v>
      </c>
      <c r="F342" s="14">
        <f>C342/power!$C$9/"1e9"</f>
        <v>27.350427519324136</v>
      </c>
      <c r="G342" s="14">
        <f>D342/power!$D$9/"1e9"</f>
        <v>26.699074530326136</v>
      </c>
      <c r="H342" s="23">
        <f t="shared" si="16"/>
        <v>26.789496941191363</v>
      </c>
      <c r="I342" s="117">
        <v>0.72770138953104602</v>
      </c>
      <c r="J342" s="9">
        <v>0.75709825679145804</v>
      </c>
      <c r="K342" s="9">
        <v>0.75050079898501199</v>
      </c>
      <c r="L342" s="9">
        <v>0.72560416454350096</v>
      </c>
      <c r="M342" s="30">
        <f t="shared" si="17"/>
        <v>0.74035463388198186</v>
      </c>
      <c r="N342" s="142">
        <f t="shared" si="15"/>
        <v>6.5132427471010148</v>
      </c>
    </row>
    <row r="343" spans="1:14" x14ac:dyDescent="0.3">
      <c r="A343" s="15" t="s">
        <v>341</v>
      </c>
      <c r="B343" s="17">
        <v>5574.576</v>
      </c>
      <c r="C343" s="13">
        <v>1502.2139999999999</v>
      </c>
      <c r="D343" s="18">
        <v>365.77199999999903</v>
      </c>
      <c r="E343" s="22">
        <f>B343/power!$B$9/"1e9"</f>
        <v>25.974078035142725</v>
      </c>
      <c r="F343" s="14">
        <f>C343/power!$C$9/"1e9"</f>
        <v>27.99404986217257</v>
      </c>
      <c r="G343" s="14">
        <f>D343/power!$D$9/"1e9"</f>
        <v>27.264075940016525</v>
      </c>
      <c r="H343" s="23">
        <f t="shared" si="16"/>
        <v>27.077401279110607</v>
      </c>
      <c r="I343" s="117">
        <v>0.74876345445768</v>
      </c>
      <c r="J343" s="9">
        <v>0.78742540186169097</v>
      </c>
      <c r="K343" s="9">
        <v>0.78720980228133197</v>
      </c>
      <c r="L343" s="9">
        <v>0.775813452826699</v>
      </c>
      <c r="M343" s="30">
        <f t="shared" si="17"/>
        <v>0.77496310567393178</v>
      </c>
      <c r="N343" s="142">
        <f t="shared" si="15"/>
        <v>6.2892442163441933</v>
      </c>
    </row>
    <row r="344" spans="1:14" x14ac:dyDescent="0.3">
      <c r="A344" s="15" t="s">
        <v>342</v>
      </c>
      <c r="B344" s="17">
        <v>5600.2380000000003</v>
      </c>
      <c r="C344" s="13">
        <v>1467.6690000000001</v>
      </c>
      <c r="D344" s="18">
        <v>355.99200000000002</v>
      </c>
      <c r="E344" s="22">
        <f>B344/power!$B$9/"1e9"</f>
        <v>26.093647091253505</v>
      </c>
      <c r="F344" s="14">
        <f>C344/power!$C$9/"1e9"</f>
        <v>27.350297072963613</v>
      </c>
      <c r="G344" s="14">
        <f>D344/power!$D$9/"1e9"</f>
        <v>26.535089952315619</v>
      </c>
      <c r="H344" s="23">
        <f t="shared" si="16"/>
        <v>26.659678038844245</v>
      </c>
      <c r="I344" s="117">
        <v>0.72634846734196401</v>
      </c>
      <c r="J344" s="9">
        <v>0.727172293108446</v>
      </c>
      <c r="K344" s="9">
        <v>0.71093989050960804</v>
      </c>
      <c r="L344" s="9">
        <v>0.71985391403250498</v>
      </c>
      <c r="M344" s="30">
        <f t="shared" si="17"/>
        <v>0.72110797134346427</v>
      </c>
      <c r="N344" s="142">
        <f t="shared" si="15"/>
        <v>6.6546789630568632</v>
      </c>
    </row>
    <row r="345" spans="1:14" x14ac:dyDescent="0.3">
      <c r="A345" s="15" t="s">
        <v>343</v>
      </c>
      <c r="B345" s="17">
        <v>5656.3</v>
      </c>
      <c r="C345" s="13">
        <v>1496.2919999999999</v>
      </c>
      <c r="D345" s="18">
        <v>362.92899999999997</v>
      </c>
      <c r="E345" s="22">
        <f>B345/power!$B$9/"1e9"</f>
        <v>26.354861354509794</v>
      </c>
      <c r="F345" s="14">
        <f>C345/power!$C$9/"1e9"</f>
        <v>27.883692241165317</v>
      </c>
      <c r="G345" s="14">
        <f>D345/power!$D$9/"1e9"</f>
        <v>27.052163142160371</v>
      </c>
      <c r="H345" s="23">
        <f t="shared" si="16"/>
        <v>27.096905579278495</v>
      </c>
      <c r="I345" s="117">
        <v>0.77591664713180897</v>
      </c>
      <c r="J345" s="9">
        <v>0.75612407958327499</v>
      </c>
      <c r="K345" s="9">
        <v>0.746457041423778</v>
      </c>
      <c r="L345" s="9">
        <v>0.76714722069372698</v>
      </c>
      <c r="M345" s="30">
        <f t="shared" si="17"/>
        <v>0.76149248846117523</v>
      </c>
      <c r="N345" s="142">
        <f t="shared" si="15"/>
        <v>6.4051098049916044</v>
      </c>
    </row>
    <row r="346" spans="1:14" x14ac:dyDescent="0.3">
      <c r="A346" s="15" t="s">
        <v>344</v>
      </c>
      <c r="B346" s="17">
        <v>5599.4939999999997</v>
      </c>
      <c r="C346" s="13">
        <v>1469.585</v>
      </c>
      <c r="D346" s="18">
        <v>356.95999999999901</v>
      </c>
      <c r="E346" s="22">
        <f>B346/power!$B$9/"1e9"</f>
        <v>26.090180511183892</v>
      </c>
      <c r="F346" s="14">
        <f>C346/power!$C$9/"1e9"</f>
        <v>27.38600210535974</v>
      </c>
      <c r="G346" s="14">
        <f>D346/power!$D$9/"1e9"</f>
        <v>26.607243166640146</v>
      </c>
      <c r="H346" s="23">
        <f t="shared" si="16"/>
        <v>26.694475261061257</v>
      </c>
      <c r="I346" s="117">
        <v>0.80672270666181101</v>
      </c>
      <c r="J346" s="9">
        <v>0.79240635566145301</v>
      </c>
      <c r="K346" s="9">
        <v>0.79610374847591003</v>
      </c>
      <c r="L346" s="9">
        <v>0.80500808313019001</v>
      </c>
      <c r="M346" s="30">
        <f t="shared" si="17"/>
        <v>0.80008258170309543</v>
      </c>
      <c r="N346" s="142">
        <f t="shared" si="15"/>
        <v>6.0056369890753682</v>
      </c>
    </row>
    <row r="347" spans="1:14" x14ac:dyDescent="0.3">
      <c r="A347" s="15" t="s">
        <v>345</v>
      </c>
      <c r="B347" s="17">
        <v>5626.4210000000003</v>
      </c>
      <c r="C347" s="13">
        <v>1493.26</v>
      </c>
      <c r="D347" s="18">
        <v>364.34400000000102</v>
      </c>
      <c r="E347" s="22">
        <f>B347/power!$B$9/"1e9"</f>
        <v>26.215643685289383</v>
      </c>
      <c r="F347" s="14">
        <f>C347/power!$C$9/"1e9"</f>
        <v>27.827190331862045</v>
      </c>
      <c r="G347" s="14">
        <f>D347/power!$D$9/"1e9"</f>
        <v>27.157635041198986</v>
      </c>
      <c r="H347" s="23">
        <f t="shared" si="16"/>
        <v>27.06682301945014</v>
      </c>
      <c r="I347" s="117">
        <v>0.82287412638589097</v>
      </c>
      <c r="J347" s="9">
        <v>0.81886418451344101</v>
      </c>
      <c r="K347" s="9">
        <v>0.80832634327909703</v>
      </c>
      <c r="L347" s="9">
        <v>0.82800186259129904</v>
      </c>
      <c r="M347" s="30">
        <f t="shared" si="17"/>
        <v>0.81954849494215765</v>
      </c>
      <c r="N347" s="142">
        <f t="shared" si="15"/>
        <v>5.9447710215670453</v>
      </c>
    </row>
    <row r="348" spans="1:14" x14ac:dyDescent="0.3">
      <c r="A348" s="15" t="s">
        <v>346</v>
      </c>
      <c r="B348" s="17">
        <v>5576.8159999999998</v>
      </c>
      <c r="C348" s="13">
        <v>1460.7550000000001</v>
      </c>
      <c r="D348" s="18">
        <v>357.21599999999899</v>
      </c>
      <c r="E348" s="22">
        <f>B348/power!$B$9/"1e9"</f>
        <v>25.984515050406074</v>
      </c>
      <c r="F348" s="14">
        <f>C348/power!$C$9/"1e9"</f>
        <v>27.221453339150013</v>
      </c>
      <c r="G348" s="14">
        <f>D348/power!$D$9/"1e9"</f>
        <v>26.626325008444994</v>
      </c>
      <c r="H348" s="23">
        <f t="shared" si="16"/>
        <v>26.610764466000361</v>
      </c>
      <c r="I348" s="117">
        <v>0.73779863999306905</v>
      </c>
      <c r="J348" s="9">
        <v>0.73612519199194903</v>
      </c>
      <c r="K348" s="9">
        <v>0.68080906731105295</v>
      </c>
      <c r="L348" s="9">
        <v>0.70251289415686502</v>
      </c>
      <c r="M348" s="30">
        <f t="shared" si="17"/>
        <v>0.71471191469892381</v>
      </c>
      <c r="N348" s="142">
        <f t="shared" si="15"/>
        <v>6.7019137436625096</v>
      </c>
    </row>
    <row r="349" spans="1:14" x14ac:dyDescent="0.3">
      <c r="A349" s="15" t="s">
        <v>347</v>
      </c>
      <c r="B349" s="17">
        <v>5505.7629999999999</v>
      </c>
      <c r="C349" s="13">
        <v>1460.2660000000001</v>
      </c>
      <c r="D349" s="18">
        <v>359.03699999999998</v>
      </c>
      <c r="E349" s="22">
        <f>B349/power!$B$9/"1e9"</f>
        <v>25.653451994376162</v>
      </c>
      <c r="F349" s="14">
        <f>C349/power!$C$9/"1e9"</f>
        <v>27.212340729107364</v>
      </c>
      <c r="G349" s="14">
        <f>D349/power!$D$9/"1e9"</f>
        <v>26.762059515970986</v>
      </c>
      <c r="H349" s="23">
        <f t="shared" si="16"/>
        <v>26.542617413151504</v>
      </c>
      <c r="I349" s="117">
        <v>0.79358591087979402</v>
      </c>
      <c r="J349" s="9">
        <v>0.77914568569753095</v>
      </c>
      <c r="K349" s="9">
        <v>0.75720291900183501</v>
      </c>
      <c r="L349" s="9">
        <v>0.81414835849147704</v>
      </c>
      <c r="M349" s="30">
        <f t="shared" si="17"/>
        <v>0.78629517480194011</v>
      </c>
      <c r="N349" s="142">
        <f t="shared" si="15"/>
        <v>6.0761801515197114</v>
      </c>
    </row>
    <row r="350" spans="1:14" x14ac:dyDescent="0.3">
      <c r="A350" s="15" t="s">
        <v>348</v>
      </c>
      <c r="B350" s="17">
        <v>5526.53</v>
      </c>
      <c r="C350" s="13">
        <v>1446.942</v>
      </c>
      <c r="D350" s="18">
        <v>354.05000000000098</v>
      </c>
      <c r="E350" s="22">
        <f>B350/power!$B$9/"1e9"</f>
        <v>25.750213376507432</v>
      </c>
      <c r="F350" s="14">
        <f>C350/power!$C$9/"1e9"</f>
        <v>26.964045399438234</v>
      </c>
      <c r="G350" s="14">
        <f>D350/power!$D$9/"1e9"</f>
        <v>26.390336292999198</v>
      </c>
      <c r="H350" s="23">
        <f t="shared" si="16"/>
        <v>26.368198356314952</v>
      </c>
      <c r="I350" s="117">
        <v>0.89627020917518596</v>
      </c>
      <c r="J350" s="9">
        <v>0.88291081589482201</v>
      </c>
      <c r="K350" s="9">
        <v>0.86521233387583796</v>
      </c>
      <c r="L350" s="9">
        <v>0.89800663062220398</v>
      </c>
      <c r="M350" s="30">
        <f t="shared" si="17"/>
        <v>0.88569747769925788</v>
      </c>
      <c r="N350" s="142">
        <f t="shared" si="15"/>
        <v>5.3588000684679695</v>
      </c>
    </row>
    <row r="351" spans="1:14" x14ac:dyDescent="0.3">
      <c r="A351" s="15" t="s">
        <v>349</v>
      </c>
      <c r="B351" s="17">
        <v>5620.4870000000001</v>
      </c>
      <c r="C351" s="13">
        <v>1497.2</v>
      </c>
      <c r="D351" s="18">
        <v>368.98</v>
      </c>
      <c r="E351" s="22">
        <f>B351/power!$B$9/"1e9"</f>
        <v>26.187994913605124</v>
      </c>
      <c r="F351" s="14">
        <f>C351/power!$C$9/"1e9"</f>
        <v>27.900612997645325</v>
      </c>
      <c r="G351" s="14">
        <f>D351/power!$D$9/"1e9"</f>
        <v>27.503195270133649</v>
      </c>
      <c r="H351" s="23">
        <f t="shared" si="16"/>
        <v>27.197267727128033</v>
      </c>
      <c r="I351" s="117">
        <v>0.83454996995821495</v>
      </c>
      <c r="J351" s="9">
        <v>0.80981623749665199</v>
      </c>
      <c r="K351" s="9">
        <v>0.80472262175319298</v>
      </c>
      <c r="L351" s="9">
        <v>0.78396373706060096</v>
      </c>
      <c r="M351" s="30">
        <f t="shared" si="17"/>
        <v>0.80846360923943983</v>
      </c>
      <c r="N351" s="142">
        <f t="shared" si="15"/>
        <v>6.0553228802573846</v>
      </c>
    </row>
    <row r="352" spans="1:14" x14ac:dyDescent="0.3">
      <c r="A352" s="15" t="s">
        <v>350</v>
      </c>
      <c r="B352" s="17">
        <v>5742.4639999999999</v>
      </c>
      <c r="C352" s="13">
        <v>1492.3440000000001</v>
      </c>
      <c r="D352" s="18">
        <v>367.95199999999897</v>
      </c>
      <c r="E352" s="22">
        <f>B352/power!$B$9/"1e9"</f>
        <v>26.756332329131009</v>
      </c>
      <c r="F352" s="14">
        <f>C352/power!$C$9/"1e9"</f>
        <v>27.810120493827153</v>
      </c>
      <c r="G352" s="14">
        <f>D352/power!$D$9/"1e9"</f>
        <v>27.426569749135965</v>
      </c>
      <c r="H352" s="23">
        <f t="shared" si="16"/>
        <v>27.331007524031378</v>
      </c>
      <c r="I352" s="117">
        <v>0.730595229289556</v>
      </c>
      <c r="J352" s="9">
        <v>0.71562480649460103</v>
      </c>
      <c r="K352" s="9">
        <v>0.69572853466266105</v>
      </c>
      <c r="L352" s="9">
        <v>0.69214565184449395</v>
      </c>
      <c r="M352" s="30">
        <f t="shared" si="17"/>
        <v>0.70869458337886759</v>
      </c>
      <c r="N352" s="142">
        <f t="shared" si="15"/>
        <v>6.9417510302821706</v>
      </c>
    </row>
    <row r="353" spans="1:14" x14ac:dyDescent="0.3">
      <c r="A353" s="15" t="s">
        <v>351</v>
      </c>
      <c r="B353" s="17">
        <v>5345.5919999999996</v>
      </c>
      <c r="C353" s="13">
        <v>1481.44</v>
      </c>
      <c r="D353" s="18">
        <v>366.82100000000003</v>
      </c>
      <c r="E353" s="22">
        <f>B353/power!$B$9/"1e9"</f>
        <v>24.907154149846487</v>
      </c>
      <c r="F353" s="14">
        <f>C353/power!$C$9/"1e9"</f>
        <v>27.606922334512216</v>
      </c>
      <c r="G353" s="14">
        <f>D353/power!$D$9/"1e9"</f>
        <v>27.342266768349763</v>
      </c>
      <c r="H353" s="23">
        <f t="shared" si="16"/>
        <v>26.618781084236158</v>
      </c>
      <c r="I353" s="117">
        <v>0.76711377287423099</v>
      </c>
      <c r="J353" s="9">
        <v>0.73907277284040296</v>
      </c>
      <c r="K353" s="9">
        <v>0.71671099486332901</v>
      </c>
      <c r="L353" s="9">
        <v>0.75650011902510095</v>
      </c>
      <c r="M353" s="30">
        <f t="shared" si="17"/>
        <v>0.74509381696708399</v>
      </c>
      <c r="N353" s="142">
        <f t="shared" si="15"/>
        <v>6.4305735547046901</v>
      </c>
    </row>
    <row r="354" spans="1:14" x14ac:dyDescent="0.3">
      <c r="A354" s="15" t="s">
        <v>352</v>
      </c>
      <c r="B354" s="17">
        <v>5601.2250000000004</v>
      </c>
      <c r="C354" s="13">
        <v>1461.7470000000001</v>
      </c>
      <c r="D354" s="18">
        <v>362.969999999999</v>
      </c>
      <c r="E354" s="22">
        <f>B354/power!$B$9/"1e9"</f>
        <v>26.098245901103923</v>
      </c>
      <c r="F354" s="14">
        <f>C354/power!$C$9/"1e9"</f>
        <v>27.23993945195636</v>
      </c>
      <c r="G354" s="14">
        <f>D354/power!$D$9/"1e9"</f>
        <v>27.055219218386856</v>
      </c>
      <c r="H354" s="23">
        <f t="shared" si="16"/>
        <v>26.797801523815711</v>
      </c>
      <c r="I354" s="117">
        <v>0.81027450547916602</v>
      </c>
      <c r="J354" s="9">
        <v>0.74749446720159496</v>
      </c>
      <c r="K354" s="9">
        <v>0.73728840476954405</v>
      </c>
      <c r="L354" s="9">
        <v>0.75366101941420105</v>
      </c>
      <c r="M354" s="30">
        <f t="shared" si="17"/>
        <v>0.76270765643177052</v>
      </c>
      <c r="N354" s="142">
        <f t="shared" si="15"/>
        <v>6.3243160516487249</v>
      </c>
    </row>
    <row r="355" spans="1:14" x14ac:dyDescent="0.3">
      <c r="A355" s="63" t="s">
        <v>353</v>
      </c>
      <c r="B355" s="64">
        <v>105.968000000001</v>
      </c>
      <c r="C355" s="65">
        <v>58.029000000000501</v>
      </c>
      <c r="D355" s="66">
        <v>18.987999999999399</v>
      </c>
      <c r="E355" s="67">
        <f>B355/power!$B$9/"1e9"</f>
        <v>0.49374537206561175</v>
      </c>
      <c r="F355" s="68">
        <f>C355/power!$C$9/"1e9"</f>
        <v>1.0813816935882812</v>
      </c>
      <c r="G355" s="68">
        <f>D355/power!$D$9/"1e9"</f>
        <v>1.4153359851191967</v>
      </c>
      <c r="H355" s="69">
        <f t="shared" si="16"/>
        <v>0.99682101692436331</v>
      </c>
      <c r="I355" s="121">
        <v>3.1331107761862702</v>
      </c>
      <c r="J355" s="122">
        <v>2.8763106202533502</v>
      </c>
      <c r="K355" s="122">
        <v>2.84378724479207</v>
      </c>
      <c r="L355" s="122">
        <v>2.8384224801952902</v>
      </c>
      <c r="M355" s="123">
        <f t="shared" si="17"/>
        <v>2.9254620998124721</v>
      </c>
      <c r="N355" s="144">
        <f t="shared" si="15"/>
        <v>6.1333142226620216E-2</v>
      </c>
    </row>
    <row r="356" spans="1:14" x14ac:dyDescent="0.3">
      <c r="A356" s="63" t="s">
        <v>354</v>
      </c>
      <c r="B356" s="64">
        <v>138.88000000000099</v>
      </c>
      <c r="C356" s="65">
        <v>111.111000000001</v>
      </c>
      <c r="D356" s="66">
        <v>16.074000000000499</v>
      </c>
      <c r="E356" s="67">
        <f>B356/power!$B$9/"1e9"</f>
        <v>0.64709494632787268</v>
      </c>
      <c r="F356" s="68">
        <f>C356/power!$C$9/"1e9"</f>
        <v>2.0705750806715186</v>
      </c>
      <c r="G356" s="68">
        <f>D356/power!$D$9/"1e9"</f>
        <v>1.198130957699989</v>
      </c>
      <c r="H356" s="69">
        <f t="shared" si="16"/>
        <v>1.3052669948997935</v>
      </c>
      <c r="I356" s="121">
        <v>7.0404238580903904</v>
      </c>
      <c r="J356" s="122">
        <v>7.6422995088410497</v>
      </c>
      <c r="K356" s="122">
        <v>8.2656251982846705</v>
      </c>
      <c r="L356" s="122">
        <v>8.3291642329813502</v>
      </c>
      <c r="M356" s="123">
        <f t="shared" si="17"/>
        <v>7.8368974508872906</v>
      </c>
      <c r="N356" s="144">
        <f t="shared" si="15"/>
        <v>2.9979728655931574E-2</v>
      </c>
    </row>
    <row r="357" spans="1:14" x14ac:dyDescent="0.3">
      <c r="A357" s="63" t="s">
        <v>355</v>
      </c>
      <c r="B357" s="64">
        <v>137.99700000000101</v>
      </c>
      <c r="C357" s="65">
        <v>62.031000000000901</v>
      </c>
      <c r="D357" s="66">
        <v>15.995999999999199</v>
      </c>
      <c r="E357" s="67">
        <f>B357/power!$B$9/"1e9"</f>
        <v>0.64298071218611363</v>
      </c>
      <c r="F357" s="68">
        <f>C357/power!$C$9/"1e9"</f>
        <v>1.1559597414219625</v>
      </c>
      <c r="G357" s="68">
        <f>D357/power!$D$9/"1e9"</f>
        <v>1.1923169590249765</v>
      </c>
      <c r="H357" s="69">
        <f t="shared" si="16"/>
        <v>0.99708580421101745</v>
      </c>
      <c r="I357" s="121">
        <v>2.8840759156559099</v>
      </c>
      <c r="J357" s="122">
        <v>2.6827375346385498</v>
      </c>
      <c r="K357" s="122">
        <v>2.5302564051946299</v>
      </c>
      <c r="L357" s="122">
        <v>2.5696068865150501</v>
      </c>
      <c r="M357" s="123">
        <f t="shared" si="17"/>
        <v>2.6702083998388133</v>
      </c>
      <c r="N357" s="144">
        <f t="shared" si="15"/>
        <v>6.7214021485670239E-2</v>
      </c>
    </row>
    <row r="358" spans="1:14" x14ac:dyDescent="0.3">
      <c r="A358" s="85" t="s">
        <v>356</v>
      </c>
      <c r="B358" s="86">
        <v>158.01500000000101</v>
      </c>
      <c r="C358" s="87">
        <v>51.007999999999797</v>
      </c>
      <c r="D358" s="88">
        <v>12.0059999999994</v>
      </c>
      <c r="E358" s="89">
        <f>B358/power!$B$9/"1e9"</f>
        <v>0.73625221733870039</v>
      </c>
      <c r="F358" s="90">
        <f>C358/power!$C$9/"1e9"</f>
        <v>0.95054399397801692</v>
      </c>
      <c r="G358" s="90">
        <f>D358/power!$D$9/"1e9"</f>
        <v>0.89490856526968421</v>
      </c>
      <c r="H358" s="91">
        <f t="shared" si="16"/>
        <v>0.86056825886213384</v>
      </c>
      <c r="I358" s="114">
        <v>0.98188148184483703</v>
      </c>
      <c r="J358" s="115">
        <v>0.97724145941381202</v>
      </c>
      <c r="K358" s="115">
        <v>0.94001837910268105</v>
      </c>
      <c r="L358" s="115">
        <v>0.96290007487950602</v>
      </c>
      <c r="M358" s="116">
        <f t="shared" si="17"/>
        <v>0.96564786822641002</v>
      </c>
      <c r="N358" s="141">
        <f t="shared" si="15"/>
        <v>0.16041280853204867</v>
      </c>
    </row>
    <row r="359" spans="1:14" x14ac:dyDescent="0.3">
      <c r="A359" s="85" t="s">
        <v>357</v>
      </c>
      <c r="B359" s="86">
        <v>160.02500000000001</v>
      </c>
      <c r="C359" s="87">
        <v>48.0069999999996</v>
      </c>
      <c r="D359" s="88">
        <v>12</v>
      </c>
      <c r="E359" s="89">
        <f>B359/power!$B$9/"1e9"</f>
        <v>0.74561757478482926</v>
      </c>
      <c r="F359" s="90">
        <f>C359/power!$C$9/"1e9"</f>
        <v>0.89461977569993856</v>
      </c>
      <c r="G359" s="90">
        <f>D359/power!$D$9/"1e9"</f>
        <v>0.89446133460242772</v>
      </c>
      <c r="H359" s="91">
        <f t="shared" si="16"/>
        <v>0.84489956169573188</v>
      </c>
      <c r="I359" s="114">
        <v>0.87518045160533797</v>
      </c>
      <c r="J359" s="115">
        <v>0.86707924370877199</v>
      </c>
      <c r="K359" s="115">
        <v>0.84995692276965096</v>
      </c>
      <c r="L359" s="115">
        <v>0.85475002212286899</v>
      </c>
      <c r="M359" s="116">
        <f t="shared" si="17"/>
        <v>0.86179922380821961</v>
      </c>
      <c r="N359" s="141">
        <f t="shared" si="15"/>
        <v>0.17647024608956396</v>
      </c>
    </row>
    <row r="360" spans="1:14" x14ac:dyDescent="0.3">
      <c r="A360" s="63" t="s">
        <v>358</v>
      </c>
      <c r="B360" s="64">
        <v>179.13300000000001</v>
      </c>
      <c r="C360" s="65">
        <v>72.010000000000204</v>
      </c>
      <c r="D360" s="66">
        <v>20.9840000000004</v>
      </c>
      <c r="E360" s="67">
        <f>B360/power!$B$9/"1e9"</f>
        <v>0.83464904248667904</v>
      </c>
      <c r="F360" s="68">
        <f>C360/power!$C$9/"1e9"</f>
        <v>1.341920345952742</v>
      </c>
      <c r="G360" s="68">
        <f>D360/power!$D$9/"1e9"</f>
        <v>1.5641147204414749</v>
      </c>
      <c r="H360" s="69">
        <f t="shared" si="16"/>
        <v>1.2468947029602986</v>
      </c>
      <c r="I360" s="121">
        <v>2.6257979233975499</v>
      </c>
      <c r="J360" s="122">
        <v>2.4124977423181502</v>
      </c>
      <c r="K360" s="122">
        <v>2.2560187180147899</v>
      </c>
      <c r="L360" s="122">
        <v>2.3327812377870001</v>
      </c>
      <c r="M360" s="123">
        <f t="shared" si="17"/>
        <v>2.4107285646985024</v>
      </c>
      <c r="N360" s="144">
        <f t="shared" si="15"/>
        <v>9.3100919705128002E-2</v>
      </c>
    </row>
    <row r="361" spans="1:14" x14ac:dyDescent="0.3">
      <c r="A361" s="63" t="s">
        <v>359</v>
      </c>
      <c r="B361" s="64">
        <v>206.05199999999999</v>
      </c>
      <c r="C361" s="65">
        <v>80</v>
      </c>
      <c r="D361" s="66">
        <v>22.016999999999801</v>
      </c>
      <c r="E361" s="67">
        <f>B361/power!$B$9/"1e9"</f>
        <v>0.96007494153765738</v>
      </c>
      <c r="F361" s="68">
        <f>C361/power!$C$9/"1e9"</f>
        <v>1.4908155488990287</v>
      </c>
      <c r="G361" s="68">
        <f>D361/power!$D$9/"1e9"</f>
        <v>1.6411129336617893</v>
      </c>
      <c r="H361" s="69">
        <f t="shared" si="16"/>
        <v>1.3640011413661586</v>
      </c>
      <c r="I361" s="121">
        <v>2.3686693725157602</v>
      </c>
      <c r="J361" s="122">
        <v>2.2564154011186401</v>
      </c>
      <c r="K361" s="122">
        <v>2.0459523504491002</v>
      </c>
      <c r="L361" s="122">
        <v>2.20680490128573</v>
      </c>
      <c r="M361" s="123">
        <f t="shared" si="17"/>
        <v>2.2224937542851788</v>
      </c>
      <c r="N361" s="144">
        <f t="shared" si="15"/>
        <v>0.11047059411191697</v>
      </c>
    </row>
    <row r="362" spans="1:14" x14ac:dyDescent="0.3">
      <c r="A362" s="63" t="s">
        <v>360</v>
      </c>
      <c r="B362" s="64">
        <v>240.10599999999999</v>
      </c>
      <c r="C362" s="65">
        <v>89.984999999998806</v>
      </c>
      <c r="D362" s="66">
        <v>25.036000000000101</v>
      </c>
      <c r="E362" s="67">
        <f>B362/power!$B$9/"1e9"</f>
        <v>1.1187455298315023</v>
      </c>
      <c r="F362" s="68">
        <f>C362/power!$C$9/"1e9"</f>
        <v>1.6768879645959667</v>
      </c>
      <c r="G362" s="68">
        <f>D362/power!$D$9/"1e9"</f>
        <v>1.8661444977588726</v>
      </c>
      <c r="H362" s="69">
        <f t="shared" si="16"/>
        <v>1.5539259973954473</v>
      </c>
      <c r="I362" s="121">
        <v>2.2712691826676501</v>
      </c>
      <c r="J362" s="122">
        <v>2.1382517824322198</v>
      </c>
      <c r="K362" s="122">
        <v>2.0224804090923101</v>
      </c>
      <c r="L362" s="122">
        <v>2.0737493693416602</v>
      </c>
      <c r="M362" s="123">
        <f t="shared" si="17"/>
        <v>2.1284764408619532</v>
      </c>
      <c r="N362" s="144">
        <f t="shared" si="15"/>
        <v>0.13141168685799959</v>
      </c>
    </row>
    <row r="363" spans="1:14" x14ac:dyDescent="0.3">
      <c r="A363" s="63" t="s">
        <v>361</v>
      </c>
      <c r="B363" s="64">
        <v>196.09199999999899</v>
      </c>
      <c r="C363" s="65">
        <v>81.911000000000101</v>
      </c>
      <c r="D363" s="66">
        <v>20.0079999999998</v>
      </c>
      <c r="E363" s="67">
        <f>B363/power!$B$9/"1e9"</f>
        <v>0.91366749867024522</v>
      </c>
      <c r="F363" s="68">
        <f>C363/power!$C$9/"1e9"</f>
        <v>1.5264274053233562</v>
      </c>
      <c r="G363" s="68">
        <f>D363/power!$D$9/"1e9"</f>
        <v>1.4913651985604328</v>
      </c>
      <c r="H363" s="69">
        <f t="shared" si="16"/>
        <v>1.3104867008513448</v>
      </c>
      <c r="I363" s="121">
        <v>2.24032916992482</v>
      </c>
      <c r="J363" s="122">
        <v>2.0655514385186899</v>
      </c>
      <c r="K363" s="122">
        <v>1.92455724340582</v>
      </c>
      <c r="L363" s="122">
        <v>1.9525493301313199</v>
      </c>
      <c r="M363" s="123">
        <f t="shared" si="17"/>
        <v>2.0495089048675013</v>
      </c>
      <c r="N363" s="144">
        <f t="shared" si="15"/>
        <v>0.11509469687739265</v>
      </c>
    </row>
    <row r="364" spans="1:14" x14ac:dyDescent="0.3">
      <c r="A364" s="15" t="s">
        <v>362</v>
      </c>
      <c r="B364" s="17">
        <v>5679.0240000000003</v>
      </c>
      <c r="C364" s="13">
        <v>1485.38</v>
      </c>
      <c r="D364" s="18">
        <v>364.210000000001</v>
      </c>
      <c r="E364" s="22">
        <f>B364/power!$B$9/"1e9"</f>
        <v>26.460741146851056</v>
      </c>
      <c r="F364" s="14">
        <f>C364/power!$C$9/"1e9"</f>
        <v>27.680345000295492</v>
      </c>
      <c r="G364" s="14">
        <f>D364/power!$D$9/"1e9"</f>
        <v>27.147646889629257</v>
      </c>
      <c r="H364" s="23">
        <f t="shared" si="16"/>
        <v>27.096244345591938</v>
      </c>
      <c r="I364" s="117">
        <v>0.73257476432375401</v>
      </c>
      <c r="J364" s="9">
        <v>0.769692271397034</v>
      </c>
      <c r="K364" s="9">
        <v>0.76652585621675795</v>
      </c>
      <c r="L364" s="9">
        <v>0.80384420680837598</v>
      </c>
      <c r="M364" s="30">
        <f t="shared" si="17"/>
        <v>0.76857325204572247</v>
      </c>
      <c r="N364" s="142">
        <f t="shared" si="15"/>
        <v>6.3459455155699276</v>
      </c>
    </row>
    <row r="365" spans="1:14" x14ac:dyDescent="0.3">
      <c r="A365" s="15" t="s">
        <v>363</v>
      </c>
      <c r="B365" s="17">
        <v>5992.0770000000002</v>
      </c>
      <c r="C365" s="13">
        <v>1573.0450000000001</v>
      </c>
      <c r="D365" s="18">
        <v>395.03800000000001</v>
      </c>
      <c r="E365" s="22">
        <f>B365/power!$B$9/"1e9"</f>
        <v>27.919374601868178</v>
      </c>
      <c r="F365" s="14">
        <f>C365/power!$C$9/"1e9"</f>
        <v>29.313999313973412</v>
      </c>
      <c r="G365" s="14">
        <f>D365/power!$D$9/"1e9"</f>
        <v>29.44551805822282</v>
      </c>
      <c r="H365" s="23">
        <f t="shared" si="16"/>
        <v>28.892963991354804</v>
      </c>
      <c r="I365" s="117">
        <v>0.77420985841517498</v>
      </c>
      <c r="J365" s="9">
        <v>0.77085474926541797</v>
      </c>
      <c r="K365" s="9">
        <v>0.77076415895990502</v>
      </c>
      <c r="L365" s="9">
        <v>0.76450144461302105</v>
      </c>
      <c r="M365" s="30">
        <f t="shared" si="17"/>
        <v>0.77009054611858163</v>
      </c>
      <c r="N365" s="142">
        <f t="shared" si="15"/>
        <v>6.7534052257317736</v>
      </c>
    </row>
    <row r="366" spans="1:14" x14ac:dyDescent="0.3">
      <c r="A366" s="15" t="s">
        <v>364</v>
      </c>
      <c r="B366" s="17">
        <v>5802.5730000000003</v>
      </c>
      <c r="C366" s="13">
        <v>1519.855</v>
      </c>
      <c r="D366" s="18">
        <v>381.99599999999901</v>
      </c>
      <c r="E366" s="22">
        <f>B366/power!$B$9/"1e9"</f>
        <v>27.036403110588537</v>
      </c>
      <c r="F366" s="14">
        <f>C366/power!$C$9/"1e9"</f>
        <v>28.322793325899166</v>
      </c>
      <c r="G366" s="14">
        <f>D366/power!$D$9/"1e9"</f>
        <v>28.473387664399006</v>
      </c>
      <c r="H366" s="23">
        <f t="shared" si="16"/>
        <v>27.944194700295572</v>
      </c>
      <c r="I366" s="117">
        <v>0.82692907678077099</v>
      </c>
      <c r="J366" s="9">
        <v>0.79034727140361805</v>
      </c>
      <c r="K366" s="9">
        <v>0.77568503838334002</v>
      </c>
      <c r="L366" s="9">
        <v>0.82146109091625397</v>
      </c>
      <c r="M366" s="30">
        <f t="shared" si="17"/>
        <v>0.80388838001642493</v>
      </c>
      <c r="N366" s="142">
        <f t="shared" si="15"/>
        <v>6.2570316614732393</v>
      </c>
    </row>
    <row r="367" spans="1:14" x14ac:dyDescent="0.3">
      <c r="A367" s="63" t="s">
        <v>365</v>
      </c>
      <c r="B367" s="64">
        <v>260.14999999999998</v>
      </c>
      <c r="C367" s="65">
        <v>85.0700000000015</v>
      </c>
      <c r="D367" s="66">
        <v>24.975000000000399</v>
      </c>
      <c r="E367" s="67">
        <f>B367/power!$B$9/"1e9"</f>
        <v>1.2121381789112533</v>
      </c>
      <c r="F367" s="68">
        <f>C367/power!$C$9/"1e9"</f>
        <v>1.5852959843105325</v>
      </c>
      <c r="G367" s="68">
        <f>D367/power!$D$9/"1e9"</f>
        <v>1.8615976526413325</v>
      </c>
      <c r="H367" s="69">
        <f t="shared" si="16"/>
        <v>1.553010605287706</v>
      </c>
      <c r="I367" s="121">
        <v>1.69037803540031</v>
      </c>
      <c r="J367" s="122">
        <v>1.59216697975055</v>
      </c>
      <c r="K367" s="122">
        <v>1.5866778038392699</v>
      </c>
      <c r="L367" s="122">
        <v>1.62151908424925</v>
      </c>
      <c r="M367" s="123">
        <f t="shared" si="17"/>
        <v>1.623210105604981</v>
      </c>
      <c r="N367" s="144">
        <f t="shared" si="15"/>
        <v>0.17221548090818464</v>
      </c>
    </row>
    <row r="368" spans="1:14" x14ac:dyDescent="0.3">
      <c r="A368" s="15" t="s">
        <v>366</v>
      </c>
      <c r="B368" s="17">
        <v>5734.3519999999999</v>
      </c>
      <c r="C368" s="13">
        <v>1493.26</v>
      </c>
      <c r="D368" s="18">
        <v>377.12999999999897</v>
      </c>
      <c r="E368" s="22">
        <f>B368/power!$B$9/"1e9"</f>
        <v>26.718535423855865</v>
      </c>
      <c r="F368" s="14">
        <f>C368/power!$C$9/"1e9"</f>
        <v>27.827190331862045</v>
      </c>
      <c r="G368" s="14">
        <f>D368/power!$D$9/"1e9"</f>
        <v>28.110683593217718</v>
      </c>
      <c r="H368" s="23">
        <f t="shared" si="16"/>
        <v>27.552136449645207</v>
      </c>
      <c r="I368" s="117">
        <v>0.771433514388843</v>
      </c>
      <c r="J368" s="9">
        <v>0.80042179435909699</v>
      </c>
      <c r="K368" s="9">
        <v>0.81445575620311295</v>
      </c>
      <c r="L368" s="9">
        <v>0.80010392490002602</v>
      </c>
      <c r="M368" s="30">
        <f t="shared" si="17"/>
        <v>0.79675736354616911</v>
      </c>
      <c r="N368" s="142">
        <f t="shared" si="15"/>
        <v>6.2244602784254761</v>
      </c>
    </row>
    <row r="369" spans="1:14" x14ac:dyDescent="0.3">
      <c r="A369" s="15" t="s">
        <v>367</v>
      </c>
      <c r="B369" s="17">
        <v>5917.1319999999996</v>
      </c>
      <c r="C369" s="13">
        <v>1546.848</v>
      </c>
      <c r="D369" s="18">
        <v>393.15600000000097</v>
      </c>
      <c r="E369" s="22">
        <f>B369/power!$B$9/"1e9"</f>
        <v>27.570177231818189</v>
      </c>
      <c r="F369" s="14">
        <f>C369/power!$C$9/"1e9"</f>
        <v>28.825813127292061</v>
      </c>
      <c r="G369" s="14">
        <f>D369/power!$D$9/"1e9"</f>
        <v>29.305236705579411</v>
      </c>
      <c r="H369" s="23">
        <f t="shared" si="16"/>
        <v>28.567075688229888</v>
      </c>
      <c r="I369" s="117">
        <v>0.71787733823669198</v>
      </c>
      <c r="J369" s="9">
        <v>0.73953167523785901</v>
      </c>
      <c r="K369" s="9">
        <v>0.749962793116001</v>
      </c>
      <c r="L369" s="9">
        <v>0.77140259482237605</v>
      </c>
      <c r="M369" s="30">
        <f t="shared" si="17"/>
        <v>0.7449431397413766</v>
      </c>
      <c r="N369" s="142">
        <f t="shared" si="15"/>
        <v>6.9026390734554104</v>
      </c>
    </row>
    <row r="370" spans="1:14" x14ac:dyDescent="0.3">
      <c r="A370" s="15" t="s">
        <v>368</v>
      </c>
      <c r="B370" s="17">
        <v>5692.8559999999998</v>
      </c>
      <c r="C370" s="13">
        <v>1485.38</v>
      </c>
      <c r="D370" s="18">
        <v>374.22900000000101</v>
      </c>
      <c r="E370" s="22">
        <f>B370/power!$B$9/"1e9"</f>
        <v>26.525189716102258</v>
      </c>
      <c r="F370" s="14">
        <f>C370/power!$C$9/"1e9"</f>
        <v>27.680345000295492</v>
      </c>
      <c r="G370" s="14">
        <f>D370/power!$D$9/"1e9"</f>
        <v>27.894447565577735</v>
      </c>
      <c r="H370" s="23">
        <f t="shared" si="16"/>
        <v>27.366660760658494</v>
      </c>
      <c r="I370" s="117">
        <v>0.88823809820081201</v>
      </c>
      <c r="J370" s="9">
        <v>0.92453039671447002</v>
      </c>
      <c r="K370" s="9">
        <v>0.93700480906994599</v>
      </c>
      <c r="L370" s="9">
        <v>0.89251525447740698</v>
      </c>
      <c r="M370" s="30">
        <f t="shared" si="17"/>
        <v>0.91080800189165645</v>
      </c>
      <c r="N370" s="142">
        <f t="shared" si="15"/>
        <v>5.4083834646684315</v>
      </c>
    </row>
    <row r="371" spans="1:14" x14ac:dyDescent="0.3">
      <c r="A371" s="15" t="s">
        <v>369</v>
      </c>
      <c r="B371" s="17">
        <v>5905.2209999999995</v>
      </c>
      <c r="C371" s="13">
        <v>1555.1120000000001</v>
      </c>
      <c r="D371" s="18">
        <v>393.09200000000101</v>
      </c>
      <c r="E371" s="22">
        <f>B371/power!$B$9/"1e9"</f>
        <v>27.514679335031673</v>
      </c>
      <c r="F371" s="14">
        <f>C371/power!$C$9/"1e9"</f>
        <v>28.979814373493333</v>
      </c>
      <c r="G371" s="14">
        <f>D371/power!$D$9/"1e9"</f>
        <v>29.300466245128202</v>
      </c>
      <c r="H371" s="23">
        <f t="shared" si="16"/>
        <v>28.598319984551068</v>
      </c>
      <c r="I371" s="117">
        <v>0.79641685362612502</v>
      </c>
      <c r="J371" s="9">
        <v>0.81908396312075504</v>
      </c>
      <c r="K371" s="9">
        <v>0.82226904806978596</v>
      </c>
      <c r="L371" s="9">
        <v>0.79256405295490695</v>
      </c>
      <c r="M371" s="30">
        <f t="shared" si="17"/>
        <v>0.80769154211729233</v>
      </c>
      <c r="N371" s="142">
        <f t="shared" si="15"/>
        <v>6.3733459232777845</v>
      </c>
    </row>
    <row r="372" spans="1:14" x14ac:dyDescent="0.3">
      <c r="A372" s="15" t="s">
        <v>370</v>
      </c>
      <c r="B372" s="17">
        <v>5787.6279999999997</v>
      </c>
      <c r="C372" s="13">
        <v>1499.2529999999999</v>
      </c>
      <c r="D372" s="18">
        <v>381.96499999999997</v>
      </c>
      <c r="E372" s="22">
        <f>B372/power!$B$9/"1e9"</f>
        <v>26.966768649378352</v>
      </c>
      <c r="F372" s="14">
        <f>C372/power!$C$9/"1e9"</f>
        <v>27.938871051668944</v>
      </c>
      <c r="G372" s="14">
        <f>D372/power!$D$9/"1e9"</f>
        <v>28.471076972618022</v>
      </c>
      <c r="H372" s="23">
        <f t="shared" si="16"/>
        <v>27.792238891221771</v>
      </c>
      <c r="I372" s="117">
        <v>0.79935205634767403</v>
      </c>
      <c r="J372" s="9">
        <v>0.78372396603677097</v>
      </c>
      <c r="K372" s="9">
        <v>0.76598345813270496</v>
      </c>
      <c r="L372" s="9">
        <v>0.78077218096588097</v>
      </c>
      <c r="M372" s="30">
        <f t="shared" si="17"/>
        <v>0.7825475738942036</v>
      </c>
      <c r="N372" s="142">
        <f t="shared" si="15"/>
        <v>6.3927142161151789</v>
      </c>
    </row>
    <row r="373" spans="1:14" x14ac:dyDescent="0.3">
      <c r="A373" s="15" t="s">
        <v>371</v>
      </c>
      <c r="B373" s="17">
        <v>5903.3</v>
      </c>
      <c r="C373" s="13">
        <v>1550.9780000000001</v>
      </c>
      <c r="D373" s="18">
        <v>396.14900000000102</v>
      </c>
      <c r="E373" s="22">
        <f>B373/power!$B$9/"1e9"</f>
        <v>27.505728662566991</v>
      </c>
      <c r="F373" s="14">
        <f>C373/power!$C$9/"1e9"</f>
        <v>28.902776480003975</v>
      </c>
      <c r="G373" s="14">
        <f>D373/power!$D$9/"1e9"</f>
        <v>29.528330270118172</v>
      </c>
      <c r="H373" s="23">
        <f t="shared" si="16"/>
        <v>28.645611804229713</v>
      </c>
      <c r="I373" s="117">
        <v>0.76803590994903204</v>
      </c>
      <c r="J373" s="9">
        <v>0.77396394007577796</v>
      </c>
      <c r="K373" s="9">
        <v>0.77563465002560905</v>
      </c>
      <c r="L373" s="9">
        <v>0.747343295181921</v>
      </c>
      <c r="M373" s="30">
        <f t="shared" si="17"/>
        <v>0.76632735346628811</v>
      </c>
      <c r="N373" s="142">
        <f t="shared" si="15"/>
        <v>6.7284693694392272</v>
      </c>
    </row>
    <row r="374" spans="1:14" x14ac:dyDescent="0.3">
      <c r="A374" s="15" t="s">
        <v>372</v>
      </c>
      <c r="B374" s="17">
        <v>5695.82</v>
      </c>
      <c r="C374" s="13">
        <v>1477.539</v>
      </c>
      <c r="D374" s="18">
        <v>376.14499999999998</v>
      </c>
      <c r="E374" s="22">
        <f>B374/power!$B$9/"1e9"</f>
        <v>26.539000123798942</v>
      </c>
      <c r="F374" s="14">
        <f>C374/power!$C$9/"1e9"</f>
        <v>27.534226441309023</v>
      </c>
      <c r="G374" s="14">
        <f>D374/power!$D$9/"1e9"</f>
        <v>28.037263225335845</v>
      </c>
      <c r="H374" s="23">
        <f t="shared" si="16"/>
        <v>27.37016326348127</v>
      </c>
      <c r="I374" s="117">
        <v>0.72762448969015303</v>
      </c>
      <c r="J374" s="9">
        <v>0.75471445709825002</v>
      </c>
      <c r="K374" s="9">
        <v>0.76250002031241104</v>
      </c>
      <c r="L374" s="9">
        <v>0.76940657153674596</v>
      </c>
      <c r="M374" s="30">
        <f t="shared" si="17"/>
        <v>0.75372807813068743</v>
      </c>
      <c r="N374" s="142">
        <f t="shared" si="15"/>
        <v>6.5363484927417144</v>
      </c>
    </row>
    <row r="375" spans="1:14" x14ac:dyDescent="0.3">
      <c r="A375" s="63" t="s">
        <v>373</v>
      </c>
      <c r="B375" s="64">
        <v>198.072</v>
      </c>
      <c r="C375" s="65">
        <v>67.955999999998298</v>
      </c>
      <c r="D375" s="66">
        <v>19.024000000001301</v>
      </c>
      <c r="E375" s="67">
        <f>B375/power!$B$9/"1e9"</f>
        <v>0.92289307466196335</v>
      </c>
      <c r="F375" s="68">
        <f>C375/power!$C$9/"1e9"</f>
        <v>1.2663732680122484</v>
      </c>
      <c r="G375" s="68">
        <f>D375/power!$D$9/"1e9"</f>
        <v>1.4180193691231457</v>
      </c>
      <c r="H375" s="69">
        <f t="shared" si="16"/>
        <v>1.2024285705991191</v>
      </c>
      <c r="I375" s="121">
        <v>1.46201228676925</v>
      </c>
      <c r="J375" s="122">
        <v>1.45044688286823</v>
      </c>
      <c r="K375" s="122">
        <v>1.43696363582552</v>
      </c>
      <c r="L375" s="122">
        <v>1.4743543516262401</v>
      </c>
      <c r="M375" s="123">
        <f t="shared" si="17"/>
        <v>1.4560100730704566</v>
      </c>
      <c r="N375" s="144">
        <f t="shared" si="15"/>
        <v>0.14865085531408134</v>
      </c>
    </row>
    <row r="376" spans="1:14" x14ac:dyDescent="0.3">
      <c r="A376" s="15" t="s">
        <v>374</v>
      </c>
      <c r="B376" s="17">
        <v>5699.7719999999999</v>
      </c>
      <c r="C376" s="13">
        <v>1475.5650000000001</v>
      </c>
      <c r="D376" s="18">
        <v>376.14499999999902</v>
      </c>
      <c r="E376" s="22">
        <f>B376/power!$B$9/"1e9"</f>
        <v>26.55741400072786</v>
      </c>
      <c r="F376" s="14">
        <f>C376/power!$C$9/"1e9"</f>
        <v>27.497440567639941</v>
      </c>
      <c r="G376" s="14">
        <f>D376/power!$D$9/"1e9"</f>
        <v>28.037263225335774</v>
      </c>
      <c r="H376" s="23">
        <f t="shared" si="16"/>
        <v>27.364039264567861</v>
      </c>
      <c r="I376" s="117">
        <v>0.75996711799651795</v>
      </c>
      <c r="J376" s="9">
        <v>0.75242940806229297</v>
      </c>
      <c r="K376" s="9">
        <v>0.74070777546062505</v>
      </c>
      <c r="L376" s="9">
        <v>0.72798264661286005</v>
      </c>
      <c r="M376" s="30">
        <f t="shared" si="17"/>
        <v>0.74537017262401206</v>
      </c>
      <c r="N376" s="142">
        <f t="shared" si="15"/>
        <v>6.6081622910698412</v>
      </c>
    </row>
    <row r="377" spans="1:14" x14ac:dyDescent="0.3">
      <c r="A377" s="15" t="s">
        <v>375</v>
      </c>
      <c r="B377" s="17">
        <v>5946.857</v>
      </c>
      <c r="C377" s="13">
        <v>1564.2</v>
      </c>
      <c r="D377" s="18">
        <v>396.88000000000102</v>
      </c>
      <c r="E377" s="22">
        <f>B377/power!$B$9/"1e9"</f>
        <v>27.708677356239242</v>
      </c>
      <c r="F377" s="14">
        <f>C377/power!$C$9/"1e9"</f>
        <v>29.149171019848264</v>
      </c>
      <c r="G377" s="14">
        <f>D377/power!$D$9/"1e9"</f>
        <v>29.58281787308437</v>
      </c>
      <c r="H377" s="23">
        <f t="shared" si="16"/>
        <v>28.813555416390624</v>
      </c>
      <c r="I377" s="117">
        <v>0.75926636671803405</v>
      </c>
      <c r="J377" s="9">
        <v>0.72886842481860004</v>
      </c>
      <c r="K377" s="9">
        <v>0.74976813886897997</v>
      </c>
      <c r="L377" s="9">
        <v>0.73947342305851804</v>
      </c>
      <c r="M377" s="30">
        <f t="shared" si="17"/>
        <v>0.74443062164980955</v>
      </c>
      <c r="N377" s="142">
        <f t="shared" si="15"/>
        <v>6.9669890304298701</v>
      </c>
    </row>
    <row r="378" spans="1:14" x14ac:dyDescent="0.3">
      <c r="A378" s="15" t="s">
        <v>376</v>
      </c>
      <c r="B378" s="17">
        <v>5742.99</v>
      </c>
      <c r="C378" s="13">
        <v>1488.4449999999999</v>
      </c>
      <c r="D378" s="18">
        <v>379.075999999999</v>
      </c>
      <c r="E378" s="22">
        <f>B378/power!$B$9/"1e9"</f>
        <v>26.75878316396517</v>
      </c>
      <c r="F378" s="14">
        <f>C378/power!$C$9/"1e9"</f>
        <v>27.737461871012684</v>
      </c>
      <c r="G378" s="14">
        <f>D378/power!$D$9/"1e9"</f>
        <v>28.255735406312414</v>
      </c>
      <c r="H378" s="23">
        <f t="shared" si="16"/>
        <v>27.583993480430092</v>
      </c>
      <c r="I378" s="117">
        <v>0.78167418665027499</v>
      </c>
      <c r="J378" s="9">
        <v>0.77749767225556798</v>
      </c>
      <c r="K378" s="9">
        <v>0.76375271028240999</v>
      </c>
      <c r="L378" s="9">
        <v>0.76555781444516602</v>
      </c>
      <c r="M378" s="30">
        <f t="shared" si="17"/>
        <v>0.7721583604028357</v>
      </c>
      <c r="N378" s="142">
        <f t="shared" si="15"/>
        <v>6.4301820469665181</v>
      </c>
    </row>
    <row r="379" spans="1:14" x14ac:dyDescent="0.3">
      <c r="A379" s="15" t="s">
        <v>377</v>
      </c>
      <c r="B379" s="17">
        <v>5920.1540000000005</v>
      </c>
      <c r="C379" s="13">
        <v>1552.73</v>
      </c>
      <c r="D379" s="18">
        <v>395.03799999999899</v>
      </c>
      <c r="E379" s="22">
        <f>B379/power!$B$9/"1e9"</f>
        <v>27.58425788366009</v>
      </c>
      <c r="F379" s="14">
        <f>C379/power!$C$9/"1e9"</f>
        <v>28.935425340524866</v>
      </c>
      <c r="G379" s="14">
        <f>D379/power!$D$9/"1e9"</f>
        <v>29.445518058222746</v>
      </c>
      <c r="H379" s="23">
        <f t="shared" si="16"/>
        <v>28.655067094135902</v>
      </c>
      <c r="I379" s="117">
        <v>0.79659815370492204</v>
      </c>
      <c r="J379" s="9">
        <v>0.75267321462901304</v>
      </c>
      <c r="K379" s="9">
        <v>0.75717129087435797</v>
      </c>
      <c r="L379" s="9">
        <v>0.776013921354475</v>
      </c>
      <c r="M379" s="30">
        <f t="shared" si="17"/>
        <v>0.7708098916669327</v>
      </c>
      <c r="N379" s="142">
        <f t="shared" si="15"/>
        <v>6.6915488925422322</v>
      </c>
    </row>
    <row r="380" spans="1:14" x14ac:dyDescent="0.3">
      <c r="A380" s="15" t="s">
        <v>378</v>
      </c>
      <c r="B380" s="17">
        <v>5848.92</v>
      </c>
      <c r="C380" s="13">
        <v>1518.115</v>
      </c>
      <c r="D380" s="18">
        <v>383.75599999999901</v>
      </c>
      <c r="E380" s="22">
        <f>B380/power!$B$9/"1e9"</f>
        <v>27.252351479521845</v>
      </c>
      <c r="F380" s="14">
        <f>C380/power!$C$9/"1e9"</f>
        <v>28.290368087710615</v>
      </c>
      <c r="G380" s="14">
        <f>D380/power!$D$9/"1e9"</f>
        <v>28.60457532680736</v>
      </c>
      <c r="H380" s="23">
        <f t="shared" si="16"/>
        <v>28.049098298013273</v>
      </c>
      <c r="I380" s="117">
        <v>0.77090070773702501</v>
      </c>
      <c r="J380" s="9">
        <v>0.73487637434581299</v>
      </c>
      <c r="K380" s="9">
        <v>0.73363104940687796</v>
      </c>
      <c r="L380" s="9">
        <v>0.75297027605422795</v>
      </c>
      <c r="M380" s="30">
        <f t="shared" si="17"/>
        <v>0.74824961410549873</v>
      </c>
      <c r="N380" s="142">
        <f t="shared" si="15"/>
        <v>6.7475313030105122</v>
      </c>
    </row>
    <row r="381" spans="1:14" x14ac:dyDescent="0.3">
      <c r="A381" s="15" t="s">
        <v>379</v>
      </c>
      <c r="B381" s="17">
        <v>5946</v>
      </c>
      <c r="C381" s="13">
        <v>1543.896</v>
      </c>
      <c r="D381" s="18">
        <v>392.11900000000099</v>
      </c>
      <c r="E381" s="22">
        <f>B381/power!$B$9/"1e9"</f>
        <v>27.70468426602465</v>
      </c>
      <c r="F381" s="14">
        <f>C381/power!$C$9/"1e9"</f>
        <v>28.770802033537684</v>
      </c>
      <c r="G381" s="14">
        <f>D381/power!$D$9/"1e9"</f>
        <v>29.227940338580854</v>
      </c>
      <c r="H381" s="23">
        <f t="shared" si="16"/>
        <v>28.567808879381062</v>
      </c>
      <c r="I381" s="117">
        <v>0.83116876442440002</v>
      </c>
      <c r="J381" s="9">
        <v>0.84815324563277705</v>
      </c>
      <c r="K381" s="9">
        <v>0.84894863375476803</v>
      </c>
      <c r="L381" s="9">
        <v>0.84451202106064205</v>
      </c>
      <c r="M381" s="30">
        <f t="shared" si="17"/>
        <v>0.84322591568069927</v>
      </c>
      <c r="N381" s="142">
        <f t="shared" si="15"/>
        <v>6.0982537451277379</v>
      </c>
    </row>
    <row r="382" spans="1:14" x14ac:dyDescent="0.3">
      <c r="A382" s="15" t="s">
        <v>380</v>
      </c>
      <c r="B382" s="17">
        <v>5966.6369999999997</v>
      </c>
      <c r="C382" s="13">
        <v>1530.104</v>
      </c>
      <c r="D382" s="18">
        <v>382.87599999999998</v>
      </c>
      <c r="E382" s="22">
        <f>B382/power!$B$9/"1e9"</f>
        <v>27.800839928520098</v>
      </c>
      <c r="F382" s="14">
        <f>C382/power!$C$9/"1e9"</f>
        <v>28.513785432907493</v>
      </c>
      <c r="G382" s="14">
        <f>D382/power!$D$9/"1e9"</f>
        <v>28.538981495603256</v>
      </c>
      <c r="H382" s="23">
        <f t="shared" si="16"/>
        <v>28.284535619010281</v>
      </c>
      <c r="I382" s="117">
        <v>0.79829606884022897</v>
      </c>
      <c r="J382" s="9">
        <v>0.79519648433271095</v>
      </c>
      <c r="K382" s="9">
        <v>0.78664753571396395</v>
      </c>
      <c r="L382" s="9">
        <v>0.77491183012903198</v>
      </c>
      <c r="M382" s="30">
        <f t="shared" si="17"/>
        <v>0.78881505312393174</v>
      </c>
      <c r="N382" s="142">
        <f t="shared" si="15"/>
        <v>6.4542586899922689</v>
      </c>
    </row>
    <row r="383" spans="1:14" x14ac:dyDescent="0.3">
      <c r="A383" s="15" t="s">
        <v>381</v>
      </c>
      <c r="B383" s="17">
        <v>6290.8680000000004</v>
      </c>
      <c r="C383" s="13">
        <v>1582.1610000000001</v>
      </c>
      <c r="D383" s="18">
        <v>398.13200000000001</v>
      </c>
      <c r="E383" s="22">
        <f>B383/power!$B$9/"1e9"</f>
        <v>29.311555953454079</v>
      </c>
      <c r="F383" s="14">
        <f>C383/power!$C$9/"1e9"</f>
        <v>29.483877745770453</v>
      </c>
      <c r="G383" s="14">
        <f>D383/power!$D$9/"1e9"</f>
        <v>29.676140005661143</v>
      </c>
      <c r="H383" s="23">
        <f t="shared" si="16"/>
        <v>29.490524568295225</v>
      </c>
      <c r="I383" s="117">
        <v>0.96260922452450104</v>
      </c>
      <c r="J383" s="9">
        <v>0.96766428263219295</v>
      </c>
      <c r="K383" s="9">
        <v>0.93713663971966499</v>
      </c>
      <c r="L383" s="9">
        <v>0.95941022351136895</v>
      </c>
      <c r="M383" s="30">
        <f t="shared" si="17"/>
        <v>0.95677632463195628</v>
      </c>
      <c r="N383" s="142">
        <f t="shared" si="15"/>
        <v>5.5481038625564691</v>
      </c>
    </row>
    <row r="384" spans="1:14" x14ac:dyDescent="0.3">
      <c r="A384" s="15" t="s">
        <v>382</v>
      </c>
      <c r="B384" s="17">
        <v>6557.07</v>
      </c>
      <c r="C384" s="13">
        <v>1624.896</v>
      </c>
      <c r="D384" s="18">
        <v>403.91399999999902</v>
      </c>
      <c r="E384" s="22">
        <f>B384/power!$B$9/"1e9"</f>
        <v>30.551892711103637</v>
      </c>
      <c r="F384" s="14">
        <f>C384/power!$C$9/"1e9"</f>
        <v>30.280252776797951</v>
      </c>
      <c r="G384" s="14">
        <f>D384/power!$D$9/"1e9"</f>
        <v>30.107121292050344</v>
      </c>
      <c r="H384" s="23">
        <f t="shared" si="16"/>
        <v>30.313088926650646</v>
      </c>
      <c r="I384" s="117">
        <v>0.70705245343453804</v>
      </c>
      <c r="J384" s="9">
        <v>0.73295102025108605</v>
      </c>
      <c r="K384" s="9">
        <v>0.74610492079791302</v>
      </c>
      <c r="L384" s="9">
        <v>0.73212054829255402</v>
      </c>
      <c r="M384" s="30">
        <f t="shared" si="17"/>
        <v>0.72969401465031181</v>
      </c>
      <c r="N384" s="142">
        <f t="shared" si="15"/>
        <v>7.4775945769706533</v>
      </c>
    </row>
    <row r="385" spans="1:14" x14ac:dyDescent="0.3">
      <c r="A385" s="15" t="s">
        <v>383</v>
      </c>
      <c r="B385" s="17">
        <v>6535.2960000000003</v>
      </c>
      <c r="C385" s="13">
        <v>1675.9259999999999</v>
      </c>
      <c r="D385" s="18">
        <v>422.06400000000002</v>
      </c>
      <c r="E385" s="22">
        <f>B385/power!$B$9/"1e9"</f>
        <v>30.450439331485676</v>
      </c>
      <c r="F385" s="14">
        <f>C385/power!$C$9/"1e9"</f>
        <v>31.231206745051921</v>
      </c>
      <c r="G385" s="14">
        <f>D385/power!$D$9/"1e9"</f>
        <v>31.459994060636589</v>
      </c>
      <c r="H385" s="23">
        <f t="shared" si="16"/>
        <v>31.047213379058064</v>
      </c>
      <c r="I385" s="117">
        <v>0.73027696111614004</v>
      </c>
      <c r="J385" s="9">
        <v>0.72145989647174302</v>
      </c>
      <c r="K385" s="9">
        <v>0.74275803016305297</v>
      </c>
      <c r="L385" s="9">
        <v>0.72164549482127605</v>
      </c>
      <c r="M385" s="30">
        <f t="shared" si="17"/>
        <v>0.72908684903130461</v>
      </c>
      <c r="N385" s="142">
        <f t="shared" si="15"/>
        <v>7.6650654385764394</v>
      </c>
    </row>
    <row r="386" spans="1:14" ht="15" thickBot="1" x14ac:dyDescent="0.35">
      <c r="A386" s="16" t="s">
        <v>384</v>
      </c>
      <c r="B386" s="19">
        <v>4830.21</v>
      </c>
      <c r="C386" s="20">
        <v>1274.1300000000001</v>
      </c>
      <c r="D386" s="21">
        <v>326.31799999999902</v>
      </c>
      <c r="E386" s="24">
        <f>B386/power!$B$9/"1e9"</f>
        <v>22.505792631785223</v>
      </c>
      <c r="F386" s="25">
        <f>C386/power!$C$9/"1e9"</f>
        <v>23.743660191483997</v>
      </c>
      <c r="G386" s="25">
        <f>D386/power!$D$9/"1e9"</f>
        <v>24.323236148732846</v>
      </c>
      <c r="H386" s="26">
        <f t="shared" si="16"/>
        <v>23.524229657334022</v>
      </c>
      <c r="I386" s="127">
        <v>0.781956365699504</v>
      </c>
      <c r="J386" s="128">
        <v>0.77841781550816103</v>
      </c>
      <c r="K386" s="128">
        <v>0.766737622551527</v>
      </c>
      <c r="L386" s="128">
        <v>0.75061710317908104</v>
      </c>
      <c r="M386" s="129">
        <f t="shared" si="17"/>
        <v>0.76952951060687025</v>
      </c>
      <c r="N386" s="146">
        <f t="shared" si="15"/>
        <v>5.5025327553465759</v>
      </c>
    </row>
    <row r="387" spans="1:14" x14ac:dyDescent="0.3">
      <c r="A387" s="31" t="s">
        <v>385</v>
      </c>
      <c r="B387" s="32">
        <v>2461.6210000000001</v>
      </c>
      <c r="C387" s="33">
        <v>578.20000000000095</v>
      </c>
      <c r="D387" s="34">
        <v>148.05099999999899</v>
      </c>
      <c r="E387" s="35">
        <f>B387/power!$B$9/"1e9"</f>
        <v>11.469632120352484</v>
      </c>
      <c r="F387" s="36">
        <f>C387/power!$C$9/"1e9"</f>
        <v>10.774869379667747</v>
      </c>
      <c r="G387" s="36">
        <f>D387/power!$D$9/"1e9"</f>
        <v>11.035491254101927</v>
      </c>
      <c r="H387" s="37">
        <f t="shared" si="16"/>
        <v>11.093330918040721</v>
      </c>
      <c r="I387" s="108">
        <v>0.718068778047107</v>
      </c>
      <c r="J387" s="109">
        <v>0.73347349171412102</v>
      </c>
      <c r="K387" s="109">
        <v>0.71683224403949197</v>
      </c>
      <c r="L387" s="109">
        <v>0.70951096648992995</v>
      </c>
      <c r="M387" s="110">
        <f t="shared" si="17"/>
        <v>0.71952421966142643</v>
      </c>
      <c r="N387" s="139">
        <f t="shared" ref="N387:N450" si="18">H387*"1e9"/M387*"180e-4"/"1e8"</f>
        <v>2.7751665763063924</v>
      </c>
    </row>
    <row r="388" spans="1:14" x14ac:dyDescent="0.3">
      <c r="A388" s="38" t="s">
        <v>386</v>
      </c>
      <c r="B388" s="39">
        <v>2655.4650000000001</v>
      </c>
      <c r="C388" s="40">
        <v>639.26499999999896</v>
      </c>
      <c r="D388" s="41">
        <v>168</v>
      </c>
      <c r="E388" s="42">
        <f>B388/power!$B$9/"1e9"</f>
        <v>12.372825328704868</v>
      </c>
      <c r="F388" s="43">
        <f>C388/power!$C$9/"1e9"</f>
        <v>11.9128275233367</v>
      </c>
      <c r="G388" s="43">
        <f>D388/power!$D$9/"1e9"</f>
        <v>12.522458684433989</v>
      </c>
      <c r="H388" s="44">
        <f t="shared" ref="H388:H451" si="19">AVERAGE(E388:G388)</f>
        <v>12.269370512158519</v>
      </c>
      <c r="I388" s="111">
        <v>0.65984881795118999</v>
      </c>
      <c r="J388" s="112">
        <v>0.66847143927223895</v>
      </c>
      <c r="K388" s="112">
        <v>0.66036551189167803</v>
      </c>
      <c r="L388" s="112">
        <v>0.64868977434408204</v>
      </c>
      <c r="M388" s="113">
        <f t="shared" ref="M388:M451" si="20">SQRT((I388^2+J388^2+K388^2+L388^2)/4)</f>
        <v>0.65938144505074137</v>
      </c>
      <c r="N388" s="140">
        <f t="shared" si="18"/>
        <v>3.3493309658093025</v>
      </c>
    </row>
    <row r="389" spans="1:14" x14ac:dyDescent="0.3">
      <c r="A389" s="85" t="s">
        <v>387</v>
      </c>
      <c r="B389" s="86">
        <v>28.9800000000014</v>
      </c>
      <c r="C389" s="87">
        <v>0</v>
      </c>
      <c r="D389" s="88">
        <v>0.99899999999979605</v>
      </c>
      <c r="E389" s="89">
        <f>B389/power!$B$9/"1e9"</f>
        <v>0.1350288849696322</v>
      </c>
      <c r="F389" s="90">
        <f>C389/power!$C$9/"1e9"</f>
        <v>0</v>
      </c>
      <c r="G389" s="90">
        <f>D389/power!$D$9/"1e9"</f>
        <v>7.4463906105636912E-2</v>
      </c>
      <c r="H389" s="91">
        <f t="shared" si="19"/>
        <v>6.9830930358423041E-2</v>
      </c>
      <c r="I389" s="114">
        <v>0.64246143127433197</v>
      </c>
      <c r="J389" s="115">
        <v>0.59535564940144003</v>
      </c>
      <c r="K389" s="115">
        <v>0.57526216685778297</v>
      </c>
      <c r="L389" s="115">
        <v>0.56643631246523396</v>
      </c>
      <c r="M389" s="116">
        <f t="shared" si="20"/>
        <v>0.59560509077878054</v>
      </c>
      <c r="N389" s="141">
        <f t="shared" si="18"/>
        <v>2.1103861701519153E-2</v>
      </c>
    </row>
    <row r="390" spans="1:14" x14ac:dyDescent="0.3">
      <c r="A390" s="85" t="s">
        <v>388</v>
      </c>
      <c r="B390" s="86">
        <v>26.0159999999996</v>
      </c>
      <c r="C390" s="87">
        <v>1.0010000000002</v>
      </c>
      <c r="D390" s="88">
        <v>1</v>
      </c>
      <c r="E390" s="89">
        <f>B390/power!$B$9/"1e9"</f>
        <v>0.12121847727293746</v>
      </c>
      <c r="F390" s="90">
        <f>C390/power!$C$9/"1e9"</f>
        <v>1.8653829555602821E-2</v>
      </c>
      <c r="G390" s="90">
        <f>D390/power!$D$9/"1e9"</f>
        <v>7.453844455020231E-2</v>
      </c>
      <c r="H390" s="91">
        <f t="shared" si="19"/>
        <v>7.1470250459580859E-2</v>
      </c>
      <c r="I390" s="114">
        <v>0.726114674404719</v>
      </c>
      <c r="J390" s="115">
        <v>0.71073713503327696</v>
      </c>
      <c r="K390" s="115">
        <v>0.66048702254231695</v>
      </c>
      <c r="L390" s="115">
        <v>0.68464041520296104</v>
      </c>
      <c r="M390" s="116">
        <f t="shared" si="20"/>
        <v>0.69594637016390848</v>
      </c>
      <c r="N390" s="141">
        <f t="shared" si="18"/>
        <v>1.8485109822032244E-2</v>
      </c>
    </row>
    <row r="391" spans="1:14" x14ac:dyDescent="0.3">
      <c r="A391" s="15" t="s">
        <v>389</v>
      </c>
      <c r="B391" s="17">
        <v>6037.02</v>
      </c>
      <c r="C391" s="13">
        <v>1486.422</v>
      </c>
      <c r="D391" s="18">
        <v>381.17499999999899</v>
      </c>
      <c r="E391" s="22">
        <f>B391/power!$B$9/"1e9"</f>
        <v>28.128781198734636</v>
      </c>
      <c r="F391" s="14">
        <f>C391/power!$C$9/"1e9"</f>
        <v>27.699762872819903</v>
      </c>
      <c r="G391" s="14">
        <f>D391/power!$D$9/"1e9"</f>
        <v>28.412191601423292</v>
      </c>
      <c r="H391" s="23">
        <f t="shared" si="19"/>
        <v>28.080245224325946</v>
      </c>
      <c r="I391" s="117">
        <v>1.1090592220042901</v>
      </c>
      <c r="J391" s="9">
        <v>1.0585824514372799</v>
      </c>
      <c r="K391" s="9">
        <v>1.05880103276377</v>
      </c>
      <c r="L391" s="9">
        <v>1.05405121363803</v>
      </c>
      <c r="M391" s="30">
        <f t="shared" si="20"/>
        <v>1.0703612418661692</v>
      </c>
      <c r="N391" s="142">
        <f t="shared" si="18"/>
        <v>4.7221853171423449</v>
      </c>
    </row>
    <row r="392" spans="1:14" x14ac:dyDescent="0.3">
      <c r="A392" s="15" t="s">
        <v>390</v>
      </c>
      <c r="B392" s="17">
        <v>5905.3190000000004</v>
      </c>
      <c r="C392" s="13">
        <v>1499.2529999999999</v>
      </c>
      <c r="D392" s="18">
        <v>387.10500000000002</v>
      </c>
      <c r="E392" s="22">
        <f>B392/power!$B$9/"1e9"</f>
        <v>27.515135954449448</v>
      </c>
      <c r="F392" s="14">
        <f>C392/power!$C$9/"1e9"</f>
        <v>27.938871051668944</v>
      </c>
      <c r="G392" s="14">
        <f>D392/power!$D$9/"1e9"</f>
        <v>28.854204577606069</v>
      </c>
      <c r="H392" s="23">
        <f t="shared" si="19"/>
        <v>28.102737194574818</v>
      </c>
      <c r="I392" s="117">
        <v>0.87067541853431796</v>
      </c>
      <c r="J392" s="9">
        <v>0.81174572511541698</v>
      </c>
      <c r="K392" s="9">
        <v>0.850207763718827</v>
      </c>
      <c r="L392" s="9">
        <v>0.85525696223044301</v>
      </c>
      <c r="M392" s="30">
        <f t="shared" si="20"/>
        <v>0.84724915456058103</v>
      </c>
      <c r="N392" s="142">
        <f t="shared" si="18"/>
        <v>5.9704901064752471</v>
      </c>
    </row>
    <row r="393" spans="1:14" x14ac:dyDescent="0.3">
      <c r="A393" s="15" t="s">
        <v>391</v>
      </c>
      <c r="B393" s="17">
        <v>6116.4520000000002</v>
      </c>
      <c r="C393" s="13">
        <v>1507.1489999999999</v>
      </c>
      <c r="D393" s="18">
        <v>382.78199999999902</v>
      </c>
      <c r="E393" s="22">
        <f>B393/power!$B$9/"1e9"</f>
        <v>28.498885214984025</v>
      </c>
      <c r="F393" s="14">
        <f>C393/power!$C$9/"1e9"</f>
        <v>28.086014546345275</v>
      </c>
      <c r="G393" s="14">
        <f>D393/power!$D$9/"1e9"</f>
        <v>28.531974881815469</v>
      </c>
      <c r="H393" s="23">
        <f t="shared" si="19"/>
        <v>28.372291547714923</v>
      </c>
      <c r="I393" s="117">
        <v>0.71591639342807101</v>
      </c>
      <c r="J393" s="9">
        <v>0.71505645737716095</v>
      </c>
      <c r="K393" s="9">
        <v>0.66003654051072902</v>
      </c>
      <c r="L393" s="9">
        <v>0.67605871355896496</v>
      </c>
      <c r="M393" s="30">
        <f t="shared" si="20"/>
        <v>0.69219679979833149</v>
      </c>
      <c r="N393" s="142">
        <f t="shared" si="18"/>
        <v>7.3779775926103559</v>
      </c>
    </row>
    <row r="394" spans="1:14" x14ac:dyDescent="0.3">
      <c r="A394" s="15" t="s">
        <v>392</v>
      </c>
      <c r="B394" s="17">
        <v>5964.6589999999997</v>
      </c>
      <c r="C394" s="13">
        <v>1516.0319999999999</v>
      </c>
      <c r="D394" s="18">
        <v>384.69299999999902</v>
      </c>
      <c r="E394" s="22">
        <f>B394/power!$B$9/"1e9"</f>
        <v>27.791623671292012</v>
      </c>
      <c r="F394" s="14">
        <f>C394/power!$C$9/"1e9"</f>
        <v>28.251550977856155</v>
      </c>
      <c r="G394" s="14">
        <f>D394/power!$D$9/"1e9"</f>
        <v>28.674417849350903</v>
      </c>
      <c r="H394" s="23">
        <f t="shared" si="19"/>
        <v>28.239197499499692</v>
      </c>
      <c r="I394" s="117">
        <v>0.77610929831592701</v>
      </c>
      <c r="J394" s="9">
        <v>0.74009065020643805</v>
      </c>
      <c r="K394" s="9">
        <v>0.695891498391077</v>
      </c>
      <c r="L394" s="9">
        <v>0.72133640739421601</v>
      </c>
      <c r="M394" s="30">
        <f t="shared" si="20"/>
        <v>0.73393988235086416</v>
      </c>
      <c r="N394" s="142">
        <f t="shared" si="18"/>
        <v>6.9257110454721964</v>
      </c>
    </row>
    <row r="395" spans="1:14" x14ac:dyDescent="0.3">
      <c r="A395" s="85" t="s">
        <v>393</v>
      </c>
      <c r="B395" s="86">
        <v>24.0119999999988</v>
      </c>
      <c r="C395" s="87">
        <v>2</v>
      </c>
      <c r="D395" s="88">
        <v>3.0030000000006098</v>
      </c>
      <c r="E395" s="89">
        <f>B395/power!$B$9/"1e9"</f>
        <v>0.11188107611768426</v>
      </c>
      <c r="F395" s="90">
        <f>C395/power!$C$9/"1e9"</f>
        <v>3.727038872247572E-2</v>
      </c>
      <c r="G395" s="90">
        <f>D395/power!$D$9/"1e9"</f>
        <v>0.22383894898430301</v>
      </c>
      <c r="H395" s="91">
        <f t="shared" si="19"/>
        <v>0.12433013794148766</v>
      </c>
      <c r="I395" s="114">
        <v>0.89777377219465804</v>
      </c>
      <c r="J395" s="115">
        <v>0.80238454152841798</v>
      </c>
      <c r="K395" s="115">
        <v>0.82239546898907601</v>
      </c>
      <c r="L395" s="115">
        <v>0.82459576510800903</v>
      </c>
      <c r="M395" s="116">
        <f t="shared" si="20"/>
        <v>0.83757256130024649</v>
      </c>
      <c r="N395" s="141">
        <f t="shared" si="18"/>
        <v>2.6719386311707709E-2</v>
      </c>
    </row>
    <row r="396" spans="1:14" x14ac:dyDescent="0.3">
      <c r="A396" s="85" t="s">
        <v>394</v>
      </c>
      <c r="B396" s="86">
        <v>18.004000000000801</v>
      </c>
      <c r="C396" s="87">
        <v>2.0020000000004101</v>
      </c>
      <c r="D396" s="88">
        <v>1.0010000000002</v>
      </c>
      <c r="E396" s="89">
        <f>B396/power!$B$9/"1e9"</f>
        <v>8.3887510179201139E-2</v>
      </c>
      <c r="F396" s="90">
        <f>C396/power!$C$9/"1e9"</f>
        <v>3.7307659111205836E-2</v>
      </c>
      <c r="G396" s="90">
        <f>D396/power!$D$9/"1e9"</f>
        <v>7.4612982994767416E-2</v>
      </c>
      <c r="H396" s="91">
        <f t="shared" si="19"/>
        <v>6.5269384095058128E-2</v>
      </c>
      <c r="I396" s="114">
        <v>0.73741658917473796</v>
      </c>
      <c r="J396" s="115">
        <v>0.65324719691955502</v>
      </c>
      <c r="K396" s="115">
        <v>0.66374737664060102</v>
      </c>
      <c r="L396" s="115">
        <v>0.66553802819508501</v>
      </c>
      <c r="M396" s="116">
        <f t="shared" si="20"/>
        <v>0.68081138600284175</v>
      </c>
      <c r="N396" s="141">
        <f t="shared" si="18"/>
        <v>1.7256599079647918E-2</v>
      </c>
    </row>
    <row r="397" spans="1:14" x14ac:dyDescent="0.3">
      <c r="A397" s="15" t="s">
        <v>395</v>
      </c>
      <c r="B397" s="17">
        <v>6216.5429999999997</v>
      </c>
      <c r="C397" s="13">
        <v>1574.6420000000001</v>
      </c>
      <c r="D397" s="18">
        <v>397.93999999999897</v>
      </c>
      <c r="E397" s="22">
        <f>B397/power!$B$9/"1e9"</f>
        <v>28.965247400128767</v>
      </c>
      <c r="F397" s="14">
        <f>C397/power!$C$9/"1e9"</f>
        <v>29.343759719368304</v>
      </c>
      <c r="G397" s="14">
        <f>D397/power!$D$9/"1e9"</f>
        <v>29.661828624307429</v>
      </c>
      <c r="H397" s="23">
        <f t="shared" si="19"/>
        <v>29.3236119146015</v>
      </c>
      <c r="I397" s="117">
        <v>0.75286646192625695</v>
      </c>
      <c r="J397" s="9">
        <v>0.76141860468328004</v>
      </c>
      <c r="K397" s="9">
        <v>0.70031600680249495</v>
      </c>
      <c r="L397" s="9">
        <v>0.74177487161144995</v>
      </c>
      <c r="M397" s="30">
        <f t="shared" si="20"/>
        <v>0.73946579883541075</v>
      </c>
      <c r="N397" s="142">
        <f t="shared" si="18"/>
        <v>7.1379232858923558</v>
      </c>
    </row>
    <row r="398" spans="1:14" x14ac:dyDescent="0.3">
      <c r="A398" s="15" t="s">
        <v>396</v>
      </c>
      <c r="B398" s="17">
        <v>6099.1629999999996</v>
      </c>
      <c r="C398" s="13">
        <v>1569.712</v>
      </c>
      <c r="D398" s="18">
        <v>391.23000000000098</v>
      </c>
      <c r="E398" s="22">
        <f>B398/power!$B$9/"1e9"</f>
        <v>28.418329162801829</v>
      </c>
      <c r="F398" s="14">
        <f>C398/power!$C$9/"1e9"</f>
        <v>29.251888211167405</v>
      </c>
      <c r="G398" s="14">
        <f>D398/power!$D$9/"1e9"</f>
        <v>29.161675661375721</v>
      </c>
      <c r="H398" s="23">
        <f t="shared" si="19"/>
        <v>28.943964345114988</v>
      </c>
      <c r="I398" s="117">
        <v>0.73426282115047403</v>
      </c>
      <c r="J398" s="9">
        <v>0.69766709492919599</v>
      </c>
      <c r="K398" s="9">
        <v>0.69432009123859195</v>
      </c>
      <c r="L398" s="9">
        <v>0.70957627180889704</v>
      </c>
      <c r="M398" s="30">
        <f t="shared" si="20"/>
        <v>0.70912977311677183</v>
      </c>
      <c r="N398" s="142">
        <f t="shared" si="18"/>
        <v>7.346911354775095</v>
      </c>
    </row>
    <row r="399" spans="1:14" x14ac:dyDescent="0.3">
      <c r="A399" s="15" t="s">
        <v>397</v>
      </c>
      <c r="B399" s="17">
        <v>6249.491</v>
      </c>
      <c r="C399" s="13">
        <v>1615.037</v>
      </c>
      <c r="D399" s="18">
        <v>402.111999999999</v>
      </c>
      <c r="E399" s="22">
        <f>B399/power!$B$9/"1e9"</f>
        <v>29.118764712136333</v>
      </c>
      <c r="F399" s="14">
        <f>C399/power!$C$9/"1e9"</f>
        <v>30.096528395590511</v>
      </c>
      <c r="G399" s="14">
        <f>D399/power!$D$9/"1e9"</f>
        <v>29.972803014970875</v>
      </c>
      <c r="H399" s="23">
        <f t="shared" si="19"/>
        <v>29.729365374232572</v>
      </c>
      <c r="I399" s="117">
        <v>0.79246538188733595</v>
      </c>
      <c r="J399" s="9">
        <v>0.82022848406483895</v>
      </c>
      <c r="K399" s="9">
        <v>0.79079534338833002</v>
      </c>
      <c r="L399" s="9">
        <v>0.79029193949983101</v>
      </c>
      <c r="M399" s="30">
        <f t="shared" si="20"/>
        <v>0.79854473455220654</v>
      </c>
      <c r="N399" s="142">
        <f t="shared" si="18"/>
        <v>6.7012974174360558</v>
      </c>
    </row>
    <row r="400" spans="1:14" x14ac:dyDescent="0.3">
      <c r="A400" s="15" t="s">
        <v>398</v>
      </c>
      <c r="B400" s="17">
        <v>6098.924</v>
      </c>
      <c r="C400" s="13">
        <v>1572.67</v>
      </c>
      <c r="D400" s="18">
        <v>392.61599999999999</v>
      </c>
      <c r="E400" s="22">
        <f>B400/power!$B$9/"1e9"</f>
        <v>28.417215570548287</v>
      </c>
      <c r="F400" s="14">
        <f>C400/power!$C$9/"1e9"</f>
        <v>29.307011116087949</v>
      </c>
      <c r="G400" s="14">
        <f>D400/power!$D$9/"1e9"</f>
        <v>29.264985945522227</v>
      </c>
      <c r="H400" s="23">
        <f t="shared" si="19"/>
        <v>28.996404210719486</v>
      </c>
      <c r="I400" s="117">
        <v>0.78900145852560499</v>
      </c>
      <c r="J400" s="9">
        <v>0.80795733464356401</v>
      </c>
      <c r="K400" s="9">
        <v>0.78913768190340805</v>
      </c>
      <c r="L400" s="9">
        <v>0.79146446340446897</v>
      </c>
      <c r="M400" s="30">
        <f t="shared" si="20"/>
        <v>0.79442945470190629</v>
      </c>
      <c r="N400" s="142">
        <f t="shared" si="18"/>
        <v>6.5699386232953358</v>
      </c>
    </row>
    <row r="401" spans="1:14" x14ac:dyDescent="0.3">
      <c r="A401" s="15" t="s">
        <v>399</v>
      </c>
      <c r="B401" s="17">
        <v>6130.8109999999997</v>
      </c>
      <c r="C401" s="13">
        <v>1563.796</v>
      </c>
      <c r="D401" s="18">
        <v>387.86900000000099</v>
      </c>
      <c r="E401" s="22">
        <f>B401/power!$B$9/"1e9"</f>
        <v>28.565789278451199</v>
      </c>
      <c r="F401" s="14">
        <f>C401/power!$C$9/"1e9"</f>
        <v>29.141642401326319</v>
      </c>
      <c r="G401" s="14">
        <f>D401/power!$D$9/"1e9"</f>
        <v>28.911151949242491</v>
      </c>
      <c r="H401" s="23">
        <f t="shared" si="19"/>
        <v>28.872861209673335</v>
      </c>
      <c r="I401" s="117">
        <v>0.78273399777896902</v>
      </c>
      <c r="J401" s="9">
        <v>0.76982991393616096</v>
      </c>
      <c r="K401" s="9">
        <v>0.717097925334791</v>
      </c>
      <c r="L401" s="9">
        <v>0.74376727538601395</v>
      </c>
      <c r="M401" s="30">
        <f t="shared" si="20"/>
        <v>0.75377878089738648</v>
      </c>
      <c r="N401" s="142">
        <f t="shared" si="18"/>
        <v>6.8947483657658104</v>
      </c>
    </row>
    <row r="402" spans="1:14" x14ac:dyDescent="0.3">
      <c r="A402" s="15" t="s">
        <v>400</v>
      </c>
      <c r="B402" s="17">
        <v>6005.8950000000004</v>
      </c>
      <c r="C402" s="13">
        <v>1566.15</v>
      </c>
      <c r="D402" s="18">
        <v>387.030000000001</v>
      </c>
      <c r="E402" s="22">
        <f>B402/power!$B$9/"1e9"</f>
        <v>27.983757939773987</v>
      </c>
      <c r="F402" s="14">
        <f>C402/power!$C$9/"1e9"</f>
        <v>29.185509648852676</v>
      </c>
      <c r="G402" s="14">
        <f>D402/power!$D$9/"1e9"</f>
        <v>28.848614194264872</v>
      </c>
      <c r="H402" s="23">
        <f t="shared" si="19"/>
        <v>28.672627260963846</v>
      </c>
      <c r="I402" s="117">
        <v>0.82030736169117802</v>
      </c>
      <c r="J402" s="9">
        <v>0.76785318595132002</v>
      </c>
      <c r="K402" s="9">
        <v>0.77544455625630204</v>
      </c>
      <c r="L402" s="9">
        <v>0.75539467792270698</v>
      </c>
      <c r="M402" s="30">
        <f t="shared" si="20"/>
        <v>0.78013429326011186</v>
      </c>
      <c r="N402" s="142">
        <f t="shared" si="18"/>
        <v>6.6156211200584805</v>
      </c>
    </row>
    <row r="403" spans="1:14" x14ac:dyDescent="0.3">
      <c r="A403" s="15" t="s">
        <v>401</v>
      </c>
      <c r="B403" s="17">
        <v>6130.08</v>
      </c>
      <c r="C403" s="13">
        <v>1575.6279999999999</v>
      </c>
      <c r="D403" s="18">
        <v>388</v>
      </c>
      <c r="E403" s="22">
        <f>B403/power!$B$9/"1e9"</f>
        <v>28.562383270345169</v>
      </c>
      <c r="F403" s="14">
        <f>C403/power!$C$9/"1e9"</f>
        <v>29.362134021008483</v>
      </c>
      <c r="G403" s="14">
        <f>D403/power!$D$9/"1e9"</f>
        <v>28.920916485478497</v>
      </c>
      <c r="H403" s="23">
        <f t="shared" si="19"/>
        <v>28.948477925610717</v>
      </c>
      <c r="I403" s="117">
        <v>0.72886209995494999</v>
      </c>
      <c r="J403" s="9">
        <v>0.72391042911641301</v>
      </c>
      <c r="K403" s="9">
        <v>0.71196426932845902</v>
      </c>
      <c r="L403" s="9">
        <v>0.71736407364337595</v>
      </c>
      <c r="M403" s="30">
        <f t="shared" si="20"/>
        <v>0.7205537115803502</v>
      </c>
      <c r="N403" s="142">
        <f t="shared" si="18"/>
        <v>7.2315580960391346</v>
      </c>
    </row>
    <row r="404" spans="1:14" x14ac:dyDescent="0.3">
      <c r="A404" s="85" t="s">
        <v>402</v>
      </c>
      <c r="B404" s="86">
        <v>10.9920000000002</v>
      </c>
      <c r="C404" s="87">
        <v>5.0050000000010204</v>
      </c>
      <c r="D404" s="88">
        <v>0</v>
      </c>
      <c r="E404" s="89">
        <f>B404/power!$B$9/"1e9"</f>
        <v>5.1215924899453154E-2</v>
      </c>
      <c r="F404" s="90">
        <f>C404/power!$C$9/"1e9"</f>
        <v>9.3269147778014511E-2</v>
      </c>
      <c r="G404" s="90">
        <f>D404/power!$D$9/"1e9"</f>
        <v>0</v>
      </c>
      <c r="H404" s="91">
        <f t="shared" si="19"/>
        <v>4.8161690892489221E-2</v>
      </c>
      <c r="I404" s="114">
        <v>0.64899722734118903</v>
      </c>
      <c r="J404" s="115">
        <v>0.58912579068163795</v>
      </c>
      <c r="K404" s="115">
        <v>0.57828520716910603</v>
      </c>
      <c r="L404" s="115">
        <v>0.58380312880857999</v>
      </c>
      <c r="M404" s="116">
        <f t="shared" si="20"/>
        <v>0.60073007090958075</v>
      </c>
      <c r="N404" s="141">
        <f t="shared" si="18"/>
        <v>1.4430947908970076E-2</v>
      </c>
    </row>
    <row r="405" spans="1:14" x14ac:dyDescent="0.3">
      <c r="A405" s="85" t="s">
        <v>403</v>
      </c>
      <c r="B405" s="86">
        <v>10.0079999999998</v>
      </c>
      <c r="C405" s="87">
        <v>3</v>
      </c>
      <c r="D405" s="88">
        <v>1.0010000000002</v>
      </c>
      <c r="E405" s="89">
        <f>B405/power!$B$9/"1e9"</f>
        <v>4.6631093194478494E-2</v>
      </c>
      <c r="F405" s="90">
        <f>C405/power!$C$9/"1e9"</f>
        <v>5.5905583083713579E-2</v>
      </c>
      <c r="G405" s="90">
        <f>D405/power!$D$9/"1e9"</f>
        <v>7.4612982994767416E-2</v>
      </c>
      <c r="H405" s="91">
        <f t="shared" si="19"/>
        <v>5.9049886424319832E-2</v>
      </c>
      <c r="I405" s="114">
        <v>0.65586265573998404</v>
      </c>
      <c r="J405" s="115">
        <v>0.61356801565476105</v>
      </c>
      <c r="K405" s="115">
        <v>0.58307798715277903</v>
      </c>
      <c r="L405" s="115">
        <v>0.59426544225114097</v>
      </c>
      <c r="M405" s="116">
        <f t="shared" si="20"/>
        <v>0.61232199208931459</v>
      </c>
      <c r="N405" s="141">
        <f t="shared" si="18"/>
        <v>1.7358480821683769E-2</v>
      </c>
    </row>
    <row r="406" spans="1:14" x14ac:dyDescent="0.3">
      <c r="A406" s="15" t="s">
        <v>404</v>
      </c>
      <c r="B406" s="17">
        <v>5700.0659999999998</v>
      </c>
      <c r="C406" s="13">
        <v>1499.17</v>
      </c>
      <c r="D406" s="18">
        <v>365.096</v>
      </c>
      <c r="E406" s="22">
        <f>B406/power!$B$9/"1e9"</f>
        <v>26.558783858981169</v>
      </c>
      <c r="F406" s="14">
        <f>C406/power!$C$9/"1e9"</f>
        <v>27.937324330536963</v>
      </c>
      <c r="G406" s="14">
        <f>D406/power!$D$9/"1e9"</f>
        <v>27.213687951500663</v>
      </c>
      <c r="H406" s="23">
        <f t="shared" si="19"/>
        <v>27.236598713672933</v>
      </c>
      <c r="I406" s="117">
        <v>0.79151178250103904</v>
      </c>
      <c r="J406" s="9">
        <v>0.76519406590000405</v>
      </c>
      <c r="K406" s="9">
        <v>0.80133433573020796</v>
      </c>
      <c r="L406" s="9">
        <v>0.82578163272525096</v>
      </c>
      <c r="M406" s="30">
        <f t="shared" si="20"/>
        <v>0.79625135524109258</v>
      </c>
      <c r="N406" s="142">
        <f t="shared" si="18"/>
        <v>6.1570856189961516</v>
      </c>
    </row>
    <row r="407" spans="1:14" x14ac:dyDescent="0.3">
      <c r="A407" s="15" t="s">
        <v>405</v>
      </c>
      <c r="B407" s="17">
        <v>5887.4920000000002</v>
      </c>
      <c r="C407" s="13">
        <v>1540.1320000000001</v>
      </c>
      <c r="D407" s="18">
        <v>372.864000000001</v>
      </c>
      <c r="E407" s="22">
        <f>B407/power!$B$9/"1e9"</f>
        <v>27.432073154851331</v>
      </c>
      <c r="F407" s="14">
        <f>C407/power!$C$9/"1e9"</f>
        <v>28.70065916196199</v>
      </c>
      <c r="G407" s="14">
        <f>D407/power!$D$9/"1e9"</f>
        <v>27.792702588766709</v>
      </c>
      <c r="H407" s="23">
        <f t="shared" si="19"/>
        <v>27.975144968526678</v>
      </c>
      <c r="I407" s="117">
        <v>0.902056100005862</v>
      </c>
      <c r="J407" s="9">
        <v>0.88870060518292904</v>
      </c>
      <c r="K407" s="9">
        <v>0.88247650690176904</v>
      </c>
      <c r="L407" s="9">
        <v>0.86093817892923497</v>
      </c>
      <c r="M407" s="30">
        <f t="shared" si="20"/>
        <v>0.88366754302478279</v>
      </c>
      <c r="N407" s="142">
        <f t="shared" si="18"/>
        <v>5.6984395704953243</v>
      </c>
    </row>
    <row r="408" spans="1:14" x14ac:dyDescent="0.3">
      <c r="A408" s="15" t="s">
        <v>406</v>
      </c>
      <c r="B408" s="17">
        <v>5756.0879999999997</v>
      </c>
      <c r="C408" s="13">
        <v>1516.3440000000001</v>
      </c>
      <c r="D408" s="18">
        <v>368.92800000000199</v>
      </c>
      <c r="E408" s="22">
        <f>B408/power!$B$9/"1e9"</f>
        <v>26.819811746964898</v>
      </c>
      <c r="F408" s="14">
        <f>C408/power!$C$9/"1e9"</f>
        <v>28.25736515849686</v>
      </c>
      <c r="G408" s="14">
        <f>D408/power!$D$9/"1e9"</f>
        <v>27.499319271017185</v>
      </c>
      <c r="H408" s="23">
        <f t="shared" si="19"/>
        <v>27.52549872549298</v>
      </c>
      <c r="I408" s="117">
        <v>0.74194053510451796</v>
      </c>
      <c r="J408" s="9">
        <v>0.73242226091163298</v>
      </c>
      <c r="K408" s="9">
        <v>0.72267411198368003</v>
      </c>
      <c r="L408" s="9">
        <v>0.69924322070774803</v>
      </c>
      <c r="M408" s="30">
        <f t="shared" si="20"/>
        <v>0.72424392985844754</v>
      </c>
      <c r="N408" s="142">
        <f t="shared" si="18"/>
        <v>6.8410511518641295</v>
      </c>
    </row>
    <row r="409" spans="1:14" x14ac:dyDescent="0.3">
      <c r="A409" s="15" t="s">
        <v>407</v>
      </c>
      <c r="B409" s="17">
        <v>5686.9279999999999</v>
      </c>
      <c r="C409" s="13">
        <v>1491.357</v>
      </c>
      <c r="D409" s="18">
        <v>360.27200000000101</v>
      </c>
      <c r="E409" s="22">
        <f>B409/power!$B$9/"1e9"</f>
        <v>26.497568900708885</v>
      </c>
      <c r="F409" s="14">
        <f>C409/power!$C$9/"1e9"</f>
        <v>27.791727556992612</v>
      </c>
      <c r="G409" s="14">
        <f>D409/power!$D$9/"1e9"</f>
        <v>26.854114494990561</v>
      </c>
      <c r="H409" s="23">
        <f t="shared" si="19"/>
        <v>27.04780365089735</v>
      </c>
      <c r="I409" s="117">
        <v>0.89138758597480505</v>
      </c>
      <c r="J409" s="9">
        <v>0.870325203555261</v>
      </c>
      <c r="K409" s="9">
        <v>0.84133031736259101</v>
      </c>
      <c r="L409" s="9">
        <v>0.88487321219971105</v>
      </c>
      <c r="M409" s="30">
        <f t="shared" si="20"/>
        <v>0.87219193600886524</v>
      </c>
      <c r="N409" s="142">
        <f t="shared" si="18"/>
        <v>5.5820335595398545</v>
      </c>
    </row>
    <row r="410" spans="1:14" x14ac:dyDescent="0.3">
      <c r="A410" s="15" t="s">
        <v>408</v>
      </c>
      <c r="B410" s="17">
        <v>5512.3950000000004</v>
      </c>
      <c r="C410" s="13">
        <v>1458.7850000000001</v>
      </c>
      <c r="D410" s="18">
        <v>355.84600000000103</v>
      </c>
      <c r="E410" s="22">
        <f>B410/power!$B$9/"1e9"</f>
        <v>25.684353014566593</v>
      </c>
      <c r="F410" s="14">
        <f>C410/power!$C$9/"1e9"</f>
        <v>27.184742006258372</v>
      </c>
      <c r="G410" s="14">
        <f>D410/power!$D$9/"1e9"</f>
        <v>26.524207339411365</v>
      </c>
      <c r="H410" s="23">
        <f t="shared" si="19"/>
        <v>26.464434120078778</v>
      </c>
      <c r="I410" s="117">
        <v>0.83881840604978797</v>
      </c>
      <c r="J410" s="9">
        <v>0.80999093782113996</v>
      </c>
      <c r="K410" s="9">
        <v>0.79359008044305202</v>
      </c>
      <c r="L410" s="9">
        <v>0.828311526000856</v>
      </c>
      <c r="M410" s="30">
        <f t="shared" si="20"/>
        <v>0.8178610575097327</v>
      </c>
      <c r="N410" s="142">
        <f t="shared" si="18"/>
        <v>5.8244589320814946</v>
      </c>
    </row>
    <row r="411" spans="1:14" x14ac:dyDescent="0.3">
      <c r="A411" s="15" t="s">
        <v>409</v>
      </c>
      <c r="B411" s="17">
        <v>5814.38</v>
      </c>
      <c r="C411" s="13">
        <v>1524.356</v>
      </c>
      <c r="D411" s="18">
        <v>369.904</v>
      </c>
      <c r="E411" s="22">
        <f>B411/power!$B$9/"1e9"</f>
        <v>27.091416431666396</v>
      </c>
      <c r="F411" s="14">
        <f>C411/power!$C$9/"1e9"</f>
        <v>28.406670335719099</v>
      </c>
      <c r="G411" s="14">
        <f>D411/power!$D$9/"1e9"</f>
        <v>27.572068792898033</v>
      </c>
      <c r="H411" s="23">
        <f t="shared" si="19"/>
        <v>27.690051853427843</v>
      </c>
      <c r="I411" s="117">
        <v>0.781338299887951</v>
      </c>
      <c r="J411" s="9">
        <v>0.76995914738248905</v>
      </c>
      <c r="K411" s="9">
        <v>0.79244254901881905</v>
      </c>
      <c r="L411" s="9">
        <v>0.756341329701683</v>
      </c>
      <c r="M411" s="30">
        <f t="shared" si="20"/>
        <v>0.77513612159738055</v>
      </c>
      <c r="N411" s="142">
        <f t="shared" si="18"/>
        <v>6.4301084606219634</v>
      </c>
    </row>
    <row r="412" spans="1:14" x14ac:dyDescent="0.3">
      <c r="A412" s="15" t="s">
        <v>410</v>
      </c>
      <c r="B412" s="17">
        <v>5598.9960000000001</v>
      </c>
      <c r="C412" s="13">
        <v>1487.35</v>
      </c>
      <c r="D412" s="18">
        <v>363.66</v>
      </c>
      <c r="E412" s="22">
        <f>B412/power!$B$9/"1e9"</f>
        <v>26.087860139040522</v>
      </c>
      <c r="F412" s="14">
        <f>C412/power!$C$9/"1e9"</f>
        <v>27.717056333187131</v>
      </c>
      <c r="G412" s="14">
        <f>D412/power!$D$9/"1e9"</f>
        <v>27.106650745126572</v>
      </c>
      <c r="H412" s="23">
        <f t="shared" si="19"/>
        <v>26.970522405784738</v>
      </c>
      <c r="I412" s="117">
        <v>0.76561764284172096</v>
      </c>
      <c r="J412" s="9">
        <v>0.77654077285729595</v>
      </c>
      <c r="K412" s="9">
        <v>0.77051905509952201</v>
      </c>
      <c r="L412" s="9">
        <v>0.78381320195463999</v>
      </c>
      <c r="M412" s="30">
        <f t="shared" si="20"/>
        <v>0.77415255227412461</v>
      </c>
      <c r="N412" s="142">
        <f t="shared" si="18"/>
        <v>6.2709785284312058</v>
      </c>
    </row>
    <row r="413" spans="1:14" x14ac:dyDescent="0.3">
      <c r="A413" s="15" t="s">
        <v>411</v>
      </c>
      <c r="B413" s="17">
        <v>5829.2</v>
      </c>
      <c r="C413" s="13">
        <v>1533.798</v>
      </c>
      <c r="D413" s="18">
        <v>374.95699999999903</v>
      </c>
      <c r="E413" s="22">
        <f>B413/power!$B$9/"1e9"</f>
        <v>27.16046847014983</v>
      </c>
      <c r="F413" s="14">
        <f>C413/power!$C$9/"1e9"</f>
        <v>28.582623840877908</v>
      </c>
      <c r="G413" s="14">
        <f>D413/power!$D$9/"1e9"</f>
        <v>27.948711553210131</v>
      </c>
      <c r="H413" s="23">
        <f t="shared" si="19"/>
        <v>27.897267954745956</v>
      </c>
      <c r="I413" s="117">
        <v>0.79646533722467305</v>
      </c>
      <c r="J413" s="9">
        <v>0.79626633809035396</v>
      </c>
      <c r="K413" s="9">
        <v>0.77853248582901702</v>
      </c>
      <c r="L413" s="9">
        <v>0.78615395257945397</v>
      </c>
      <c r="M413" s="30">
        <f t="shared" si="20"/>
        <v>0.78939026837547877</v>
      </c>
      <c r="N413" s="142">
        <f t="shared" si="18"/>
        <v>6.361249223642262</v>
      </c>
    </row>
    <row r="414" spans="1:14" x14ac:dyDescent="0.3">
      <c r="A414" s="15" t="s">
        <v>412</v>
      </c>
      <c r="B414" s="17">
        <v>5529.174</v>
      </c>
      <c r="C414" s="13">
        <v>1470.63</v>
      </c>
      <c r="D414" s="18">
        <v>363.950999999999</v>
      </c>
      <c r="E414" s="22">
        <f>B414/power!$B$9/"1e9"</f>
        <v>25.762532782023641</v>
      </c>
      <c r="F414" s="14">
        <f>C414/power!$C$9/"1e9"</f>
        <v>27.405475883467236</v>
      </c>
      <c r="G414" s="14">
        <f>D414/power!$D$9/"1e9"</f>
        <v>27.128341432490604</v>
      </c>
      <c r="H414" s="23">
        <f t="shared" si="19"/>
        <v>26.765450032660492</v>
      </c>
      <c r="I414" s="117">
        <v>0.83690571255406898</v>
      </c>
      <c r="J414" s="9">
        <v>0.76588789786811995</v>
      </c>
      <c r="K414" s="9">
        <v>0.739289151034356</v>
      </c>
      <c r="L414" s="9">
        <v>0.75577195180315504</v>
      </c>
      <c r="M414" s="30">
        <f t="shared" si="20"/>
        <v>0.77536042196128552</v>
      </c>
      <c r="N414" s="142">
        <f t="shared" si="18"/>
        <v>6.2136019190820209</v>
      </c>
    </row>
    <row r="415" spans="1:14" x14ac:dyDescent="0.3">
      <c r="A415" s="15" t="s">
        <v>413</v>
      </c>
      <c r="B415" s="17">
        <v>5832.1639999999998</v>
      </c>
      <c r="C415" s="13">
        <v>1526.027</v>
      </c>
      <c r="D415" s="18">
        <v>376.91500000000099</v>
      </c>
      <c r="E415" s="22">
        <f>B415/power!$B$9/"1e9"</f>
        <v>27.174278877846515</v>
      </c>
      <c r="F415" s="14">
        <f>C415/power!$C$9/"1e9"</f>
        <v>28.437809745496725</v>
      </c>
      <c r="G415" s="14">
        <f>D415/power!$D$9/"1e9"</f>
        <v>28.094657827639576</v>
      </c>
      <c r="H415" s="23">
        <f t="shared" si="19"/>
        <v>27.902248816994273</v>
      </c>
      <c r="I415" s="117">
        <v>0.856957086042061</v>
      </c>
      <c r="J415" s="9">
        <v>0.79863690807808496</v>
      </c>
      <c r="K415" s="9">
        <v>0.80240382818126399</v>
      </c>
      <c r="L415" s="9">
        <v>0.79309698170905296</v>
      </c>
      <c r="M415" s="30">
        <f t="shared" si="20"/>
        <v>0.81318065092237979</v>
      </c>
      <c r="N415" s="142">
        <f t="shared" si="18"/>
        <v>6.176247284489766</v>
      </c>
    </row>
    <row r="416" spans="1:14" x14ac:dyDescent="0.3">
      <c r="A416" s="15" t="s">
        <v>414</v>
      </c>
      <c r="B416" s="17">
        <v>5514.3689999999997</v>
      </c>
      <c r="C416" s="13">
        <v>1465.6949999999999</v>
      </c>
      <c r="D416" s="18">
        <v>364.187999999998</v>
      </c>
      <c r="E416" s="22">
        <f>B416/power!$B$9/"1e9"</f>
        <v>25.693550634267417</v>
      </c>
      <c r="F416" s="14">
        <f>C416/power!$C$9/"1e9"</f>
        <v>27.313511199294524</v>
      </c>
      <c r="G416" s="14">
        <f>D416/power!$D$9/"1e9"</f>
        <v>27.146007043848929</v>
      </c>
      <c r="H416" s="23">
        <f t="shared" si="19"/>
        <v>26.717689625803626</v>
      </c>
      <c r="I416" s="117">
        <v>0.72183684129487002</v>
      </c>
      <c r="J416" s="9">
        <v>0.68798342848988903</v>
      </c>
      <c r="K416" s="9">
        <v>0.71570159461972205</v>
      </c>
      <c r="L416" s="9">
        <v>0.71145070542185695</v>
      </c>
      <c r="M416" s="30">
        <f t="shared" si="20"/>
        <v>0.70935895393547554</v>
      </c>
      <c r="N416" s="142">
        <f t="shared" si="18"/>
        <v>6.7796199737292717</v>
      </c>
    </row>
    <row r="417" spans="1:14" x14ac:dyDescent="0.3">
      <c r="A417" s="63" t="s">
        <v>415</v>
      </c>
      <c r="B417" s="64">
        <v>3</v>
      </c>
      <c r="C417" s="65">
        <v>0.99899999999979605</v>
      </c>
      <c r="D417" s="66">
        <v>0</v>
      </c>
      <c r="E417" s="67">
        <f>B417/power!$B$9/"1e9"</f>
        <v>1.3978145441990235E-2</v>
      </c>
      <c r="F417" s="68">
        <f>C417/power!$C$9/"1e9"</f>
        <v>1.8616559166872822E-2</v>
      </c>
      <c r="G417" s="68">
        <f>D417/power!$D$9/"1e9"</f>
        <v>0</v>
      </c>
      <c r="H417" s="69">
        <f t="shared" si="19"/>
        <v>1.0864901536287686E-2</v>
      </c>
      <c r="I417" s="121">
        <v>0.31847229357176898</v>
      </c>
      <c r="J417" s="122">
        <v>0.32697644515049701</v>
      </c>
      <c r="K417" s="122">
        <v>0.31194035694223099</v>
      </c>
      <c r="L417" s="122">
        <v>0.31151339221676699</v>
      </c>
      <c r="M417" s="123">
        <f t="shared" si="20"/>
        <v>0.31728755777518397</v>
      </c>
      <c r="N417" s="144">
        <f t="shared" si="18"/>
        <v>6.163753442602669E-3</v>
      </c>
    </row>
    <row r="418" spans="1:14" x14ac:dyDescent="0.3">
      <c r="A418" s="15" t="s">
        <v>416</v>
      </c>
      <c r="B418" s="17">
        <v>5546.6319999999996</v>
      </c>
      <c r="C418" s="13">
        <v>1467.65</v>
      </c>
      <c r="D418" s="18">
        <v>364.875</v>
      </c>
      <c r="E418" s="22">
        <f>B418/power!$B$9/"1e9"</f>
        <v>25.843876269732394</v>
      </c>
      <c r="F418" s="14">
        <f>C418/power!$C$9/"1e9"</f>
        <v>27.349943004270749</v>
      </c>
      <c r="G418" s="14">
        <f>D418/power!$D$9/"1e9"</f>
        <v>27.197214955255067</v>
      </c>
      <c r="H418" s="23">
        <f t="shared" si="19"/>
        <v>26.797011409752738</v>
      </c>
      <c r="I418" s="117">
        <v>0.83879914393177701</v>
      </c>
      <c r="J418" s="9">
        <v>0.78281113959134296</v>
      </c>
      <c r="K418" s="9">
        <v>0.75270980685716704</v>
      </c>
      <c r="L418" s="9">
        <v>0.77463688946100995</v>
      </c>
      <c r="M418" s="30">
        <f t="shared" si="20"/>
        <v>0.78787874193649909</v>
      </c>
      <c r="N418" s="142">
        <f t="shared" si="18"/>
        <v>6.1220868098307584</v>
      </c>
    </row>
    <row r="419" spans="1:14" x14ac:dyDescent="0.3">
      <c r="A419" s="15" t="s">
        <v>417</v>
      </c>
      <c r="B419" s="17">
        <v>5642.01</v>
      </c>
      <c r="C419" s="13">
        <v>1479.5440000000001</v>
      </c>
      <c r="D419" s="18">
        <v>362.88000000000102</v>
      </c>
      <c r="E419" s="22">
        <f>B419/power!$B$9/"1e9"</f>
        <v>26.288278788387778</v>
      </c>
      <c r="F419" s="14">
        <f>C419/power!$C$9/"1e9"</f>
        <v>27.571590006003312</v>
      </c>
      <c r="G419" s="14">
        <f>D419/power!$D$9/"1e9"</f>
        <v>27.048510758377493</v>
      </c>
      <c r="H419" s="23">
        <f t="shared" si="19"/>
        <v>26.96945985092286</v>
      </c>
      <c r="I419" s="117">
        <v>0.81081068860038297</v>
      </c>
      <c r="J419" s="9">
        <v>0.78534150842505701</v>
      </c>
      <c r="K419" s="9">
        <v>0.81168599045548395</v>
      </c>
      <c r="L419" s="9">
        <v>0.83425822228776803</v>
      </c>
      <c r="M419" s="30">
        <f t="shared" si="20"/>
        <v>0.81070897771031536</v>
      </c>
      <c r="N419" s="142">
        <f t="shared" si="18"/>
        <v>5.9879721412197533</v>
      </c>
    </row>
    <row r="420" spans="1:14" x14ac:dyDescent="0.3">
      <c r="A420" s="15" t="s">
        <v>418</v>
      </c>
      <c r="B420" s="17">
        <v>5500.8940000000002</v>
      </c>
      <c r="C420" s="13">
        <v>1461.742</v>
      </c>
      <c r="D420" s="18">
        <v>365.02400000000102</v>
      </c>
      <c r="E420" s="22">
        <f>B420/power!$B$9/"1e9"</f>
        <v>25.630765464323815</v>
      </c>
      <c r="F420" s="14">
        <f>C420/power!$C$9/"1e9"</f>
        <v>27.239846275984551</v>
      </c>
      <c r="G420" s="14">
        <f>D420/power!$D$9/"1e9"</f>
        <v>27.208321183493123</v>
      </c>
      <c r="H420" s="23">
        <f t="shared" si="19"/>
        <v>26.692977641267163</v>
      </c>
      <c r="I420" s="117">
        <v>0.76147024722248102</v>
      </c>
      <c r="J420" s="9">
        <v>0.79570568813620901</v>
      </c>
      <c r="K420" s="9">
        <v>0.78439181256910795</v>
      </c>
      <c r="L420" s="9">
        <v>0.83356409310518598</v>
      </c>
      <c r="M420" s="30">
        <f t="shared" si="20"/>
        <v>0.79421094371664036</v>
      </c>
      <c r="N420" s="142">
        <f t="shared" si="18"/>
        <v>6.0496975185755302</v>
      </c>
    </row>
    <row r="421" spans="1:14" x14ac:dyDescent="0.3">
      <c r="A421" s="15" t="s">
        <v>419</v>
      </c>
      <c r="B421" s="17">
        <v>5609.6080000000002</v>
      </c>
      <c r="C421" s="13">
        <v>1471.5509999999999</v>
      </c>
      <c r="D421" s="18">
        <v>362.06799999999902</v>
      </c>
      <c r="E421" s="22">
        <f>B421/power!$B$9/"1e9"</f>
        <v>26.137305498850655</v>
      </c>
      <c r="F421" s="14">
        <f>C421/power!$C$9/"1e9"</f>
        <v>27.422638897473934</v>
      </c>
      <c r="G421" s="14">
        <f>D421/power!$D$9/"1e9"</f>
        <v>26.987985541402576</v>
      </c>
      <c r="H421" s="23">
        <f t="shared" si="19"/>
        <v>26.849309979242388</v>
      </c>
      <c r="I421" s="117">
        <v>0.92622208542314699</v>
      </c>
      <c r="J421" s="9">
        <v>0.94916453848785898</v>
      </c>
      <c r="K421" s="9">
        <v>0.94150332845867701</v>
      </c>
      <c r="L421" s="9">
        <v>0.97357339226781003</v>
      </c>
      <c r="M421" s="30">
        <f t="shared" si="20"/>
        <v>0.94777032295265129</v>
      </c>
      <c r="N421" s="142">
        <f t="shared" si="18"/>
        <v>5.0992056611431487</v>
      </c>
    </row>
    <row r="422" spans="1:14" x14ac:dyDescent="0.3">
      <c r="A422" s="85" t="s">
        <v>420</v>
      </c>
      <c r="B422" s="86">
        <v>111.93</v>
      </c>
      <c r="C422" s="87">
        <v>8.9870000000009895</v>
      </c>
      <c r="D422" s="88">
        <v>1.0010000000002</v>
      </c>
      <c r="E422" s="89">
        <f>B422/power!$B$9/"1e9"</f>
        <v>0.52152460644065579</v>
      </c>
      <c r="F422" s="90">
        <f>C422/power!$C$9/"1e9"</f>
        <v>0.16747449172446308</v>
      </c>
      <c r="G422" s="90">
        <f>D422/power!$D$9/"1e9"</f>
        <v>7.4612982994767416E-2</v>
      </c>
      <c r="H422" s="91">
        <f t="shared" si="19"/>
        <v>0.25453736038662872</v>
      </c>
      <c r="I422" s="114">
        <v>0.87201529419096802</v>
      </c>
      <c r="J422" s="115">
        <v>0.84067951580727995</v>
      </c>
      <c r="K422" s="115">
        <v>0.80887975824361402</v>
      </c>
      <c r="L422" s="115">
        <v>0.83167109645378701</v>
      </c>
      <c r="M422" s="116">
        <f t="shared" si="20"/>
        <v>0.83861731403152762</v>
      </c>
      <c r="N422" s="141">
        <f t="shared" si="18"/>
        <v>5.4633650060641012E-2</v>
      </c>
    </row>
    <row r="423" spans="1:14" x14ac:dyDescent="0.3">
      <c r="A423" s="85" t="s">
        <v>421</v>
      </c>
      <c r="B423" s="86">
        <v>119.98800000000099</v>
      </c>
      <c r="C423" s="87">
        <v>10.9989999999998</v>
      </c>
      <c r="D423" s="88">
        <v>0</v>
      </c>
      <c r="E423" s="89">
        <f>B423/power!$B$9/"1e9"</f>
        <v>0.55906990509784615</v>
      </c>
      <c r="F423" s="90">
        <f>C423/power!$C$9/"1e9"</f>
        <v>0.20496850277925149</v>
      </c>
      <c r="G423" s="90">
        <f>D423/power!$D$9/"1e9"</f>
        <v>0</v>
      </c>
      <c r="H423" s="91">
        <f t="shared" si="19"/>
        <v>0.2546794692923659</v>
      </c>
      <c r="I423" s="114">
        <v>0.90533103971996298</v>
      </c>
      <c r="J423" s="115">
        <v>0.83520941912778102</v>
      </c>
      <c r="K423" s="115">
        <v>0.82215537285130802</v>
      </c>
      <c r="L423" s="115">
        <v>0.84625156210136698</v>
      </c>
      <c r="M423" s="116">
        <f t="shared" si="20"/>
        <v>0.85283061459287912</v>
      </c>
      <c r="N423" s="141">
        <f t="shared" si="18"/>
        <v>5.3753117780029364E-2</v>
      </c>
    </row>
    <row r="424" spans="1:14" x14ac:dyDescent="0.3">
      <c r="A424" s="70" t="s">
        <v>422</v>
      </c>
      <c r="B424" s="71">
        <v>125.027999999998</v>
      </c>
      <c r="C424" s="72">
        <v>10.0049999999992</v>
      </c>
      <c r="D424" s="73">
        <v>1.0010000000002</v>
      </c>
      <c r="E424" s="74">
        <f>B424/power!$B$9/"1e9"</f>
        <v>0.58255318944037582</v>
      </c>
      <c r="F424" s="75">
        <f>C424/power!$C$9/"1e9"</f>
        <v>0.18644511958416987</v>
      </c>
      <c r="G424" s="75">
        <f>D424/power!$D$9/"1e9"</f>
        <v>7.4612982994767416E-2</v>
      </c>
      <c r="H424" s="76">
        <f t="shared" si="19"/>
        <v>0.28120376400643771</v>
      </c>
      <c r="I424" s="118">
        <v>0.97410579261388996</v>
      </c>
      <c r="J424" s="119">
        <v>0.92656353543397396</v>
      </c>
      <c r="K424" s="119">
        <v>0.872047328905457</v>
      </c>
      <c r="L424" s="119">
        <v>0.86086187236022205</v>
      </c>
      <c r="M424" s="120">
        <f t="shared" si="20"/>
        <v>0.90952622110834846</v>
      </c>
      <c r="N424" s="143">
        <f t="shared" si="18"/>
        <v>5.5651696835608895E-2</v>
      </c>
    </row>
    <row r="425" spans="1:14" x14ac:dyDescent="0.3">
      <c r="A425" s="15" t="s">
        <v>423</v>
      </c>
      <c r="B425" s="17">
        <v>11411.082</v>
      </c>
      <c r="C425" s="13">
        <v>2991.7249999999999</v>
      </c>
      <c r="D425" s="18">
        <v>740.72200000000203</v>
      </c>
      <c r="E425" s="22">
        <f>B425/power!$B$9/"1e9"</f>
        <v>53.168587948825618</v>
      </c>
      <c r="F425" s="14">
        <f>C425/power!$C$9/"1e9"</f>
        <v>55.751376850374335</v>
      </c>
      <c r="G425" s="14">
        <f>D425/power!$D$9/"1e9"</f>
        <v>55.212265724115106</v>
      </c>
      <c r="H425" s="23">
        <f t="shared" si="19"/>
        <v>54.710743507771689</v>
      </c>
      <c r="I425" s="117">
        <v>2.06369114331839</v>
      </c>
      <c r="J425" s="9">
        <v>2.0412725718052398</v>
      </c>
      <c r="K425" s="9">
        <v>2.0900507606838401</v>
      </c>
      <c r="L425" s="9">
        <v>2.1375076703723299</v>
      </c>
      <c r="M425" s="30">
        <f t="shared" si="20"/>
        <v>2.0834386282388295</v>
      </c>
      <c r="N425" s="142">
        <f t="shared" si="18"/>
        <v>4.7267693408005735</v>
      </c>
    </row>
    <row r="426" spans="1:14" x14ac:dyDescent="0.3">
      <c r="A426" s="15" t="s">
        <v>424</v>
      </c>
      <c r="B426" s="17">
        <v>5580.0249999999996</v>
      </c>
      <c r="C426" s="13">
        <v>1474.443</v>
      </c>
      <c r="D426" s="18">
        <v>370.71300000000002</v>
      </c>
      <c r="E426" s="22">
        <f>B426/power!$B$9/"1e9"</f>
        <v>25.99946700664719</v>
      </c>
      <c r="F426" s="14">
        <f>C426/power!$C$9/"1e9"</f>
        <v>27.476531879566636</v>
      </c>
      <c r="G426" s="14">
        <f>D426/power!$D$9/"1e9"</f>
        <v>27.632370394539151</v>
      </c>
      <c r="H426" s="23">
        <f t="shared" si="19"/>
        <v>27.036123093584326</v>
      </c>
      <c r="I426" s="117">
        <v>0.95199471907782296</v>
      </c>
      <c r="J426" s="9">
        <v>0.96916341675535</v>
      </c>
      <c r="K426" s="9">
        <v>0.90468246732313595</v>
      </c>
      <c r="L426" s="9">
        <v>0.94567906590127704</v>
      </c>
      <c r="M426" s="30">
        <f t="shared" si="20"/>
        <v>0.94317693672697978</v>
      </c>
      <c r="N426" s="142">
        <f t="shared" si="18"/>
        <v>5.1596916414569618</v>
      </c>
    </row>
    <row r="427" spans="1:14" x14ac:dyDescent="0.3">
      <c r="A427" s="70" t="s">
        <v>425</v>
      </c>
      <c r="B427" s="71">
        <v>133.05600000000101</v>
      </c>
      <c r="C427" s="72">
        <v>11.0010000000002</v>
      </c>
      <c r="D427" s="73">
        <v>2.0020000000004101</v>
      </c>
      <c r="E427" s="74">
        <f>B427/power!$B$9/"1e9"</f>
        <v>0.61995870664315567</v>
      </c>
      <c r="F427" s="75">
        <f>C427/power!$C$9/"1e9"</f>
        <v>0.20500577316798141</v>
      </c>
      <c r="G427" s="75">
        <f>D427/power!$D$9/"1e9"</f>
        <v>0.14922596598953561</v>
      </c>
      <c r="H427" s="76">
        <f t="shared" si="19"/>
        <v>0.32473014860022426</v>
      </c>
      <c r="I427" s="118">
        <v>0.96473234012273501</v>
      </c>
      <c r="J427" s="119">
        <v>0.90337659832768102</v>
      </c>
      <c r="K427" s="119">
        <v>0.88750163953176298</v>
      </c>
      <c r="L427" s="119">
        <v>0.89853858355435101</v>
      </c>
      <c r="M427" s="120">
        <f t="shared" si="20"/>
        <v>0.91403343932158843</v>
      </c>
      <c r="N427" s="143">
        <f t="shared" si="18"/>
        <v>6.3948893151462849E-2</v>
      </c>
    </row>
    <row r="428" spans="1:14" x14ac:dyDescent="0.3">
      <c r="A428" s="63" t="s">
        <v>426</v>
      </c>
      <c r="B428" s="64">
        <v>143.929</v>
      </c>
      <c r="C428" s="65">
        <v>14.010000000000201</v>
      </c>
      <c r="D428" s="66">
        <v>3.0059999999993998</v>
      </c>
      <c r="E428" s="67">
        <f>B428/power!$B$9/"1e9"</f>
        <v>0.67062016510673761</v>
      </c>
      <c r="F428" s="68">
        <f>C428/power!$C$9/"1e9"</f>
        <v>0.26107907300094618</v>
      </c>
      <c r="G428" s="68">
        <f>D428/power!$D$9/"1e9"</f>
        <v>0.22406256431786339</v>
      </c>
      <c r="H428" s="69">
        <f t="shared" si="19"/>
        <v>0.38525393414184905</v>
      </c>
      <c r="I428" s="121">
        <v>1.9147564200171501</v>
      </c>
      <c r="J428" s="122">
        <v>1.8422827665493999</v>
      </c>
      <c r="K428" s="122">
        <v>1.75704808745598</v>
      </c>
      <c r="L428" s="122">
        <v>1.82038332444704</v>
      </c>
      <c r="M428" s="123">
        <f t="shared" si="20"/>
        <v>1.8344829904825624</v>
      </c>
      <c r="N428" s="144">
        <f t="shared" si="18"/>
        <v>3.7801227106113083E-2</v>
      </c>
    </row>
    <row r="429" spans="1:14" x14ac:dyDescent="0.3">
      <c r="A429" s="63" t="s">
        <v>427</v>
      </c>
      <c r="B429" s="64">
        <v>134.97600000000099</v>
      </c>
      <c r="C429" s="65">
        <v>11</v>
      </c>
      <c r="D429" s="66">
        <v>1.0010000000002</v>
      </c>
      <c r="E429" s="67">
        <f>B429/power!$B$9/"1e9"</f>
        <v>0.62890471972602935</v>
      </c>
      <c r="F429" s="68">
        <f>C429/power!$C$9/"1e9"</f>
        <v>0.20498713797361645</v>
      </c>
      <c r="G429" s="68">
        <f>D429/power!$D$9/"1e9"</f>
        <v>7.4612982994767416E-2</v>
      </c>
      <c r="H429" s="69">
        <f t="shared" si="19"/>
        <v>0.30283494689813772</v>
      </c>
      <c r="I429" s="121">
        <v>0.94891384991863503</v>
      </c>
      <c r="J429" s="122">
        <v>0.91247351285806599</v>
      </c>
      <c r="K429" s="122">
        <v>0.93314263692479205</v>
      </c>
      <c r="L429" s="122">
        <v>0.895803430200379</v>
      </c>
      <c r="M429" s="123">
        <f t="shared" si="20"/>
        <v>0.92280338813864682</v>
      </c>
      <c r="N429" s="144">
        <f t="shared" si="18"/>
        <v>5.9070318924181145E-2</v>
      </c>
    </row>
    <row r="430" spans="1:14" x14ac:dyDescent="0.3">
      <c r="A430" s="63" t="s">
        <v>428</v>
      </c>
      <c r="B430" s="64">
        <v>87.970999999999606</v>
      </c>
      <c r="C430" s="65">
        <v>8.0009999999983901</v>
      </c>
      <c r="D430" s="66">
        <v>2.0059999999993998</v>
      </c>
      <c r="E430" s="67">
        <f>B430/power!$B$9/"1e9"</f>
        <v>0.40989047755910585</v>
      </c>
      <c r="F430" s="68">
        <f>C430/power!$C$9/"1e9"</f>
        <v>0.14910019008423411</v>
      </c>
      <c r="G430" s="68">
        <f>D430/power!$D$9/"1e9"</f>
        <v>0.14952411976766108</v>
      </c>
      <c r="H430" s="69">
        <f t="shared" si="19"/>
        <v>0.23617159580366701</v>
      </c>
      <c r="I430" s="121">
        <v>1.54683474163103</v>
      </c>
      <c r="J430" s="122">
        <v>1.48637928826441</v>
      </c>
      <c r="K430" s="122">
        <v>1.4036127113033801</v>
      </c>
      <c r="L430" s="122">
        <v>1.42926894306921</v>
      </c>
      <c r="M430" s="123">
        <f t="shared" si="20"/>
        <v>1.4675625592673003</v>
      </c>
      <c r="N430" s="144">
        <f t="shared" si="18"/>
        <v>2.8967001765079214E-2</v>
      </c>
    </row>
    <row r="431" spans="1:14" x14ac:dyDescent="0.3">
      <c r="A431" s="63" t="s">
        <v>429</v>
      </c>
      <c r="B431" s="64">
        <v>84.050999999999505</v>
      </c>
      <c r="C431" s="65">
        <v>8</v>
      </c>
      <c r="D431" s="66">
        <v>3</v>
      </c>
      <c r="E431" s="67">
        <f>B431/power!$B$9/"1e9"</f>
        <v>0.39162570084823817</v>
      </c>
      <c r="F431" s="68">
        <f>C431/power!$C$9/"1e9"</f>
        <v>0.14908155488990288</v>
      </c>
      <c r="G431" s="68">
        <f>D431/power!$D$9/"1e9"</f>
        <v>0.22361533365060693</v>
      </c>
      <c r="H431" s="69">
        <f t="shared" si="19"/>
        <v>0.25477419646291599</v>
      </c>
      <c r="I431" s="121">
        <v>1.40684732962468</v>
      </c>
      <c r="J431" s="122">
        <v>1.45054233184327</v>
      </c>
      <c r="K431" s="122">
        <v>1.3936260239326601</v>
      </c>
      <c r="L431" s="122">
        <v>1.4009370052957899</v>
      </c>
      <c r="M431" s="123">
        <f t="shared" si="20"/>
        <v>1.4131622741860623</v>
      </c>
      <c r="N431" s="144">
        <f t="shared" si="18"/>
        <v>3.2451584790386824E-2</v>
      </c>
    </row>
    <row r="432" spans="1:14" x14ac:dyDescent="0.3">
      <c r="A432" s="63" t="s">
        <v>430</v>
      </c>
      <c r="B432" s="64">
        <v>95.075999999999098</v>
      </c>
      <c r="C432" s="65">
        <v>7.0020000000004101</v>
      </c>
      <c r="D432" s="66">
        <v>2.0059999999993998</v>
      </c>
      <c r="E432" s="67">
        <f>B432/power!$B$9/"1e9"</f>
        <v>0.4429953853475504</v>
      </c>
      <c r="F432" s="68">
        <f>C432/power!$C$9/"1e9"</f>
        <v>0.13048363091739512</v>
      </c>
      <c r="G432" s="68">
        <f>D432/power!$D$9/"1e9"</f>
        <v>0.14952411976766108</v>
      </c>
      <c r="H432" s="69">
        <f t="shared" si="19"/>
        <v>0.24100104534420219</v>
      </c>
      <c r="I432" s="121">
        <v>1.5068409301929699</v>
      </c>
      <c r="J432" s="122">
        <v>1.47593717357665</v>
      </c>
      <c r="K432" s="122">
        <v>1.4926854442775901</v>
      </c>
      <c r="L432" s="122">
        <v>1.47198667789246</v>
      </c>
      <c r="M432" s="123">
        <f t="shared" si="20"/>
        <v>1.486927599506892</v>
      </c>
      <c r="N432" s="144">
        <f t="shared" si="18"/>
        <v>2.9174378212054517E-2</v>
      </c>
    </row>
    <row r="433" spans="1:14" x14ac:dyDescent="0.3">
      <c r="A433" s="63" t="s">
        <v>431</v>
      </c>
      <c r="B433" s="64">
        <v>129.12900000000101</v>
      </c>
      <c r="C433" s="65">
        <v>0.99400000000059696</v>
      </c>
      <c r="D433" s="66">
        <v>0</v>
      </c>
      <c r="E433" s="67">
        <f>B433/power!$B$9/"1e9"</f>
        <v>0.60166131425959046</v>
      </c>
      <c r="F433" s="68">
        <f>C433/power!$C$9/"1e9"</f>
        <v>1.8523383195081559E-2</v>
      </c>
      <c r="G433" s="68">
        <f>D433/power!$D$9/"1e9"</f>
        <v>0</v>
      </c>
      <c r="H433" s="69">
        <f t="shared" si="19"/>
        <v>0.20672823248489067</v>
      </c>
      <c r="I433" s="121">
        <v>1.56082778179728</v>
      </c>
      <c r="J433" s="122">
        <v>1.6086255231013</v>
      </c>
      <c r="K433" s="122">
        <v>1.5289719276093701</v>
      </c>
      <c r="L433" s="122">
        <v>1.62672964761766</v>
      </c>
      <c r="M433" s="123">
        <f t="shared" si="20"/>
        <v>1.58176040694055</v>
      </c>
      <c r="N433" s="144">
        <f t="shared" si="18"/>
        <v>2.3525106384003003E-2</v>
      </c>
    </row>
    <row r="434" spans="1:14" x14ac:dyDescent="0.3">
      <c r="A434" s="70" t="s">
        <v>432</v>
      </c>
      <c r="B434" s="71">
        <v>148.95999999999901</v>
      </c>
      <c r="C434" s="72">
        <v>11.991</v>
      </c>
      <c r="D434" s="73">
        <v>1.0010000000002</v>
      </c>
      <c r="E434" s="74">
        <f>B434/power!$B$9/"1e9"</f>
        <v>0.69406151501295066</v>
      </c>
      <c r="F434" s="75">
        <f>C434/power!$C$9/"1e9"</f>
        <v>0.22345461558560317</v>
      </c>
      <c r="G434" s="75">
        <f>D434/power!$D$9/"1e9"</f>
        <v>7.4612982994767416E-2</v>
      </c>
      <c r="H434" s="76">
        <f t="shared" si="19"/>
        <v>0.3307097045311071</v>
      </c>
      <c r="I434" s="118">
        <v>1.07901982687777</v>
      </c>
      <c r="J434" s="119">
        <v>1.0548153432249501</v>
      </c>
      <c r="K434" s="119">
        <v>1.0181559489349199</v>
      </c>
      <c r="L434" s="119">
        <v>1.0404702250333799</v>
      </c>
      <c r="M434" s="120">
        <f t="shared" si="20"/>
        <v>1.0483485847549328</v>
      </c>
      <c r="N434" s="143">
        <f t="shared" si="18"/>
        <v>5.6782398222548068E-2</v>
      </c>
    </row>
    <row r="435" spans="1:14" x14ac:dyDescent="0.3">
      <c r="A435" s="63" t="s">
        <v>433</v>
      </c>
      <c r="B435" s="64">
        <v>175.89000000000101</v>
      </c>
      <c r="C435" s="65">
        <v>11</v>
      </c>
      <c r="D435" s="66">
        <v>0.99200000000018895</v>
      </c>
      <c r="E435" s="67">
        <f>B435/power!$B$9/"1e9"</f>
        <v>0.81953866726389224</v>
      </c>
      <c r="F435" s="68">
        <f>C435/power!$C$9/"1e9"</f>
        <v>0.20498713797361645</v>
      </c>
      <c r="G435" s="68">
        <f>D435/power!$D$9/"1e9"</f>
        <v>7.3942136993814786E-2</v>
      </c>
      <c r="H435" s="69">
        <f t="shared" si="19"/>
        <v>0.36615598074377448</v>
      </c>
      <c r="I435" s="121">
        <v>1.8185644616635599</v>
      </c>
      <c r="J435" s="122">
        <v>1.6941437447866201</v>
      </c>
      <c r="K435" s="122">
        <v>1.6361796586591699</v>
      </c>
      <c r="L435" s="122">
        <v>1.6727808238715001</v>
      </c>
      <c r="M435" s="123">
        <f t="shared" si="20"/>
        <v>1.7067937257726515</v>
      </c>
      <c r="N435" s="144">
        <f t="shared" si="18"/>
        <v>3.8615138747386334E-2</v>
      </c>
    </row>
    <row r="436" spans="1:14" x14ac:dyDescent="0.3">
      <c r="A436" s="63" t="s">
        <v>434</v>
      </c>
      <c r="B436" s="64">
        <v>178.012000000001</v>
      </c>
      <c r="C436" s="65">
        <v>10.009999999998399</v>
      </c>
      <c r="D436" s="66">
        <v>3.0030000000006098</v>
      </c>
      <c r="E436" s="67">
        <f>B436/power!$B$9/"1e9"</f>
        <v>0.82942587547319324</v>
      </c>
      <c r="F436" s="68">
        <f>C436/power!$C$9/"1e9"</f>
        <v>0.18653829555596113</v>
      </c>
      <c r="G436" s="68">
        <f>D436/power!$D$9/"1e9"</f>
        <v>0.22383894898430301</v>
      </c>
      <c r="H436" s="69">
        <f t="shared" si="19"/>
        <v>0.41326770667115237</v>
      </c>
      <c r="I436" s="121">
        <v>1.70086834480848</v>
      </c>
      <c r="J436" s="122">
        <v>1.6097841840565501</v>
      </c>
      <c r="K436" s="122">
        <v>1.6444242379589</v>
      </c>
      <c r="L436" s="122">
        <v>1.58013864433588</v>
      </c>
      <c r="M436" s="123">
        <f t="shared" si="20"/>
        <v>1.6344209567397634</v>
      </c>
      <c r="N436" s="144">
        <f t="shared" si="18"/>
        <v>4.5513481024614451E-2</v>
      </c>
    </row>
    <row r="437" spans="1:14" x14ac:dyDescent="0.3">
      <c r="A437" s="63" t="s">
        <v>435</v>
      </c>
      <c r="B437" s="64">
        <v>183.13399999999999</v>
      </c>
      <c r="C437" s="65">
        <v>12</v>
      </c>
      <c r="D437" s="66">
        <v>1.00500000000102</v>
      </c>
      <c r="E437" s="67">
        <f>B437/power!$B$9/"1e9"</f>
        <v>0.85329122912447986</v>
      </c>
      <c r="F437" s="68">
        <f>C437/power!$C$9/"1e9"</f>
        <v>0.22362233233485432</v>
      </c>
      <c r="G437" s="68">
        <f>D437/power!$D$9/"1e9"</f>
        <v>7.4911136773029338E-2</v>
      </c>
      <c r="H437" s="69">
        <f t="shared" si="19"/>
        <v>0.3839415660774545</v>
      </c>
      <c r="I437" s="121">
        <v>1.74577531411403</v>
      </c>
      <c r="J437" s="122">
        <v>1.71057318145614</v>
      </c>
      <c r="K437" s="122">
        <v>1.5699564201117799</v>
      </c>
      <c r="L437" s="122">
        <v>1.6288794539818301</v>
      </c>
      <c r="M437" s="123">
        <f t="shared" si="20"/>
        <v>1.6652179656985795</v>
      </c>
      <c r="N437" s="144">
        <f t="shared" si="18"/>
        <v>4.1501763323187259E-2</v>
      </c>
    </row>
    <row r="438" spans="1:14" x14ac:dyDescent="0.3">
      <c r="A438" s="63" t="s">
        <v>436</v>
      </c>
      <c r="B438" s="64">
        <v>212.054</v>
      </c>
      <c r="C438" s="65">
        <v>15.996000000001001</v>
      </c>
      <c r="D438" s="66">
        <v>0.98999999999978205</v>
      </c>
      <c r="E438" s="67">
        <f>B438/power!$B$9/"1e9"</f>
        <v>0.9880405511852659</v>
      </c>
      <c r="F438" s="68">
        <f>C438/power!$C$9/"1e9"</f>
        <v>0.29808856900237946</v>
      </c>
      <c r="G438" s="68">
        <f>D438/power!$D$9/"1e9"</f>
        <v>7.3793060104684047E-2</v>
      </c>
      <c r="H438" s="69">
        <f t="shared" si="19"/>
        <v>0.45330739343077653</v>
      </c>
      <c r="I438" s="121">
        <v>1.8944262540743799</v>
      </c>
      <c r="J438" s="122">
        <v>1.8870136540707301</v>
      </c>
      <c r="K438" s="122">
        <v>1.7266214406003499</v>
      </c>
      <c r="L438" s="122">
        <v>1.8322497089926599</v>
      </c>
      <c r="M438" s="123">
        <f t="shared" si="20"/>
        <v>1.8363028044157212</v>
      </c>
      <c r="N438" s="144">
        <f t="shared" si="18"/>
        <v>4.4434572893603974E-2</v>
      </c>
    </row>
    <row r="439" spans="1:14" x14ac:dyDescent="0.3">
      <c r="A439" s="63" t="s">
        <v>437</v>
      </c>
      <c r="B439" s="64">
        <v>235.11600000000001</v>
      </c>
      <c r="C439" s="65">
        <v>20.026000000001702</v>
      </c>
      <c r="D439" s="66">
        <v>3.9899999999997799</v>
      </c>
      <c r="E439" s="67">
        <f>B439/power!$B$9/"1e9"</f>
        <v>1.095495214579659</v>
      </c>
      <c r="F439" s="68">
        <f>C439/power!$C$9/"1e9"</f>
        <v>0.37318840227818106</v>
      </c>
      <c r="G439" s="68">
        <f>D439/power!$D$9/"1e9"</f>
        <v>0.29740839375529082</v>
      </c>
      <c r="H439" s="69">
        <f t="shared" si="19"/>
        <v>0.58869733687104364</v>
      </c>
      <c r="I439" s="121">
        <v>1.9304214673748199</v>
      </c>
      <c r="J439" s="122">
        <v>1.82952042516161</v>
      </c>
      <c r="K439" s="122">
        <v>1.8065902322467</v>
      </c>
      <c r="L439" s="122">
        <v>1.7758882166101999</v>
      </c>
      <c r="M439" s="123">
        <f t="shared" si="20"/>
        <v>1.8365197557424486</v>
      </c>
      <c r="N439" s="144">
        <f t="shared" si="18"/>
        <v>5.7699091069101642E-2</v>
      </c>
    </row>
    <row r="440" spans="1:14" x14ac:dyDescent="0.3">
      <c r="A440" s="63" t="s">
        <v>438</v>
      </c>
      <c r="B440" s="64">
        <v>267.036</v>
      </c>
      <c r="C440" s="65">
        <v>28</v>
      </c>
      <c r="D440" s="66">
        <v>3.0020000000004101</v>
      </c>
      <c r="E440" s="67">
        <f>B440/power!$B$9/"1e9"</f>
        <v>1.2442226820824349</v>
      </c>
      <c r="F440" s="68">
        <f>C440/power!$C$9/"1e9"</f>
        <v>0.52178544211466005</v>
      </c>
      <c r="G440" s="68">
        <f>D440/power!$D$9/"1e9"</f>
        <v>0.22376441053973792</v>
      </c>
      <c r="H440" s="69">
        <f t="shared" si="19"/>
        <v>0.6632575115789443</v>
      </c>
      <c r="I440" s="121">
        <v>2.04061816672364</v>
      </c>
      <c r="J440" s="122">
        <v>1.94938412304106</v>
      </c>
      <c r="K440" s="122">
        <v>1.8723390765713599</v>
      </c>
      <c r="L440" s="122">
        <v>1.90716715269201</v>
      </c>
      <c r="M440" s="123">
        <f t="shared" si="20"/>
        <v>1.9433965837863969</v>
      </c>
      <c r="N440" s="144">
        <f t="shared" si="18"/>
        <v>6.1431800940806837E-2</v>
      </c>
    </row>
    <row r="441" spans="1:14" x14ac:dyDescent="0.3">
      <c r="A441" s="63" t="s">
        <v>439</v>
      </c>
      <c r="B441" s="64">
        <v>269.99</v>
      </c>
      <c r="C441" s="65">
        <v>25</v>
      </c>
      <c r="D441" s="66">
        <v>0</v>
      </c>
      <c r="E441" s="67">
        <f>B441/power!$B$9/"1e9"</f>
        <v>1.2579864959609814</v>
      </c>
      <c r="F441" s="68">
        <f>C441/power!$C$9/"1e9"</f>
        <v>0.46587985903094647</v>
      </c>
      <c r="G441" s="68">
        <f>D441/power!$D$9/"1e9"</f>
        <v>0</v>
      </c>
      <c r="H441" s="69">
        <f t="shared" si="19"/>
        <v>0.57462211833064269</v>
      </c>
      <c r="I441" s="121">
        <v>1.9993801851117901</v>
      </c>
      <c r="J441" s="122">
        <v>1.9260740695128999</v>
      </c>
      <c r="K441" s="122">
        <v>1.7814975562688899</v>
      </c>
      <c r="L441" s="122">
        <v>1.8563423577462801</v>
      </c>
      <c r="M441" s="123">
        <f t="shared" si="20"/>
        <v>1.8925527032306579</v>
      </c>
      <c r="N441" s="144">
        <f t="shared" si="18"/>
        <v>5.4652100902106156E-2</v>
      </c>
    </row>
    <row r="442" spans="1:14" x14ac:dyDescent="0.3">
      <c r="A442" s="63" t="s">
        <v>440</v>
      </c>
      <c r="B442" s="64">
        <v>289.01400000000098</v>
      </c>
      <c r="C442" s="65">
        <v>31.987999999999399</v>
      </c>
      <c r="D442" s="66">
        <v>4.0020000000004101</v>
      </c>
      <c r="E442" s="67">
        <f>B442/power!$B$9/"1e9"</f>
        <v>1.3466265755904601</v>
      </c>
      <c r="F442" s="68">
        <f>C442/power!$C$9/"1e9"</f>
        <v>0.59610259722726544</v>
      </c>
      <c r="G442" s="68">
        <f>D442/power!$D$9/"1e9"</f>
        <v>0.2983028550899402</v>
      </c>
      <c r="H442" s="69">
        <f t="shared" si="19"/>
        <v>0.74701067596922188</v>
      </c>
      <c r="I442" s="121">
        <v>2.0677474186170102</v>
      </c>
      <c r="J442" s="122">
        <v>1.9631664217901501</v>
      </c>
      <c r="K442" s="122">
        <v>1.9257357555774699</v>
      </c>
      <c r="L442" s="122">
        <v>1.8773261555446199</v>
      </c>
      <c r="M442" s="123">
        <f t="shared" si="20"/>
        <v>1.9597457412533852</v>
      </c>
      <c r="N442" s="144">
        <f t="shared" si="18"/>
        <v>6.8611921865161324E-2</v>
      </c>
    </row>
    <row r="443" spans="1:14" x14ac:dyDescent="0.3">
      <c r="A443" s="63" t="s">
        <v>441</v>
      </c>
      <c r="B443" s="64">
        <v>317.24500000000103</v>
      </c>
      <c r="C443" s="65">
        <v>34.985999999999002</v>
      </c>
      <c r="D443" s="66">
        <v>3</v>
      </c>
      <c r="E443" s="67">
        <f>B443/power!$B$9/"1e9"</f>
        <v>1.4781655835814023</v>
      </c>
      <c r="F443" s="68">
        <f>C443/power!$C$9/"1e9"</f>
        <v>0.65197090992224915</v>
      </c>
      <c r="G443" s="68">
        <f>D443/power!$D$9/"1e9"</f>
        <v>0.22361533365060693</v>
      </c>
      <c r="H443" s="69">
        <f t="shared" si="19"/>
        <v>0.78458394238475282</v>
      </c>
      <c r="I443" s="121">
        <v>2.1784630268011602</v>
      </c>
      <c r="J443" s="122">
        <v>2.0670585159331898</v>
      </c>
      <c r="K443" s="122">
        <v>1.96535191660553</v>
      </c>
      <c r="L443" s="122">
        <v>1.9991320399619501</v>
      </c>
      <c r="M443" s="123">
        <f t="shared" si="20"/>
        <v>2.0541159373766522</v>
      </c>
      <c r="N443" s="144">
        <f t="shared" si="18"/>
        <v>6.875225836065349E-2</v>
      </c>
    </row>
    <row r="444" spans="1:14" x14ac:dyDescent="0.3">
      <c r="A444" s="63" t="s">
        <v>442</v>
      </c>
      <c r="B444" s="64">
        <v>336.95999999999901</v>
      </c>
      <c r="C444" s="65">
        <v>37.979999999999599</v>
      </c>
      <c r="D444" s="66">
        <v>6.9839999999985602</v>
      </c>
      <c r="E444" s="67">
        <f>B444/power!$B$9/"1e9"</f>
        <v>1.5700252960443386</v>
      </c>
      <c r="F444" s="68">
        <f>C444/power!$C$9/"1e9"</f>
        <v>0.70776468183980645</v>
      </c>
      <c r="G444" s="68">
        <f>D444/power!$D$9/"1e9"</f>
        <v>0.52057649673850559</v>
      </c>
      <c r="H444" s="69">
        <f t="shared" si="19"/>
        <v>0.93278882487421688</v>
      </c>
      <c r="I444" s="121">
        <v>2.2719805691685102</v>
      </c>
      <c r="J444" s="122">
        <v>2.1346962506227398</v>
      </c>
      <c r="K444" s="122">
        <v>2.0531861195844798</v>
      </c>
      <c r="L444" s="122">
        <v>2.07267487542323</v>
      </c>
      <c r="M444" s="123">
        <f t="shared" si="20"/>
        <v>2.1348523467658791</v>
      </c>
      <c r="N444" s="144">
        <f t="shared" si="18"/>
        <v>7.8648056729410984E-2</v>
      </c>
    </row>
    <row r="445" spans="1:14" x14ac:dyDescent="0.3">
      <c r="A445" s="63" t="s">
        <v>443</v>
      </c>
      <c r="B445" s="64">
        <v>360.04500000000002</v>
      </c>
      <c r="C445" s="65">
        <v>46.020000000000401</v>
      </c>
      <c r="D445" s="66">
        <v>5.0169999999998298</v>
      </c>
      <c r="E445" s="67">
        <f>B445/power!$B$9/"1e9"</f>
        <v>1.6775871252204582</v>
      </c>
      <c r="F445" s="68">
        <f>C445/power!$C$9/"1e9"</f>
        <v>0.8575916445041738</v>
      </c>
      <c r="G445" s="68">
        <f>D445/power!$D$9/"1e9"</f>
        <v>0.3739593763083523</v>
      </c>
      <c r="H445" s="69">
        <f t="shared" si="19"/>
        <v>0.96971271534432801</v>
      </c>
      <c r="I445" s="121">
        <v>2.3768697607525402</v>
      </c>
      <c r="J445" s="122">
        <v>2.2096568011106301</v>
      </c>
      <c r="K445" s="122">
        <v>2.15536701051006</v>
      </c>
      <c r="L445" s="122">
        <v>2.1850549050776502</v>
      </c>
      <c r="M445" s="123">
        <f t="shared" si="20"/>
        <v>2.2333923147576016</v>
      </c>
      <c r="N445" s="144">
        <f t="shared" si="18"/>
        <v>7.8153886179608986E-2</v>
      </c>
    </row>
    <row r="446" spans="1:14" x14ac:dyDescent="0.3">
      <c r="A446" s="70" t="s">
        <v>444</v>
      </c>
      <c r="B446" s="71">
        <v>165.97699999999901</v>
      </c>
      <c r="C446" s="72">
        <v>14.0069999999996</v>
      </c>
      <c r="D446" s="73">
        <v>2.0020000000004101</v>
      </c>
      <c r="E446" s="74">
        <f>B446/power!$B$9/"1e9"</f>
        <v>0.7733502153417332</v>
      </c>
      <c r="F446" s="75">
        <f>C446/power!$C$9/"1e9"</f>
        <v>0.26102316741785125</v>
      </c>
      <c r="G446" s="75">
        <f>D446/power!$D$9/"1e9"</f>
        <v>0.14922596598953561</v>
      </c>
      <c r="H446" s="76">
        <f t="shared" si="19"/>
        <v>0.39453311624970672</v>
      </c>
      <c r="I446" s="118">
        <v>1.13906911926522</v>
      </c>
      <c r="J446" s="119">
        <v>1.05542772649651</v>
      </c>
      <c r="K446" s="119">
        <v>1.0208224923101401</v>
      </c>
      <c r="L446" s="119">
        <v>1.0639886332166999</v>
      </c>
      <c r="M446" s="120">
        <f t="shared" si="20"/>
        <v>1.0706956286384408</v>
      </c>
      <c r="N446" s="143">
        <f t="shared" si="18"/>
        <v>6.6326936456493485E-2</v>
      </c>
    </row>
    <row r="447" spans="1:14" x14ac:dyDescent="0.3">
      <c r="A447" s="63" t="s">
        <v>445</v>
      </c>
      <c r="B447" s="64">
        <v>364.94099999999901</v>
      </c>
      <c r="C447" s="65">
        <v>50.021999999998997</v>
      </c>
      <c r="D447" s="66">
        <v>7.0060000000012197</v>
      </c>
      <c r="E447" s="67">
        <f>B447/power!$B$9/"1e9"</f>
        <v>1.7003994585817817</v>
      </c>
      <c r="F447" s="68">
        <f>C447/power!$C$9/"1e9"</f>
        <v>0.93216969233782143</v>
      </c>
      <c r="G447" s="68">
        <f>D447/power!$D$9/"1e9"</f>
        <v>0.52221634251880833</v>
      </c>
      <c r="H447" s="69">
        <f t="shared" si="19"/>
        <v>1.0515951644794705</v>
      </c>
      <c r="I447" s="121">
        <v>2.4199352113825201</v>
      </c>
      <c r="J447" s="122">
        <v>2.2956600626595201</v>
      </c>
      <c r="K447" s="122">
        <v>2.1235704179190402</v>
      </c>
      <c r="L447" s="122">
        <v>2.22717618554061</v>
      </c>
      <c r="M447" s="123">
        <f t="shared" si="20"/>
        <v>2.2691411718907522</v>
      </c>
      <c r="N447" s="144">
        <f t="shared" si="18"/>
        <v>8.3417960923331175E-2</v>
      </c>
    </row>
    <row r="448" spans="1:14" x14ac:dyDescent="0.3">
      <c r="A448" s="63" t="s">
        <v>446</v>
      </c>
      <c r="B448" s="64">
        <v>407.88600000000002</v>
      </c>
      <c r="C448" s="65">
        <v>50.991000000001797</v>
      </c>
      <c r="D448" s="66">
        <v>3.9899999999997799</v>
      </c>
      <c r="E448" s="67">
        <f>B448/power!$B$9/"1e9"</f>
        <v>1.9004966105838765</v>
      </c>
      <c r="F448" s="68">
        <f>C448/power!$C$9/"1e9"</f>
        <v>0.95022719567391323</v>
      </c>
      <c r="G448" s="68">
        <f>D448/power!$D$9/"1e9"</f>
        <v>0.29740839375529082</v>
      </c>
      <c r="H448" s="69">
        <f t="shared" si="19"/>
        <v>1.0493774000043603</v>
      </c>
      <c r="I448" s="121">
        <v>2.5600744965619202</v>
      </c>
      <c r="J448" s="122">
        <v>2.43432520123672</v>
      </c>
      <c r="K448" s="122">
        <v>2.2431738850246798</v>
      </c>
      <c r="L448" s="122">
        <v>2.4173490862760998</v>
      </c>
      <c r="M448" s="123">
        <f t="shared" si="20"/>
        <v>2.4163674336025336</v>
      </c>
      <c r="N448" s="144">
        <f t="shared" si="18"/>
        <v>7.817020266622865E-2</v>
      </c>
    </row>
    <row r="449" spans="1:14" x14ac:dyDescent="0.3">
      <c r="A449" s="63" t="s">
        <v>447</v>
      </c>
      <c r="B449" s="64">
        <v>443.19600000000003</v>
      </c>
      <c r="C449" s="65">
        <v>56.056000000000502</v>
      </c>
      <c r="D449" s="66">
        <v>9</v>
      </c>
      <c r="E449" s="67">
        <f>B449/power!$B$9/"1e9"</f>
        <v>2.0650193824361018</v>
      </c>
      <c r="F449" s="68">
        <f>C449/power!$C$9/"1e9"</f>
        <v>1.0446144551135588</v>
      </c>
      <c r="G449" s="68">
        <f>D449/power!$D$9/"1e9"</f>
        <v>0.67084600095182068</v>
      </c>
      <c r="H449" s="69">
        <f t="shared" si="19"/>
        <v>1.2601599461671604</v>
      </c>
      <c r="I449" s="121">
        <v>2.7555915320554698</v>
      </c>
      <c r="J449" s="122">
        <v>2.5583060207944901</v>
      </c>
      <c r="K449" s="122">
        <v>2.48097194460945</v>
      </c>
      <c r="L449" s="122">
        <v>2.5288410291410299</v>
      </c>
      <c r="M449" s="123">
        <f t="shared" si="20"/>
        <v>2.5830443825153009</v>
      </c>
      <c r="N449" s="144">
        <f t="shared" si="18"/>
        <v>8.781451524623396E-2</v>
      </c>
    </row>
    <row r="450" spans="1:14" ht="15" thickBot="1" x14ac:dyDescent="0.35">
      <c r="A450" s="94" t="s">
        <v>448</v>
      </c>
      <c r="B450" s="95">
        <v>503.96499999999997</v>
      </c>
      <c r="C450" s="96">
        <v>72.030000000000697</v>
      </c>
      <c r="D450" s="97">
        <v>18.0010000000002</v>
      </c>
      <c r="E450" s="98">
        <f>B450/power!$B$9/"1e9"</f>
        <v>2.3481653558908695</v>
      </c>
      <c r="F450" s="99">
        <f>C450/power!$C$9/"1e9"</f>
        <v>1.3422930498399761</v>
      </c>
      <c r="G450" s="99">
        <f>D450/power!$D$9/"1e9"</f>
        <v>1.3417665403482069</v>
      </c>
      <c r="H450" s="100">
        <f t="shared" si="19"/>
        <v>1.6774083153596842</v>
      </c>
      <c r="I450" s="133">
        <v>3.3165896389468301</v>
      </c>
      <c r="J450" s="134">
        <v>3.0669403705935898</v>
      </c>
      <c r="K450" s="134">
        <v>2.9727404539648101</v>
      </c>
      <c r="L450" s="134">
        <v>3.0556858179654598</v>
      </c>
      <c r="M450" s="135">
        <f t="shared" si="20"/>
        <v>3.1056517711545011</v>
      </c>
      <c r="N450" s="148">
        <f t="shared" si="18"/>
        <v>9.7220654153540781E-2</v>
      </c>
    </row>
    <row r="451" spans="1:14" x14ac:dyDescent="0.3">
      <c r="A451" s="45" t="s">
        <v>449</v>
      </c>
      <c r="B451" s="46">
        <v>2517.14</v>
      </c>
      <c r="C451" s="47">
        <v>589.64499999999998</v>
      </c>
      <c r="D451" s="48">
        <v>152.153999999999</v>
      </c>
      <c r="E451" s="49">
        <f>B451/power!$B$9/"1e9"</f>
        <v>11.728316339283767</v>
      </c>
      <c r="F451" s="50">
        <f>C451/power!$C$9/"1e9"</f>
        <v>10.988149179132098</v>
      </c>
      <c r="G451" s="50">
        <f>D451/power!$D$9/"1e9"</f>
        <v>11.341322492091408</v>
      </c>
      <c r="H451" s="51">
        <f t="shared" si="19"/>
        <v>11.352596003502425</v>
      </c>
      <c r="I451" s="136">
        <v>0.66773523729934703</v>
      </c>
      <c r="J451" s="137">
        <v>0.66821662335523702</v>
      </c>
      <c r="K451" s="137">
        <v>0.64241853408431004</v>
      </c>
      <c r="L451" s="137">
        <v>0.66978100821485897</v>
      </c>
      <c r="M451" s="138">
        <f t="shared" si="20"/>
        <v>0.6621351778073411</v>
      </c>
      <c r="N451" s="149">
        <f t="shared" ref="N451:N514" si="21">H451*"1e9"/M451*"180e-4"/"1e8"</f>
        <v>3.0861783954711068</v>
      </c>
    </row>
    <row r="452" spans="1:14" x14ac:dyDescent="0.3">
      <c r="A452" s="38" t="s">
        <v>450</v>
      </c>
      <c r="B452" s="39">
        <v>2667.7719999999999</v>
      </c>
      <c r="C452" s="40">
        <v>633.69600000000003</v>
      </c>
      <c r="D452" s="41">
        <v>166.040999999999</v>
      </c>
      <c r="E452" s="42">
        <f>B452/power!$B$9/"1e9"</f>
        <v>12.430168340689725</v>
      </c>
      <c r="F452" s="43">
        <f>C452/power!$C$9/"1e9"</f>
        <v>11.809048125938988</v>
      </c>
      <c r="G452" s="43">
        <f>D452/power!$D$9/"1e9"</f>
        <v>12.376437871560066</v>
      </c>
      <c r="H452" s="44">
        <f t="shared" ref="H452:H514" si="22">AVERAGE(E452:G452)</f>
        <v>12.205218112729591</v>
      </c>
      <c r="I452" s="111">
        <v>0.62314687029489602</v>
      </c>
      <c r="J452" s="112">
        <v>0.61168833899786401</v>
      </c>
      <c r="K452" s="112">
        <v>0.64320019980961896</v>
      </c>
      <c r="L452" s="112">
        <v>0.62654598639241998</v>
      </c>
      <c r="M452" s="113">
        <f t="shared" ref="M452:M514" si="23">SQRT((I452^2+J452^2+K452^2+L452^2)/4)</f>
        <v>0.62624695929878049</v>
      </c>
      <c r="N452" s="140">
        <f t="shared" si="21"/>
        <v>3.5081036764653946</v>
      </c>
    </row>
    <row r="453" spans="1:14" x14ac:dyDescent="0.3">
      <c r="A453" s="85" t="s">
        <v>451</v>
      </c>
      <c r="B453" s="86">
        <v>12.0059999999994</v>
      </c>
      <c r="C453" s="87">
        <v>9</v>
      </c>
      <c r="D453" s="88">
        <v>1</v>
      </c>
      <c r="E453" s="89">
        <f>B453/power!$B$9/"1e9"</f>
        <v>5.5940538058842131E-2</v>
      </c>
      <c r="F453" s="90">
        <f>C453/power!$C$9/"1e9"</f>
        <v>0.16771674925114075</v>
      </c>
      <c r="G453" s="90">
        <f>D453/power!$D$9/"1e9"</f>
        <v>7.453844455020231E-2</v>
      </c>
      <c r="H453" s="91">
        <f t="shared" si="22"/>
        <v>9.9398577286728407E-2</v>
      </c>
      <c r="I453" s="114">
        <v>0.71925357159160097</v>
      </c>
      <c r="J453" s="115">
        <v>0.68221658415267705</v>
      </c>
      <c r="K453" s="115">
        <v>0.61820413810722397</v>
      </c>
      <c r="L453" s="115">
        <v>0.65148173063409598</v>
      </c>
      <c r="M453" s="116">
        <f t="shared" si="23"/>
        <v>0.66883293311243153</v>
      </c>
      <c r="N453" s="141">
        <f t="shared" si="21"/>
        <v>2.6750692177120249E-2</v>
      </c>
    </row>
    <row r="454" spans="1:14" x14ac:dyDescent="0.3">
      <c r="A454" s="85" t="s">
        <v>452</v>
      </c>
      <c r="B454" s="86">
        <v>15.9880000000012</v>
      </c>
      <c r="C454" s="87">
        <v>8.9929999999985704</v>
      </c>
      <c r="D454" s="88">
        <v>4</v>
      </c>
      <c r="E454" s="89">
        <f>B454/power!$B$9/"1e9"</f>
        <v>7.4494196442185565E-2</v>
      </c>
      <c r="F454" s="90">
        <f>C454/power!$C$9/"1e9"</f>
        <v>0.16758630289058543</v>
      </c>
      <c r="G454" s="90">
        <f>D454/power!$D$9/"1e9"</f>
        <v>0.29815377820080924</v>
      </c>
      <c r="H454" s="91">
        <f t="shared" si="22"/>
        <v>0.18007809251119342</v>
      </c>
      <c r="I454" s="114">
        <v>0.67587776640284303</v>
      </c>
      <c r="J454" s="115">
        <v>0.668369898405755</v>
      </c>
      <c r="K454" s="115">
        <v>0.65606711573418697</v>
      </c>
      <c r="L454" s="115">
        <v>0.652352018446263</v>
      </c>
      <c r="M454" s="116">
        <f t="shared" si="23"/>
        <v>0.66323379975150998</v>
      </c>
      <c r="N454" s="141">
        <f t="shared" si="21"/>
        <v>4.88727454242519E-2</v>
      </c>
    </row>
    <row r="455" spans="1:14" x14ac:dyDescent="0.3">
      <c r="A455" s="15" t="s">
        <v>453</v>
      </c>
      <c r="B455" s="17">
        <v>4901.4859999999999</v>
      </c>
      <c r="C455" s="13">
        <v>1199.2049999999999</v>
      </c>
      <c r="D455" s="18">
        <v>312</v>
      </c>
      <c r="E455" s="22">
        <f>B455/power!$B$9/"1e9"</f>
        <v>22.83789472995965</v>
      </c>
      <c r="F455" s="14">
        <f>C455/power!$C$9/"1e9"</f>
        <v>22.347418253968247</v>
      </c>
      <c r="G455" s="14">
        <f>D455/power!$D$9/"1e9"</f>
        <v>23.25599469966312</v>
      </c>
      <c r="H455" s="23">
        <f t="shared" si="22"/>
        <v>22.813769227863673</v>
      </c>
      <c r="I455" s="117">
        <v>0.69183568491667202</v>
      </c>
      <c r="J455" s="9">
        <v>0.69939066977513997</v>
      </c>
      <c r="K455" s="9">
        <v>0.70467176139807697</v>
      </c>
      <c r="L455" s="9">
        <v>0.70258461403952699</v>
      </c>
      <c r="M455" s="30">
        <f t="shared" si="23"/>
        <v>0.69963764819540319</v>
      </c>
      <c r="N455" s="142">
        <f t="shared" si="21"/>
        <v>5.8694360882485759</v>
      </c>
    </row>
    <row r="456" spans="1:14" x14ac:dyDescent="0.3">
      <c r="A456" s="15" t="s">
        <v>454</v>
      </c>
      <c r="B456" s="17">
        <v>4770.9359999999997</v>
      </c>
      <c r="C456" s="13">
        <v>1179.816</v>
      </c>
      <c r="D456" s="18">
        <v>307.17299999999898</v>
      </c>
      <c r="E456" s="22">
        <f>B456/power!$B$9/"1e9"</f>
        <v>22.229612434142375</v>
      </c>
      <c r="F456" s="14">
        <f>C456/power!$C$9/"1e9"</f>
        <v>21.986100470498208</v>
      </c>
      <c r="G456" s="14">
        <f>D456/power!$D$9/"1e9"</f>
        <v>22.896197627819216</v>
      </c>
      <c r="H456" s="23">
        <f t="shared" si="22"/>
        <v>22.370636844153267</v>
      </c>
      <c r="I456" s="117">
        <v>0.74204538562881195</v>
      </c>
      <c r="J456" s="9">
        <v>0.75991019180824304</v>
      </c>
      <c r="K456" s="9">
        <v>0.77807650854088894</v>
      </c>
      <c r="L456" s="9">
        <v>0.74759252123422504</v>
      </c>
      <c r="M456" s="30">
        <f t="shared" si="23"/>
        <v>0.75703244397046454</v>
      </c>
      <c r="N456" s="142">
        <f t="shared" si="21"/>
        <v>5.3190780184114397</v>
      </c>
    </row>
    <row r="457" spans="1:14" x14ac:dyDescent="0.3">
      <c r="A457" s="15" t="s">
        <v>455</v>
      </c>
      <c r="B457" s="17">
        <v>4843.0169999999998</v>
      </c>
      <c r="C457" s="13">
        <v>1196.018</v>
      </c>
      <c r="D457" s="18">
        <v>307.18799999999999</v>
      </c>
      <c r="E457" s="22">
        <f>B457/power!$B$9/"1e9"</f>
        <v>22.565465334677075</v>
      </c>
      <c r="F457" s="14">
        <f>C457/power!$C$9/"1e9"</f>
        <v>22.288027889538981</v>
      </c>
      <c r="G457" s="14">
        <f>D457/power!$D$9/"1e9"</f>
        <v>22.897315704487546</v>
      </c>
      <c r="H457" s="23">
        <f t="shared" si="22"/>
        <v>22.583602976234534</v>
      </c>
      <c r="I457" s="117">
        <v>0.70657936660245002</v>
      </c>
      <c r="J457" s="9">
        <v>0.73115359976263194</v>
      </c>
      <c r="K457" s="9">
        <v>0.738957532770668</v>
      </c>
      <c r="L457" s="9">
        <v>0.71678962299173599</v>
      </c>
      <c r="M457" s="30">
        <f t="shared" si="23"/>
        <v>0.72347867740198846</v>
      </c>
      <c r="N457" s="142">
        <f t="shared" si="21"/>
        <v>5.6187537555630573</v>
      </c>
    </row>
    <row r="458" spans="1:14" x14ac:dyDescent="0.3">
      <c r="A458" s="15" t="s">
        <v>456</v>
      </c>
      <c r="B458" s="17">
        <v>4782.6899999999996</v>
      </c>
      <c r="C458" s="13">
        <v>1196.018</v>
      </c>
      <c r="D458" s="18">
        <v>308.10000000000002</v>
      </c>
      <c r="E458" s="22">
        <f>B458/power!$B$9/"1e9"</f>
        <v>22.284378807984094</v>
      </c>
      <c r="F458" s="14">
        <f>C458/power!$C$9/"1e9"</f>
        <v>22.288027889538981</v>
      </c>
      <c r="G458" s="14">
        <f>D458/power!$D$9/"1e9"</f>
        <v>22.965294765917331</v>
      </c>
      <c r="H458" s="23">
        <f t="shared" si="22"/>
        <v>22.512567154480138</v>
      </c>
      <c r="I458" s="117">
        <v>0.73598854044983597</v>
      </c>
      <c r="J458" s="9">
        <v>0.72304428221710004</v>
      </c>
      <c r="K458" s="9">
        <v>0.71684218213915596</v>
      </c>
      <c r="L458" s="9">
        <v>0.70243875773521303</v>
      </c>
      <c r="M458" s="30">
        <f t="shared" si="23"/>
        <v>0.71967963153456993</v>
      </c>
      <c r="N458" s="142">
        <f t="shared" si="21"/>
        <v>5.6306471800039732</v>
      </c>
    </row>
    <row r="459" spans="1:14" x14ac:dyDescent="0.3">
      <c r="A459" s="85" t="s">
        <v>457</v>
      </c>
      <c r="B459" s="86">
        <v>6</v>
      </c>
      <c r="C459" s="87">
        <v>4.9980000000014098</v>
      </c>
      <c r="D459" s="88">
        <v>1.9979999999995901</v>
      </c>
      <c r="E459" s="89">
        <f>B459/power!$B$9/"1e9"</f>
        <v>2.795629088398047E-2</v>
      </c>
      <c r="F459" s="90">
        <f>C459/power!$C$9/"1e9"</f>
        <v>9.3138701417493086E-2</v>
      </c>
      <c r="G459" s="90">
        <f>D459/power!$D$9/"1e9"</f>
        <v>0.14892781221127366</v>
      </c>
      <c r="H459" s="91">
        <f t="shared" si="22"/>
        <v>9.0007601504249066E-2</v>
      </c>
      <c r="I459" s="114">
        <v>0.64421523740415898</v>
      </c>
      <c r="J459" s="115">
        <v>0.60428116072625904</v>
      </c>
      <c r="K459" s="115">
        <v>0.60212648444829497</v>
      </c>
      <c r="L459" s="115">
        <v>0.60896208890078396</v>
      </c>
      <c r="M459" s="116">
        <f t="shared" si="23"/>
        <v>0.61513415656766313</v>
      </c>
      <c r="N459" s="141">
        <f t="shared" si="21"/>
        <v>2.6337942866261111E-2</v>
      </c>
    </row>
    <row r="460" spans="1:14" x14ac:dyDescent="0.3">
      <c r="A460" s="85" t="s">
        <v>458</v>
      </c>
      <c r="B460" s="86">
        <v>7.0079999999998099</v>
      </c>
      <c r="C460" s="87">
        <v>6</v>
      </c>
      <c r="D460" s="88">
        <v>0.99899999999979605</v>
      </c>
      <c r="E460" s="89">
        <f>B460/power!$B$9/"1e9"</f>
        <v>3.2652947752488309E-2</v>
      </c>
      <c r="F460" s="90">
        <f>C460/power!$C$9/"1e9"</f>
        <v>0.11181116616742716</v>
      </c>
      <c r="G460" s="90">
        <f>D460/power!$D$9/"1e9"</f>
        <v>7.4463906105636912E-2</v>
      </c>
      <c r="H460" s="91">
        <f t="shared" si="22"/>
        <v>7.2976006675184127E-2</v>
      </c>
      <c r="I460" s="114">
        <v>0.58510085089108899</v>
      </c>
      <c r="J460" s="115">
        <v>0.54249161254229605</v>
      </c>
      <c r="K460" s="115">
        <v>0.52200005702774599</v>
      </c>
      <c r="L460" s="115">
        <v>0.53593935344740495</v>
      </c>
      <c r="M460" s="116">
        <f t="shared" si="23"/>
        <v>0.54689011819167332</v>
      </c>
      <c r="N460" s="141">
        <f t="shared" si="21"/>
        <v>2.4018867345724039E-2</v>
      </c>
    </row>
    <row r="461" spans="1:14" x14ac:dyDescent="0.3">
      <c r="A461" s="15" t="s">
        <v>459</v>
      </c>
      <c r="B461" s="17">
        <v>5935.1610000000001</v>
      </c>
      <c r="C461" s="13">
        <v>1499.383</v>
      </c>
      <c r="D461" s="18">
        <v>376.91500000000099</v>
      </c>
      <c r="E461" s="22">
        <f>B461/power!$B$9/"1e9"</f>
        <v>27.65418122654274</v>
      </c>
      <c r="F461" s="14">
        <f>C461/power!$C$9/"1e9"</f>
        <v>27.941293626935906</v>
      </c>
      <c r="G461" s="14">
        <f>D461/power!$D$9/"1e9"</f>
        <v>28.094657827639576</v>
      </c>
      <c r="H461" s="23">
        <f t="shared" si="22"/>
        <v>27.896710893706075</v>
      </c>
      <c r="I461" s="117">
        <v>0.69241276900243698</v>
      </c>
      <c r="J461" s="9">
        <v>0.70413131528102602</v>
      </c>
      <c r="K461" s="9">
        <v>0.67109319430127301</v>
      </c>
      <c r="L461" s="9">
        <v>0.67127363756404301</v>
      </c>
      <c r="M461" s="30">
        <f t="shared" si="23"/>
        <v>0.68487420811470157</v>
      </c>
      <c r="N461" s="142">
        <f t="shared" si="21"/>
        <v>7.3318689788156197</v>
      </c>
    </row>
    <row r="462" spans="1:14" x14ac:dyDescent="0.3">
      <c r="A462" s="15" t="s">
        <v>460</v>
      </c>
      <c r="B462" s="17">
        <v>5783.58</v>
      </c>
      <c r="C462" s="13">
        <v>1471.5509999999999</v>
      </c>
      <c r="D462" s="18">
        <v>370.062000000002</v>
      </c>
      <c r="E462" s="22">
        <f>B462/power!$B$9/"1e9"</f>
        <v>26.947907471795297</v>
      </c>
      <c r="F462" s="14">
        <f>C462/power!$C$9/"1e9"</f>
        <v>27.422638897473934</v>
      </c>
      <c r="G462" s="14">
        <f>D462/power!$D$9/"1e9"</f>
        <v>27.583845867137114</v>
      </c>
      <c r="H462" s="23">
        <f t="shared" si="22"/>
        <v>27.318130745468782</v>
      </c>
      <c r="I462" s="117">
        <v>0.68983981133046102</v>
      </c>
      <c r="J462" s="9">
        <v>0.70559105320724302</v>
      </c>
      <c r="K462" s="9">
        <v>0.70227419992859696</v>
      </c>
      <c r="L462" s="9">
        <v>0.70666024764198598</v>
      </c>
      <c r="M462" s="30">
        <f t="shared" si="23"/>
        <v>0.70112328750821995</v>
      </c>
      <c r="N462" s="142">
        <f t="shared" si="21"/>
        <v>7.01340780115898</v>
      </c>
    </row>
    <row r="463" spans="1:14" x14ac:dyDescent="0.3">
      <c r="A463" s="15" t="s">
        <v>461</v>
      </c>
      <c r="B463" s="17">
        <v>5488.95</v>
      </c>
      <c r="C463" s="13">
        <v>1481.4870000000001</v>
      </c>
      <c r="D463" s="18">
        <v>373.214</v>
      </c>
      <c r="E463" s="22">
        <f>B463/power!$B$9/"1e9"</f>
        <v>25.575113807937434</v>
      </c>
      <c r="F463" s="14">
        <f>C463/power!$C$9/"1e9"</f>
        <v>27.607798188647195</v>
      </c>
      <c r="G463" s="14">
        <f>D463/power!$D$9/"1e9"</f>
        <v>27.818791044359202</v>
      </c>
      <c r="H463" s="23">
        <f t="shared" si="22"/>
        <v>27.000567680314607</v>
      </c>
      <c r="I463" s="117">
        <v>0.72307940319616304</v>
      </c>
      <c r="J463" s="9">
        <v>0.72240706091457396</v>
      </c>
      <c r="K463" s="9">
        <v>0.72570892837129797</v>
      </c>
      <c r="L463" s="9">
        <v>0.73578873091372399</v>
      </c>
      <c r="M463" s="30">
        <f t="shared" si="23"/>
        <v>0.72676583062276645</v>
      </c>
      <c r="N463" s="142">
        <f t="shared" si="21"/>
        <v>6.6873014355834552</v>
      </c>
    </row>
    <row r="464" spans="1:14" x14ac:dyDescent="0.3">
      <c r="A464" s="15" t="s">
        <v>462</v>
      </c>
      <c r="B464" s="17">
        <v>5878.616</v>
      </c>
      <c r="C464" s="13">
        <v>1507.1489999999999</v>
      </c>
      <c r="D464" s="18">
        <v>373.80799999999903</v>
      </c>
      <c r="E464" s="22">
        <f>B464/power!$B$9/"1e9"</f>
        <v>27.390716481870292</v>
      </c>
      <c r="F464" s="14">
        <f>C464/power!$C$9/"1e9"</f>
        <v>28.086014546345275</v>
      </c>
      <c r="G464" s="14">
        <f>D464/power!$D$9/"1e9"</f>
        <v>27.86306688042195</v>
      </c>
      <c r="H464" s="23">
        <f t="shared" si="22"/>
        <v>27.779932636212507</v>
      </c>
      <c r="I464" s="117">
        <v>0.69938406232913397</v>
      </c>
      <c r="J464" s="9">
        <v>0.72264887092979802</v>
      </c>
      <c r="K464" s="9">
        <v>0.69947747467741295</v>
      </c>
      <c r="L464" s="9">
        <v>0.71223794129849805</v>
      </c>
      <c r="M464" s="30">
        <f t="shared" si="23"/>
        <v>0.70850389552604565</v>
      </c>
      <c r="N464" s="142">
        <f t="shared" si="21"/>
        <v>7.0576716742052534</v>
      </c>
    </row>
    <row r="465" spans="1:14" x14ac:dyDescent="0.3">
      <c r="A465" s="15" t="s">
        <v>463</v>
      </c>
      <c r="B465" s="17">
        <v>5772.5749999999998</v>
      </c>
      <c r="C465" s="13">
        <v>1479.5129999999999</v>
      </c>
      <c r="D465" s="18">
        <v>365.84800000000001</v>
      </c>
      <c r="E465" s="22">
        <f>B465/power!$B$9/"1e9"</f>
        <v>26.896630974932261</v>
      </c>
      <c r="F465" s="14">
        <f>C465/power!$C$9/"1e9"</f>
        <v>27.571012314978109</v>
      </c>
      <c r="G465" s="14">
        <f>D465/power!$D$9/"1e9"</f>
        <v>27.269740861802415</v>
      </c>
      <c r="H465" s="23">
        <f t="shared" si="22"/>
        <v>27.245794717237597</v>
      </c>
      <c r="I465" s="117">
        <v>0.86597992849124195</v>
      </c>
      <c r="J465" s="9">
        <v>0.84160904159995698</v>
      </c>
      <c r="K465" s="9">
        <v>0.85515161538345097</v>
      </c>
      <c r="L465" s="9">
        <v>0.82674723312629805</v>
      </c>
      <c r="M465" s="30">
        <f t="shared" si="23"/>
        <v>0.84749960003344693</v>
      </c>
      <c r="N465" s="142">
        <f t="shared" si="21"/>
        <v>5.7867201930351575</v>
      </c>
    </row>
    <row r="466" spans="1:14" x14ac:dyDescent="0.3">
      <c r="A466" s="15" t="s">
        <v>464</v>
      </c>
      <c r="B466" s="17">
        <v>5737.89</v>
      </c>
      <c r="C466" s="13">
        <v>1479.5129999999999</v>
      </c>
      <c r="D466" s="18">
        <v>367.95199999999897</v>
      </c>
      <c r="E466" s="22">
        <f>B466/power!$B$9/"1e9"</f>
        <v>26.735020316713786</v>
      </c>
      <c r="F466" s="14">
        <f>C466/power!$C$9/"1e9"</f>
        <v>27.571012314978109</v>
      </c>
      <c r="G466" s="14">
        <f>D466/power!$D$9/"1e9"</f>
        <v>27.426569749135965</v>
      </c>
      <c r="H466" s="23">
        <f t="shared" si="22"/>
        <v>27.244200793609284</v>
      </c>
      <c r="I466" s="117">
        <v>0.71698605882815702</v>
      </c>
      <c r="J466" s="9">
        <v>0.754292796677418</v>
      </c>
      <c r="K466" s="9">
        <v>0.7593020132196</v>
      </c>
      <c r="L466" s="9">
        <v>0.73862003972201595</v>
      </c>
      <c r="M466" s="30">
        <f t="shared" si="23"/>
        <v>0.74248328971628441</v>
      </c>
      <c r="N466" s="142">
        <f t="shared" si="21"/>
        <v>6.6048033818021095</v>
      </c>
    </row>
    <row r="467" spans="1:14" x14ac:dyDescent="0.3">
      <c r="A467" s="15" t="s">
        <v>465</v>
      </c>
      <c r="B467" s="17">
        <v>5773.5659999999998</v>
      </c>
      <c r="C467" s="13">
        <v>1488.396</v>
      </c>
      <c r="D467" s="18">
        <v>366.89400000000001</v>
      </c>
      <c r="E467" s="22">
        <f>B467/power!$B$9/"1e9"</f>
        <v>26.901248422309934</v>
      </c>
      <c r="F467" s="14">
        <f>C467/power!$C$9/"1e9"</f>
        <v>27.736548746488982</v>
      </c>
      <c r="G467" s="14">
        <f>D467/power!$D$9/"1e9"</f>
        <v>27.347708074801925</v>
      </c>
      <c r="H467" s="23">
        <f t="shared" si="22"/>
        <v>27.328501747866948</v>
      </c>
      <c r="I467" s="117">
        <v>0.71412140482026598</v>
      </c>
      <c r="J467" s="9">
        <v>0.67848589295845796</v>
      </c>
      <c r="K467" s="9">
        <v>0.68750829462890195</v>
      </c>
      <c r="L467" s="9">
        <v>0.682116954106608</v>
      </c>
      <c r="M467" s="30">
        <f t="shared" si="23"/>
        <v>0.69069958774226214</v>
      </c>
      <c r="N467" s="142">
        <f t="shared" si="21"/>
        <v>7.1219534540270315</v>
      </c>
    </row>
    <row r="468" spans="1:14" x14ac:dyDescent="0.3">
      <c r="A468" s="85" t="s">
        <v>466</v>
      </c>
      <c r="B468" s="86">
        <v>0</v>
      </c>
      <c r="C468" s="87">
        <v>5.0050000000010204</v>
      </c>
      <c r="D468" s="88">
        <v>0</v>
      </c>
      <c r="E468" s="89">
        <f>B468/power!$B$9/"1e9"</f>
        <v>0</v>
      </c>
      <c r="F468" s="90">
        <f>C468/power!$C$9/"1e9"</f>
        <v>9.3269147778014511E-2</v>
      </c>
      <c r="G468" s="90">
        <f>D468/power!$D$9/"1e9"</f>
        <v>0</v>
      </c>
      <c r="H468" s="91">
        <f t="shared" si="22"/>
        <v>3.1089715926004836E-2</v>
      </c>
      <c r="I468" s="114">
        <v>0.61351784587047098</v>
      </c>
      <c r="J468" s="115">
        <v>0.56445427809347803</v>
      </c>
      <c r="K468" s="115">
        <v>0.56977308314036401</v>
      </c>
      <c r="L468" s="115">
        <v>0.57425646695381904</v>
      </c>
      <c r="M468" s="116">
        <f t="shared" si="23"/>
        <v>0.58082368998025802</v>
      </c>
      <c r="N468" s="141">
        <f t="shared" si="21"/>
        <v>9.6348495476675216E-3</v>
      </c>
    </row>
    <row r="469" spans="1:14" x14ac:dyDescent="0.3">
      <c r="A469" s="85" t="s">
        <v>467</v>
      </c>
      <c r="B469" s="86">
        <v>2.0020000000004101</v>
      </c>
      <c r="C469" s="87">
        <v>2.0020000000004101</v>
      </c>
      <c r="D469" s="88">
        <v>0</v>
      </c>
      <c r="E469" s="89">
        <f>B469/power!$B$9/"1e9"</f>
        <v>9.3280823916233949E-3</v>
      </c>
      <c r="F469" s="90">
        <f>C469/power!$C$9/"1e9"</f>
        <v>3.7307659111205836E-2</v>
      </c>
      <c r="G469" s="90">
        <f>D469/power!$D$9/"1e9"</f>
        <v>0</v>
      </c>
      <c r="H469" s="91">
        <f t="shared" si="22"/>
        <v>1.5545247167609744E-2</v>
      </c>
      <c r="I469" s="114">
        <v>0.59687478744316602</v>
      </c>
      <c r="J469" s="115">
        <v>0.57971687905812497</v>
      </c>
      <c r="K469" s="115">
        <v>0.57387009266584499</v>
      </c>
      <c r="L469" s="115">
        <v>0.586754686467169</v>
      </c>
      <c r="M469" s="116">
        <f t="shared" si="23"/>
        <v>0.58436699023338678</v>
      </c>
      <c r="N469" s="141">
        <f t="shared" si="21"/>
        <v>4.7883342778349269E-3</v>
      </c>
    </row>
    <row r="470" spans="1:14" x14ac:dyDescent="0.3">
      <c r="A470" s="15" t="s">
        <v>468</v>
      </c>
      <c r="B470" s="17">
        <v>5746.8090000000002</v>
      </c>
      <c r="C470" s="13">
        <v>1492.4010000000001</v>
      </c>
      <c r="D470" s="18">
        <v>365.02400000000102</v>
      </c>
      <c r="E470" s="22">
        <f>B470/power!$B$9/"1e9"</f>
        <v>26.776577343112823</v>
      </c>
      <c r="F470" s="14">
        <f>C470/power!$C$9/"1e9"</f>
        <v>27.811182699905743</v>
      </c>
      <c r="G470" s="14">
        <f>D470/power!$D$9/"1e9"</f>
        <v>27.208321183493123</v>
      </c>
      <c r="H470" s="23">
        <f t="shared" si="22"/>
        <v>27.265360408837228</v>
      </c>
      <c r="I470" s="117">
        <v>0.72779632418958096</v>
      </c>
      <c r="J470" s="9">
        <v>0.722710043447227</v>
      </c>
      <c r="K470" s="9">
        <v>0.748940298000764</v>
      </c>
      <c r="L470" s="9">
        <v>0.76397771412087101</v>
      </c>
      <c r="M470" s="30">
        <f t="shared" si="23"/>
        <v>0.74104163412830304</v>
      </c>
      <c r="N470" s="142">
        <f t="shared" si="21"/>
        <v>6.6227923608688579</v>
      </c>
    </row>
    <row r="471" spans="1:14" x14ac:dyDescent="0.3">
      <c r="A471" s="15" t="s">
        <v>469</v>
      </c>
      <c r="B471" s="17">
        <v>5719.0609999999997</v>
      </c>
      <c r="C471" s="13">
        <v>1492.4010000000001</v>
      </c>
      <c r="D471" s="18">
        <v>366.14600000000098</v>
      </c>
      <c r="E471" s="22">
        <f>B471/power!$B$9/"1e9"</f>
        <v>26.64728881653804</v>
      </c>
      <c r="F471" s="14">
        <f>C471/power!$C$9/"1e9"</f>
        <v>27.811182699905743</v>
      </c>
      <c r="G471" s="14">
        <f>D471/power!$D$9/"1e9"</f>
        <v>27.291953318278445</v>
      </c>
      <c r="H471" s="23">
        <f t="shared" si="22"/>
        <v>27.250141611574076</v>
      </c>
      <c r="I471" s="117">
        <v>0.77437758572686299</v>
      </c>
      <c r="J471" s="9">
        <v>0.76050770039031601</v>
      </c>
      <c r="K471" s="9">
        <v>0.76272007546689302</v>
      </c>
      <c r="L471" s="9">
        <v>0.79685093948937202</v>
      </c>
      <c r="M471" s="30">
        <f t="shared" si="23"/>
        <v>0.77374833455627701</v>
      </c>
      <c r="N471" s="142">
        <f t="shared" si="21"/>
        <v>6.3393034543928657</v>
      </c>
    </row>
    <row r="472" spans="1:14" x14ac:dyDescent="0.3">
      <c r="A472" s="15" t="s">
        <v>470</v>
      </c>
      <c r="B472" s="17">
        <v>5526.5320000000002</v>
      </c>
      <c r="C472" s="13">
        <v>1448.9349999999999</v>
      </c>
      <c r="D472" s="18">
        <v>354.900000000001</v>
      </c>
      <c r="E472" s="22">
        <f>B472/power!$B$9/"1e9"</f>
        <v>25.750222695271059</v>
      </c>
      <c r="F472" s="14">
        <f>C472/power!$C$9/"1e9"</f>
        <v>27.001185341800177</v>
      </c>
      <c r="G472" s="14">
        <f>D472/power!$D$9/"1e9"</f>
        <v>26.453693970866876</v>
      </c>
      <c r="H472" s="23">
        <f t="shared" si="22"/>
        <v>26.401700669312703</v>
      </c>
      <c r="I472" s="117">
        <v>0.75046823445452304</v>
      </c>
      <c r="J472" s="9">
        <v>0.78604424585870103</v>
      </c>
      <c r="K472" s="9">
        <v>0.75374570305440003</v>
      </c>
      <c r="L472" s="9">
        <v>0.77430435089440297</v>
      </c>
      <c r="M472" s="30">
        <f t="shared" si="23"/>
        <v>0.76628127017105108</v>
      </c>
      <c r="N472" s="142">
        <f t="shared" si="21"/>
        <v>6.2017777354984354</v>
      </c>
    </row>
    <row r="473" spans="1:14" x14ac:dyDescent="0.3">
      <c r="A473" s="15" t="s">
        <v>471</v>
      </c>
      <c r="B473" s="17">
        <v>5521.23</v>
      </c>
      <c r="C473" s="13">
        <v>1476.5519999999999</v>
      </c>
      <c r="D473" s="18">
        <v>358.16</v>
      </c>
      <c r="E473" s="22">
        <f>B473/power!$B$9/"1e9"</f>
        <v>25.72551865289325</v>
      </c>
      <c r="F473" s="14">
        <f>C473/power!$C$9/"1e9"</f>
        <v>27.515833504474482</v>
      </c>
      <c r="G473" s="14">
        <f>D473/power!$D$9/"1e9"</f>
        <v>26.696689300100459</v>
      </c>
      <c r="H473" s="23">
        <f t="shared" si="22"/>
        <v>26.646013819156064</v>
      </c>
      <c r="I473" s="117">
        <v>0.73458517571396298</v>
      </c>
      <c r="J473" s="9">
        <v>0.75039531930843195</v>
      </c>
      <c r="K473" s="9">
        <v>0.75286484262709996</v>
      </c>
      <c r="L473" s="9">
        <v>0.71488654620722902</v>
      </c>
      <c r="M473" s="30">
        <f t="shared" si="23"/>
        <v>0.73833880448455802</v>
      </c>
      <c r="N473" s="142">
        <f t="shared" si="21"/>
        <v>6.4960455258699632</v>
      </c>
    </row>
    <row r="474" spans="1:14" x14ac:dyDescent="0.3">
      <c r="A474" s="15" t="s">
        <v>472</v>
      </c>
      <c r="B474" s="17">
        <v>5517.6310000000003</v>
      </c>
      <c r="C474" s="13">
        <v>1449.903</v>
      </c>
      <c r="D474" s="18">
        <v>351.86399999999998</v>
      </c>
      <c r="E474" s="22">
        <f>B474/power!$B$9/"1e9"</f>
        <v>25.70874953774468</v>
      </c>
      <c r="F474" s="14">
        <f>C474/power!$C$9/"1e9"</f>
        <v>27.019224209941857</v>
      </c>
      <c r="G474" s="14">
        <f>D474/power!$D$9/"1e9"</f>
        <v>26.227395253212382</v>
      </c>
      <c r="H474" s="23">
        <f t="shared" si="22"/>
        <v>26.31845633363297</v>
      </c>
      <c r="I474" s="117">
        <v>0.70007416505128695</v>
      </c>
      <c r="J474" s="9">
        <v>0.72494023559859799</v>
      </c>
      <c r="K474" s="9">
        <v>0.67642456949089003</v>
      </c>
      <c r="L474" s="9">
        <v>0.69757068466017902</v>
      </c>
      <c r="M474" s="30">
        <f t="shared" si="23"/>
        <v>0.69996379193323532</v>
      </c>
      <c r="N474" s="142">
        <f t="shared" si="21"/>
        <v>6.7679531350755848</v>
      </c>
    </row>
    <row r="475" spans="1:14" x14ac:dyDescent="0.3">
      <c r="A475" s="15" t="s">
        <v>473</v>
      </c>
      <c r="B475" s="17">
        <v>5596.47</v>
      </c>
      <c r="C475" s="13">
        <v>1465.6980000000001</v>
      </c>
      <c r="D475" s="18">
        <v>356.11799999999897</v>
      </c>
      <c r="E475" s="22">
        <f>B475/power!$B$9/"1e9"</f>
        <v>26.07609054057837</v>
      </c>
      <c r="F475" s="14">
        <f>C475/power!$C$9/"1e9"</f>
        <v>27.31356710487761</v>
      </c>
      <c r="G475" s="14">
        <f>D475/power!$D$9/"1e9"</f>
        <v>26.544481796328871</v>
      </c>
      <c r="H475" s="23">
        <f t="shared" si="22"/>
        <v>26.644713147261616</v>
      </c>
      <c r="I475" s="117">
        <v>0.78178584452393096</v>
      </c>
      <c r="J475" s="9">
        <v>0.78621773194452604</v>
      </c>
      <c r="K475" s="9">
        <v>0.81865352833166005</v>
      </c>
      <c r="L475" s="9">
        <v>0.76277559169798803</v>
      </c>
      <c r="M475" s="30">
        <f t="shared" si="23"/>
        <v>0.78761469505432702</v>
      </c>
      <c r="N475" s="142">
        <f t="shared" si="21"/>
        <v>6.0893332699642881</v>
      </c>
    </row>
    <row r="476" spans="1:14" x14ac:dyDescent="0.3">
      <c r="A476" s="15" t="s">
        <v>474</v>
      </c>
      <c r="B476" s="17">
        <v>5684.7719999999999</v>
      </c>
      <c r="C476" s="13">
        <v>1497.279</v>
      </c>
      <c r="D476" s="18">
        <v>363.90199999999999</v>
      </c>
      <c r="E476" s="22">
        <f>B476/power!$B$9/"1e9"</f>
        <v>26.487523273517905</v>
      </c>
      <c r="F476" s="14">
        <f>C476/power!$C$9/"1e9"</f>
        <v>27.902085177999862</v>
      </c>
      <c r="G476" s="14">
        <f>D476/power!$D$9/"1e9"</f>
        <v>27.124689048707719</v>
      </c>
      <c r="H476" s="23">
        <f t="shared" si="22"/>
        <v>27.171432500075159</v>
      </c>
      <c r="I476" s="117">
        <v>0.78094746002003201</v>
      </c>
      <c r="J476" s="9">
        <v>0.75570925616649398</v>
      </c>
      <c r="K476" s="9">
        <v>0.769221366080444</v>
      </c>
      <c r="L476" s="9">
        <v>0.74989638043968099</v>
      </c>
      <c r="M476" s="30">
        <f t="shared" si="23"/>
        <v>0.7640388580757288</v>
      </c>
      <c r="N476" s="142">
        <f t="shared" si="21"/>
        <v>6.4013208206862746</v>
      </c>
    </row>
    <row r="477" spans="1:14" x14ac:dyDescent="0.3">
      <c r="A477" s="15" t="s">
        <v>475</v>
      </c>
      <c r="B477" s="17">
        <v>5405.4</v>
      </c>
      <c r="C477" s="13">
        <v>1433.124</v>
      </c>
      <c r="D477" s="18">
        <v>348.23</v>
      </c>
      <c r="E477" s="22">
        <f>B477/power!$B$9/"1e9"</f>
        <v>25.185822457378006</v>
      </c>
      <c r="F477" s="14">
        <f>C477/power!$C$9/"1e9"</f>
        <v>26.706544283754646</v>
      </c>
      <c r="G477" s="14">
        <f>D477/power!$D$9/"1e9"</f>
        <v>25.95652254571695</v>
      </c>
      <c r="H477" s="23">
        <f t="shared" si="22"/>
        <v>25.949629762283198</v>
      </c>
      <c r="I477" s="117">
        <v>0.83824799862309296</v>
      </c>
      <c r="J477" s="9">
        <v>0.83265041492486302</v>
      </c>
      <c r="K477" s="9">
        <v>0.83233995971188202</v>
      </c>
      <c r="L477" s="9">
        <v>0.83693454120714705</v>
      </c>
      <c r="M477" s="30">
        <f t="shared" si="23"/>
        <v>0.8350472524757151</v>
      </c>
      <c r="N477" s="142">
        <f t="shared" si="21"/>
        <v>5.5936156227839531</v>
      </c>
    </row>
    <row r="478" spans="1:14" x14ac:dyDescent="0.3">
      <c r="A478" s="15" t="s">
        <v>476</v>
      </c>
      <c r="B478" s="17">
        <v>5469.5680000000002</v>
      </c>
      <c r="C478" s="13">
        <v>1440.0329999999999</v>
      </c>
      <c r="D478" s="18">
        <v>354.17200000000099</v>
      </c>
      <c r="E478" s="22">
        <f>B478/power!$B$9/"1e9"</f>
        <v>25.484805669618552</v>
      </c>
      <c r="F478" s="14">
        <f>C478/power!$C$9/"1e9"</f>
        <v>26.835294841596436</v>
      </c>
      <c r="G478" s="14">
        <f>D478/power!$D$9/"1e9"</f>
        <v>26.399429983234324</v>
      </c>
      <c r="H478" s="23">
        <f t="shared" si="22"/>
        <v>26.239843498149771</v>
      </c>
      <c r="I478" s="117">
        <v>0.78460833654495898</v>
      </c>
      <c r="J478" s="9">
        <v>0.80592912661345795</v>
      </c>
      <c r="K478" s="9">
        <v>0.76644534689333399</v>
      </c>
      <c r="L478" s="9">
        <v>0.78685297455817604</v>
      </c>
      <c r="M478" s="30">
        <f t="shared" si="23"/>
        <v>0.7860833404043861</v>
      </c>
      <c r="N478" s="142">
        <f t="shared" si="21"/>
        <v>6.0084873790064171</v>
      </c>
    </row>
    <row r="479" spans="1:14" x14ac:dyDescent="0.3">
      <c r="A479" s="15" t="s">
        <v>477</v>
      </c>
      <c r="B479" s="17">
        <v>5550.93</v>
      </c>
      <c r="C479" s="13">
        <v>1465.68</v>
      </c>
      <c r="D479" s="18">
        <v>360.096</v>
      </c>
      <c r="E479" s="22">
        <f>B479/power!$B$9/"1e9"</f>
        <v>25.863902292768955</v>
      </c>
      <c r="F479" s="14">
        <f>C479/power!$C$9/"1e9"</f>
        <v>27.313231671379107</v>
      </c>
      <c r="G479" s="14">
        <f>D479/power!$D$9/"1e9"</f>
        <v>26.84099572874965</v>
      </c>
      <c r="H479" s="23">
        <f t="shared" si="22"/>
        <v>26.672709897632572</v>
      </c>
      <c r="I479" s="117">
        <v>0.83475075078817795</v>
      </c>
      <c r="J479" s="9">
        <v>0.82525483988301396</v>
      </c>
      <c r="K479" s="9">
        <v>0.81033177566343495</v>
      </c>
      <c r="L479" s="9">
        <v>0.79886125298904498</v>
      </c>
      <c r="M479" s="30">
        <f t="shared" si="23"/>
        <v>0.81741532510542769</v>
      </c>
      <c r="N479" s="142">
        <f t="shared" si="21"/>
        <v>5.8734986170642607</v>
      </c>
    </row>
    <row r="480" spans="1:14" x14ac:dyDescent="0.3">
      <c r="A480" s="15" t="s">
        <v>478</v>
      </c>
      <c r="B480" s="17">
        <v>5533.4549999999999</v>
      </c>
      <c r="C480" s="13">
        <v>1454.838</v>
      </c>
      <c r="D480" s="18">
        <v>359.16800000000001</v>
      </c>
      <c r="E480" s="22">
        <f>B480/power!$B$9/"1e9"</f>
        <v>25.782479595569363</v>
      </c>
      <c r="F480" s="14">
        <f>C480/power!$C$9/"1e9"</f>
        <v>27.111188894114562</v>
      </c>
      <c r="G480" s="14">
        <f>D480/power!$D$9/"1e9"</f>
        <v>26.771824052207062</v>
      </c>
      <c r="H480" s="23">
        <f t="shared" si="22"/>
        <v>26.555164180630328</v>
      </c>
      <c r="I480" s="117">
        <v>0.68428443480269396</v>
      </c>
      <c r="J480" s="9">
        <v>0.69540132693429801</v>
      </c>
      <c r="K480" s="9">
        <v>0.71607624128176905</v>
      </c>
      <c r="L480" s="9">
        <v>0.73146483002951501</v>
      </c>
      <c r="M480" s="30">
        <f t="shared" si="23"/>
        <v>0.70704210873779616</v>
      </c>
      <c r="N480" s="142">
        <f t="shared" si="21"/>
        <v>6.7604595164021237</v>
      </c>
    </row>
    <row r="481" spans="1:14" x14ac:dyDescent="0.3">
      <c r="A481" s="15" t="s">
        <v>479</v>
      </c>
      <c r="B481" s="17">
        <v>5453.473</v>
      </c>
      <c r="C481" s="13">
        <v>1448.885</v>
      </c>
      <c r="D481" s="18">
        <v>357.33499999999901</v>
      </c>
      <c r="E481" s="22">
        <f>B481/power!$B$9/"1e9"</f>
        <v>25.409812919322274</v>
      </c>
      <c r="F481" s="14">
        <f>C481/power!$C$9/"1e9"</f>
        <v>27.000253582082117</v>
      </c>
      <c r="G481" s="14">
        <f>D481/power!$D$9/"1e9"</f>
        <v>26.635195083346471</v>
      </c>
      <c r="H481" s="23">
        <f t="shared" si="22"/>
        <v>26.348420528250287</v>
      </c>
      <c r="I481" s="117">
        <v>0.72052494126855005</v>
      </c>
      <c r="J481" s="9">
        <v>0.71120274409630702</v>
      </c>
      <c r="K481" s="9">
        <v>0.71385535989990201</v>
      </c>
      <c r="L481" s="9">
        <v>0.692740789676621</v>
      </c>
      <c r="M481" s="30">
        <f t="shared" si="23"/>
        <v>0.70965569305469745</v>
      </c>
      <c r="N481" s="142">
        <f t="shared" si="21"/>
        <v>6.6831221696681311</v>
      </c>
    </row>
    <row r="482" spans="1:14" x14ac:dyDescent="0.3">
      <c r="A482" s="15" t="s">
        <v>480</v>
      </c>
      <c r="B482" s="17">
        <v>5586.8609999999999</v>
      </c>
      <c r="C482" s="13">
        <v>1470.643</v>
      </c>
      <c r="D482" s="18">
        <v>362.92899999999997</v>
      </c>
      <c r="E482" s="22">
        <f>B482/power!$B$9/"1e9"</f>
        <v>26.031318540727671</v>
      </c>
      <c r="F482" s="14">
        <f>C482/power!$C$9/"1e9"</f>
        <v>27.40571814099393</v>
      </c>
      <c r="G482" s="14">
        <f>D482/power!$D$9/"1e9"</f>
        <v>27.052163142160371</v>
      </c>
      <c r="H482" s="23">
        <f t="shared" si="22"/>
        <v>26.829733274627326</v>
      </c>
      <c r="I482" s="117">
        <v>0.77201640576061203</v>
      </c>
      <c r="J482" s="9">
        <v>0.79058511320857605</v>
      </c>
      <c r="K482" s="9">
        <v>0.78378590854999297</v>
      </c>
      <c r="L482" s="9">
        <v>0.80981920508169203</v>
      </c>
      <c r="M482" s="30">
        <f t="shared" si="23"/>
        <v>0.78917071146730233</v>
      </c>
      <c r="N482" s="142">
        <f t="shared" si="21"/>
        <v>6.1195276500488998</v>
      </c>
    </row>
    <row r="483" spans="1:14" x14ac:dyDescent="0.3">
      <c r="A483" s="15" t="s">
        <v>481</v>
      </c>
      <c r="B483" s="17">
        <v>4754.8440000000001</v>
      </c>
      <c r="C483" s="13">
        <v>1479</v>
      </c>
      <c r="D483" s="18">
        <v>357.822</v>
      </c>
      <c r="E483" s="22">
        <f>B483/power!$B$9/"1e9"</f>
        <v>22.154633661991543</v>
      </c>
      <c r="F483" s="14">
        <f>C483/power!$C$9/"1e9"</f>
        <v>27.561452460270793</v>
      </c>
      <c r="G483" s="14">
        <f>D483/power!$D$9/"1e9"</f>
        <v>26.671495305842491</v>
      </c>
      <c r="H483" s="23">
        <f t="shared" si="22"/>
        <v>25.462527142701607</v>
      </c>
      <c r="I483" s="117">
        <v>1.1926424397603901</v>
      </c>
      <c r="J483" s="9">
        <v>1.2032638558819899</v>
      </c>
      <c r="K483" s="9">
        <v>1.2972450767633801</v>
      </c>
      <c r="L483" s="9">
        <v>1.2782947521255099</v>
      </c>
      <c r="M483" s="30">
        <f t="shared" si="23"/>
        <v>1.2436963213027583</v>
      </c>
      <c r="N483" s="142">
        <f t="shared" si="21"/>
        <v>3.6851881019358323</v>
      </c>
    </row>
    <row r="484" spans="1:14" x14ac:dyDescent="0.3">
      <c r="A484" s="15" t="s">
        <v>482</v>
      </c>
      <c r="B484" s="17">
        <v>5863.7809999999999</v>
      </c>
      <c r="C484" s="13">
        <v>1542.1320000000001</v>
      </c>
      <c r="D484" s="18">
        <v>384.91199999999998</v>
      </c>
      <c r="E484" s="22">
        <f>B484/power!$B$9/"1e9"</f>
        <v>27.321594552659651</v>
      </c>
      <c r="F484" s="14">
        <f>C484/power!$C$9/"1e9"</f>
        <v>28.737929550684463</v>
      </c>
      <c r="G484" s="14">
        <f>D484/power!$D$9/"1e9"</f>
        <v>28.690741768707468</v>
      </c>
      <c r="H484" s="23">
        <f t="shared" si="22"/>
        <v>28.250088624017195</v>
      </c>
      <c r="I484" s="117">
        <v>1.00849281334714</v>
      </c>
      <c r="J484" s="9">
        <v>0.97624630389234002</v>
      </c>
      <c r="K484" s="9">
        <v>1.0843079154369799</v>
      </c>
      <c r="L484" s="9">
        <v>1.0370914804942499</v>
      </c>
      <c r="M484" s="30">
        <f t="shared" si="23"/>
        <v>1.027301926751494</v>
      </c>
      <c r="N484" s="142">
        <f t="shared" si="21"/>
        <v>4.9498748322246344</v>
      </c>
    </row>
    <row r="485" spans="1:14" x14ac:dyDescent="0.3">
      <c r="A485" s="15" t="s">
        <v>483</v>
      </c>
      <c r="B485" s="17">
        <v>5565.4560000000001</v>
      </c>
      <c r="C485" s="13">
        <v>1513.2570000000001</v>
      </c>
      <c r="D485" s="18">
        <v>375.18</v>
      </c>
      <c r="E485" s="22">
        <f>B485/power!$B$9/"1e9"</f>
        <v>25.931584472999074</v>
      </c>
      <c r="F485" s="14">
        <f>C485/power!$C$9/"1e9"</f>
        <v>28.199838313503719</v>
      </c>
      <c r="G485" s="14">
        <f>D485/power!$D$9/"1e9"</f>
        <v>27.965333626344901</v>
      </c>
      <c r="H485" s="23">
        <f t="shared" si="22"/>
        <v>27.365585470949231</v>
      </c>
      <c r="I485" s="117">
        <v>1.11055624316006</v>
      </c>
      <c r="J485" s="9">
        <v>1.0927469968846599</v>
      </c>
      <c r="K485" s="9">
        <v>1.13035085393557</v>
      </c>
      <c r="L485" s="9">
        <v>1.0800646289315901</v>
      </c>
      <c r="M485" s="30">
        <f t="shared" si="23"/>
        <v>1.1035922961044349</v>
      </c>
      <c r="N485" s="142">
        <f t="shared" si="21"/>
        <v>4.4634285706401151</v>
      </c>
    </row>
    <row r="486" spans="1:14" x14ac:dyDescent="0.3">
      <c r="A486" s="85" t="s">
        <v>484</v>
      </c>
      <c r="B486" s="86">
        <v>31.9880000000012</v>
      </c>
      <c r="C486" s="87">
        <v>1.0079999999979901</v>
      </c>
      <c r="D486" s="88">
        <v>5.0049999999973798</v>
      </c>
      <c r="E486" s="89">
        <f>B486/power!$B$9/"1e9"</f>
        <v>0.14904430546613348</v>
      </c>
      <c r="F486" s="90">
        <f>C486/power!$C$9/"1e9"</f>
        <v>1.8784275916090307E-2</v>
      </c>
      <c r="G486" s="90">
        <f>D486/power!$D$9/"1e9"</f>
        <v>0.37306491497356725</v>
      </c>
      <c r="H486" s="91">
        <f t="shared" si="22"/>
        <v>0.18029783211859698</v>
      </c>
      <c r="I486" s="114">
        <v>0.78801671649949101</v>
      </c>
      <c r="J486" s="115">
        <v>0.76782675625889296</v>
      </c>
      <c r="K486" s="115">
        <v>0.82472816227666901</v>
      </c>
      <c r="L486" s="115">
        <v>0.81400624796358401</v>
      </c>
      <c r="M486" s="116">
        <f t="shared" si="23"/>
        <v>0.79895415802248881</v>
      </c>
      <c r="N486" s="141">
        <f t="shared" si="21"/>
        <v>4.0620115003436721E-2</v>
      </c>
    </row>
    <row r="487" spans="1:14" x14ac:dyDescent="0.3">
      <c r="A487" s="85" t="s">
        <v>485</v>
      </c>
      <c r="B487" s="86">
        <v>36.005999999999403</v>
      </c>
      <c r="C487" s="87">
        <v>4.0119999999988103</v>
      </c>
      <c r="D487" s="88">
        <v>1.0079999999998099</v>
      </c>
      <c r="E487" s="89">
        <f>B487/power!$B$9/"1e9"</f>
        <v>0.16776570159476406</v>
      </c>
      <c r="F487" s="90">
        <f>C487/power!$C$9/"1e9"</f>
        <v>7.4764399777264123E-2</v>
      </c>
      <c r="G487" s="90">
        <f>D487/power!$D$9/"1e9"</f>
        <v>7.5134752106589764E-2</v>
      </c>
      <c r="H487" s="91">
        <f t="shared" si="22"/>
        <v>0.10588828449287264</v>
      </c>
      <c r="I487" s="114">
        <v>0.90661664399128195</v>
      </c>
      <c r="J487" s="115">
        <v>0.93852858502900305</v>
      </c>
      <c r="K487" s="115">
        <v>0.97305393507797699</v>
      </c>
      <c r="L487" s="115">
        <v>0.93971574124827095</v>
      </c>
      <c r="M487" s="116">
        <f t="shared" si="23"/>
        <v>0.93977248297115523</v>
      </c>
      <c r="N487" s="141">
        <f t="shared" si="21"/>
        <v>2.0281388904320671E-2</v>
      </c>
    </row>
    <row r="488" spans="1:14" x14ac:dyDescent="0.3">
      <c r="A488" s="15" t="s">
        <v>486</v>
      </c>
      <c r="B488" s="17">
        <v>5846.9840000000004</v>
      </c>
      <c r="C488" s="13">
        <v>1536.6</v>
      </c>
      <c r="D488" s="18">
        <v>385.72599999999898</v>
      </c>
      <c r="E488" s="22">
        <f>B488/power!$B$9/"1e9"</f>
        <v>27.243330916329949</v>
      </c>
      <c r="F488" s="14">
        <f>C488/power!$C$9/"1e9"</f>
        <v>28.634839655478093</v>
      </c>
      <c r="G488" s="14">
        <f>D488/power!$D$9/"1e9"</f>
        <v>28.751416062571259</v>
      </c>
      <c r="H488" s="23">
        <f t="shared" si="22"/>
        <v>28.209862211459768</v>
      </c>
      <c r="I488" s="117">
        <v>0.88223243855584099</v>
      </c>
      <c r="J488" s="9">
        <v>0.85467356319515697</v>
      </c>
      <c r="K488" s="9">
        <v>0.88728349116625205</v>
      </c>
      <c r="L488" s="9">
        <v>0.89830736449473203</v>
      </c>
      <c r="M488" s="30">
        <f t="shared" si="23"/>
        <v>0.88077083995590699</v>
      </c>
      <c r="N488" s="142">
        <f t="shared" si="21"/>
        <v>5.7651490804542984</v>
      </c>
    </row>
    <row r="489" spans="1:14" x14ac:dyDescent="0.3">
      <c r="A489" s="15" t="s">
        <v>487</v>
      </c>
      <c r="B489" s="17">
        <v>5693.49</v>
      </c>
      <c r="C489" s="13">
        <v>1496.357</v>
      </c>
      <c r="D489" s="18">
        <v>371.13999999999902</v>
      </c>
      <c r="E489" s="22">
        <f>B489/power!$B$9/"1e9"</f>
        <v>26.528143764172327</v>
      </c>
      <c r="F489" s="14">
        <f>C489/power!$C$9/"1e9"</f>
        <v>27.884903528798802</v>
      </c>
      <c r="G489" s="14">
        <f>D489/power!$D$9/"1e9"</f>
        <v>27.664198310362011</v>
      </c>
      <c r="H489" s="23">
        <f t="shared" si="22"/>
        <v>27.359081867777714</v>
      </c>
      <c r="I489" s="117">
        <v>0.88733993529740995</v>
      </c>
      <c r="J489" s="9">
        <v>0.84458964432686001</v>
      </c>
      <c r="K489" s="9">
        <v>0.87714955733899103</v>
      </c>
      <c r="L489" s="9">
        <v>0.92512607228908506</v>
      </c>
      <c r="M489" s="30">
        <f t="shared" si="23"/>
        <v>0.88401830066560283</v>
      </c>
      <c r="N489" s="142">
        <f t="shared" si="21"/>
        <v>5.5707384479394699</v>
      </c>
    </row>
    <row r="490" spans="1:14" x14ac:dyDescent="0.3">
      <c r="A490" s="15" t="s">
        <v>488</v>
      </c>
      <c r="B490" s="17">
        <v>5607.63</v>
      </c>
      <c r="C490" s="13">
        <v>1464.67</v>
      </c>
      <c r="D490" s="18">
        <v>370.062000000002</v>
      </c>
      <c r="E490" s="22">
        <f>B490/power!$B$9/"1e9"</f>
        <v>26.128089241622568</v>
      </c>
      <c r="F490" s="14">
        <f>C490/power!$C$9/"1e9"</f>
        <v>27.294410125074258</v>
      </c>
      <c r="G490" s="14">
        <f>D490/power!$D$9/"1e9"</f>
        <v>27.583845867137114</v>
      </c>
      <c r="H490" s="23">
        <f t="shared" si="22"/>
        <v>27.002115077944648</v>
      </c>
      <c r="I490" s="117">
        <v>0.90061077958353297</v>
      </c>
      <c r="J490" s="9">
        <v>0.92226383761944297</v>
      </c>
      <c r="K490" s="9">
        <v>0.91181438211241295</v>
      </c>
      <c r="L490" s="9">
        <v>0.91230861696092602</v>
      </c>
      <c r="M490" s="30">
        <f t="shared" si="23"/>
        <v>0.91178161344847264</v>
      </c>
      <c r="N490" s="142">
        <f t="shared" si="21"/>
        <v>5.3306412877174232</v>
      </c>
    </row>
    <row r="491" spans="1:14" x14ac:dyDescent="0.3">
      <c r="A491" s="70" t="s">
        <v>489</v>
      </c>
      <c r="B491" s="71">
        <v>71.012000000000597</v>
      </c>
      <c r="C491" s="72">
        <v>6.9960000000009996</v>
      </c>
      <c r="D491" s="73">
        <v>1.0030000000006101</v>
      </c>
      <c r="E491" s="74">
        <f>B491/power!$B$9/"1e9"</f>
        <v>0.33087202137553967</v>
      </c>
      <c r="F491" s="75">
        <f>C491/power!$C$9/"1e9"</f>
        <v>0.13037181975123868</v>
      </c>
      <c r="G491" s="75">
        <f>D491/power!$D$9/"1e9"</f>
        <v>7.4762059883898391E-2</v>
      </c>
      <c r="H491" s="76">
        <f t="shared" si="22"/>
        <v>0.17866863367022559</v>
      </c>
      <c r="I491" s="118">
        <v>0.71288234652202598</v>
      </c>
      <c r="J491" s="119">
        <v>0.71074132748195096</v>
      </c>
      <c r="K491" s="119">
        <v>0.68246452766990495</v>
      </c>
      <c r="L491" s="119">
        <v>0.69365851651230803</v>
      </c>
      <c r="M491" s="120">
        <f t="shared" si="23"/>
        <v>0.7000490060758815</v>
      </c>
      <c r="N491" s="143">
        <f t="shared" si="21"/>
        <v>4.5940146734748166E-2</v>
      </c>
    </row>
    <row r="492" spans="1:14" x14ac:dyDescent="0.3">
      <c r="A492" s="15" t="s">
        <v>490</v>
      </c>
      <c r="B492" s="17">
        <v>5612.5749999999998</v>
      </c>
      <c r="C492" s="13">
        <v>1466.665</v>
      </c>
      <c r="D492" s="18">
        <v>370.062000000002</v>
      </c>
      <c r="E492" s="22">
        <f>B492/power!$B$9/"1e9"</f>
        <v>26.151129884692782</v>
      </c>
      <c r="F492" s="14">
        <f>C492/power!$C$9/"1e9"</f>
        <v>27.331587337824924</v>
      </c>
      <c r="G492" s="14">
        <f>D492/power!$D$9/"1e9"</f>
        <v>27.583845867137114</v>
      </c>
      <c r="H492" s="23">
        <f t="shared" si="22"/>
        <v>27.022187696551608</v>
      </c>
      <c r="I492" s="117">
        <v>0.75964468893585702</v>
      </c>
      <c r="J492" s="9">
        <v>0.786700610043224</v>
      </c>
      <c r="K492" s="9">
        <v>0.81254764059792906</v>
      </c>
      <c r="L492" s="9">
        <v>0.84538410326062097</v>
      </c>
      <c r="M492" s="30">
        <f t="shared" si="23"/>
        <v>0.80169599187563945</v>
      </c>
      <c r="N492" s="142">
        <f t="shared" si="21"/>
        <v>6.0671299777856458</v>
      </c>
    </row>
    <row r="493" spans="1:14" x14ac:dyDescent="0.3">
      <c r="A493" s="15" t="s">
        <v>491</v>
      </c>
      <c r="B493" s="17">
        <v>5606.7839999999997</v>
      </c>
      <c r="C493" s="13">
        <v>1489.32</v>
      </c>
      <c r="D493" s="18">
        <v>366.10199999999901</v>
      </c>
      <c r="E493" s="22">
        <f>B493/power!$B$9/"1e9"</f>
        <v>26.124147404607925</v>
      </c>
      <c r="F493" s="14">
        <f>C493/power!$C$9/"1e9"</f>
        <v>27.753767666078769</v>
      </c>
      <c r="G493" s="14">
        <f>D493/power!$D$9/"1e9"</f>
        <v>27.28867362671809</v>
      </c>
      <c r="H493" s="23">
        <f t="shared" si="22"/>
        <v>27.055529565801596</v>
      </c>
      <c r="I493" s="117">
        <v>0.762006019360987</v>
      </c>
      <c r="J493" s="9">
        <v>0.77556853581512097</v>
      </c>
      <c r="K493" s="9">
        <v>0.78862674109096798</v>
      </c>
      <c r="L493" s="9">
        <v>0.80048323254974596</v>
      </c>
      <c r="M493" s="30">
        <f t="shared" si="23"/>
        <v>0.78180324725052119</v>
      </c>
      <c r="N493" s="142">
        <f t="shared" si="21"/>
        <v>6.2291827758087388</v>
      </c>
    </row>
    <row r="494" spans="1:14" x14ac:dyDescent="0.3">
      <c r="A494" s="15" t="s">
        <v>492</v>
      </c>
      <c r="B494" s="17">
        <v>5671.71</v>
      </c>
      <c r="C494" s="13">
        <v>1484.518</v>
      </c>
      <c r="D494" s="18">
        <v>373.04199999999901</v>
      </c>
      <c r="E494" s="22">
        <f>B494/power!$B$9/"1e9"</f>
        <v>26.42666242826348</v>
      </c>
      <c r="F494" s="14">
        <f>C494/power!$C$9/"1e9"</f>
        <v>27.664281462756108</v>
      </c>
      <c r="G494" s="14">
        <f>D494/power!$D$9/"1e9"</f>
        <v>27.805970431896498</v>
      </c>
      <c r="H494" s="23">
        <f t="shared" si="22"/>
        <v>27.298971440972029</v>
      </c>
      <c r="I494" s="117">
        <v>0.880107340598689</v>
      </c>
      <c r="J494" s="9">
        <v>0.83033624941256701</v>
      </c>
      <c r="K494" s="9">
        <v>0.87310011887923</v>
      </c>
      <c r="L494" s="9">
        <v>0.88350791878618795</v>
      </c>
      <c r="M494" s="30">
        <f t="shared" si="23"/>
        <v>0.86702613544936646</v>
      </c>
      <c r="N494" s="142">
        <f t="shared" si="21"/>
        <v>5.6674356844251408</v>
      </c>
    </row>
    <row r="495" spans="1:14" x14ac:dyDescent="0.3">
      <c r="A495" s="15" t="s">
        <v>493</v>
      </c>
      <c r="B495" s="17">
        <v>5666.76</v>
      </c>
      <c r="C495" s="13">
        <v>1499.2529999999999</v>
      </c>
      <c r="D495" s="18">
        <v>369.719999999999</v>
      </c>
      <c r="E495" s="22">
        <f>B495/power!$B$9/"1e9"</f>
        <v>26.403598488284199</v>
      </c>
      <c r="F495" s="14">
        <f>C495/power!$C$9/"1e9"</f>
        <v>27.938871051668944</v>
      </c>
      <c r="G495" s="14">
        <f>D495/power!$D$9/"1e9"</f>
        <v>27.558353719100722</v>
      </c>
      <c r="H495" s="23">
        <f t="shared" si="22"/>
        <v>27.300274419684623</v>
      </c>
      <c r="I495" s="117">
        <v>0.90682729764008396</v>
      </c>
      <c r="J495" s="9">
        <v>0.86827093478526196</v>
      </c>
      <c r="K495" s="9">
        <v>0.92129810258826095</v>
      </c>
      <c r="L495" s="9">
        <v>0.93900028433255101</v>
      </c>
      <c r="M495" s="30">
        <f t="shared" si="23"/>
        <v>0.90922245514332622</v>
      </c>
      <c r="N495" s="142">
        <f t="shared" si="21"/>
        <v>5.4046722754648648</v>
      </c>
    </row>
    <row r="496" spans="1:14" x14ac:dyDescent="0.3">
      <c r="A496" s="15" t="s">
        <v>494</v>
      </c>
      <c r="B496" s="17">
        <v>5745.1009999999997</v>
      </c>
      <c r="C496" s="13">
        <v>1501.2270000000001</v>
      </c>
      <c r="D496" s="18">
        <v>380.03399999999999</v>
      </c>
      <c r="E496" s="22">
        <f>B496/power!$B$9/"1e9"</f>
        <v>26.768619118974513</v>
      </c>
      <c r="F496" s="14">
        <f>C496/power!$C$9/"1e9"</f>
        <v>27.975656925338033</v>
      </c>
      <c r="G496" s="14">
        <f>D496/power!$D$9/"1e9"</f>
        <v>28.327143236191581</v>
      </c>
      <c r="H496" s="23">
        <f t="shared" si="22"/>
        <v>27.690473093501378</v>
      </c>
      <c r="I496" s="117">
        <v>0.77271524629330601</v>
      </c>
      <c r="J496" s="9">
        <v>0.73281290917749498</v>
      </c>
      <c r="K496" s="9">
        <v>0.74726782014555504</v>
      </c>
      <c r="L496" s="9">
        <v>0.77998156974788202</v>
      </c>
      <c r="M496" s="30">
        <f t="shared" si="23"/>
        <v>0.75843326270060962</v>
      </c>
      <c r="N496" s="142">
        <f t="shared" si="21"/>
        <v>6.5718177220792411</v>
      </c>
    </row>
    <row r="497" spans="1:14" x14ac:dyDescent="0.3">
      <c r="A497" s="15" t="s">
        <v>495</v>
      </c>
      <c r="B497" s="17">
        <v>5874.6239999999998</v>
      </c>
      <c r="C497" s="13">
        <v>1518.87</v>
      </c>
      <c r="D497" s="18">
        <v>373.90600000000097</v>
      </c>
      <c r="E497" s="22">
        <f>B497/power!$B$9/"1e9"</f>
        <v>27.372116229668816</v>
      </c>
      <c r="F497" s="14">
        <f>C497/power!$C$9/"1e9"</f>
        <v>28.304437659453345</v>
      </c>
      <c r="G497" s="14">
        <f>D497/power!$D$9/"1e9"</f>
        <v>27.870371647988019</v>
      </c>
      <c r="H497" s="23">
        <f t="shared" si="22"/>
        <v>27.848975179036728</v>
      </c>
      <c r="I497" s="117">
        <v>0.816550282586473</v>
      </c>
      <c r="J497" s="9">
        <v>0.81869648100946601</v>
      </c>
      <c r="K497" s="9">
        <v>0.77361529955379904</v>
      </c>
      <c r="L497" s="9">
        <v>0.85282660480691397</v>
      </c>
      <c r="M497" s="30">
        <f t="shared" si="23"/>
        <v>0.8159062663044595</v>
      </c>
      <c r="N497" s="142">
        <f t="shared" si="21"/>
        <v>6.143862033235143</v>
      </c>
    </row>
    <row r="498" spans="1:14" x14ac:dyDescent="0.3">
      <c r="A498" s="15" t="s">
        <v>496</v>
      </c>
      <c r="B498" s="17">
        <v>5544</v>
      </c>
      <c r="C498" s="13">
        <v>1434.1969999999999</v>
      </c>
      <c r="D498" s="18">
        <v>364.125</v>
      </c>
      <c r="E498" s="22">
        <f>B498/power!$B$9/"1e9"</f>
        <v>25.831612776797957</v>
      </c>
      <c r="F498" s="14">
        <f>C498/power!$C$9/"1e9"</f>
        <v>26.726539847304252</v>
      </c>
      <c r="G498" s="14">
        <f>D498/power!$D$9/"1e9"</f>
        <v>27.141311121842413</v>
      </c>
      <c r="H498" s="23">
        <f t="shared" si="22"/>
        <v>26.566487915314877</v>
      </c>
      <c r="I498" s="117">
        <v>0.87630924804157195</v>
      </c>
      <c r="J498" s="9">
        <v>0.86805125948830397</v>
      </c>
      <c r="K498" s="9">
        <v>0.87735492324699604</v>
      </c>
      <c r="L498" s="9">
        <v>0.88822979832140703</v>
      </c>
      <c r="M498" s="30">
        <f t="shared" si="23"/>
        <v>0.87751562995684673</v>
      </c>
      <c r="N498" s="142">
        <f t="shared" si="21"/>
        <v>5.4494389176769866</v>
      </c>
    </row>
    <row r="499" spans="1:14" x14ac:dyDescent="0.3">
      <c r="A499" s="15" t="s">
        <v>497</v>
      </c>
      <c r="B499" s="17">
        <v>5527.424</v>
      </c>
      <c r="C499" s="13">
        <v>1456.8119999999999</v>
      </c>
      <c r="D499" s="18">
        <v>365.147999999999</v>
      </c>
      <c r="E499" s="22">
        <f>B499/power!$B$9/"1e9"</f>
        <v>25.754378863849148</v>
      </c>
      <c r="F499" s="14">
        <f>C499/power!$C$9/"1e9"</f>
        <v>27.147974767783644</v>
      </c>
      <c r="G499" s="14">
        <f>D499/power!$D$9/"1e9"</f>
        <v>27.217563950617198</v>
      </c>
      <c r="H499" s="23">
        <f t="shared" si="22"/>
        <v>26.706639194083333</v>
      </c>
      <c r="I499" s="117">
        <v>0.91276839694391099</v>
      </c>
      <c r="J499" s="9">
        <v>0.91695390845567704</v>
      </c>
      <c r="K499" s="9">
        <v>0.88545645284293895</v>
      </c>
      <c r="L499" s="9">
        <v>0.87010294594696802</v>
      </c>
      <c r="M499" s="30">
        <f t="shared" si="23"/>
        <v>0.89652982146698434</v>
      </c>
      <c r="N499" s="142">
        <f t="shared" si="21"/>
        <v>5.3620024006217957</v>
      </c>
    </row>
    <row r="500" spans="1:14" x14ac:dyDescent="0.3">
      <c r="A500" s="15" t="s">
        <v>498</v>
      </c>
      <c r="B500" s="17">
        <v>5688.54</v>
      </c>
      <c r="C500" s="13">
        <v>1468.6020000000001</v>
      </c>
      <c r="D500" s="18">
        <v>370.928</v>
      </c>
      <c r="E500" s="22">
        <f>B500/power!$B$9/"1e9"</f>
        <v>26.505079824193047</v>
      </c>
      <c r="F500" s="14">
        <f>C500/power!$C$9/"1e9"</f>
        <v>27.367683709302646</v>
      </c>
      <c r="G500" s="14">
        <f>D500/power!$D$9/"1e9"</f>
        <v>27.648396160117443</v>
      </c>
      <c r="H500" s="23">
        <f t="shared" si="22"/>
        <v>27.173719897871042</v>
      </c>
      <c r="I500" s="117">
        <v>0.95299874789792305</v>
      </c>
      <c r="J500" s="9">
        <v>0.91389256883407499</v>
      </c>
      <c r="K500" s="9">
        <v>0.89744223581274796</v>
      </c>
      <c r="L500" s="9">
        <v>0.934516331216523</v>
      </c>
      <c r="M500" s="30">
        <f t="shared" si="23"/>
        <v>0.92494994199633951</v>
      </c>
      <c r="N500" s="142">
        <f t="shared" si="21"/>
        <v>5.2881451844408502</v>
      </c>
    </row>
    <row r="501" spans="1:14" x14ac:dyDescent="0.3">
      <c r="A501" s="70" t="s">
        <v>499</v>
      </c>
      <c r="B501" s="71">
        <v>106.92</v>
      </c>
      <c r="C501" s="72">
        <v>18.980999999999799</v>
      </c>
      <c r="D501" s="73">
        <v>1.0079999999998099</v>
      </c>
      <c r="E501" s="74">
        <f>B501/power!$B$9/"1e9"</f>
        <v>0.49818110355253203</v>
      </c>
      <c r="F501" s="75">
        <f>C501/power!$C$9/"1e9"</f>
        <v>0.35371462417065208</v>
      </c>
      <c r="G501" s="75">
        <f>D501/power!$D$9/"1e9"</f>
        <v>7.5134752106589764E-2</v>
      </c>
      <c r="H501" s="76">
        <f t="shared" si="22"/>
        <v>0.30901015994325798</v>
      </c>
      <c r="I501" s="118">
        <v>0.74864516346244303</v>
      </c>
      <c r="J501" s="119">
        <v>0.70079328947595099</v>
      </c>
      <c r="K501" s="119">
        <v>0.67747585675592903</v>
      </c>
      <c r="L501" s="119">
        <v>0.71747633321084303</v>
      </c>
      <c r="M501" s="120">
        <f t="shared" si="23"/>
        <v>0.7115698561200946</v>
      </c>
      <c r="N501" s="143">
        <f t="shared" si="21"/>
        <v>7.8167769912387788E-2</v>
      </c>
    </row>
    <row r="502" spans="1:14" x14ac:dyDescent="0.3">
      <c r="A502" s="15" t="s">
        <v>500</v>
      </c>
      <c r="B502" s="17">
        <v>5647.95</v>
      </c>
      <c r="C502" s="13">
        <v>1465.6949999999999</v>
      </c>
      <c r="D502" s="18">
        <v>370.92200000000099</v>
      </c>
      <c r="E502" s="22">
        <f>B502/power!$B$9/"1e9"</f>
        <v>26.315955516362919</v>
      </c>
      <c r="F502" s="14">
        <f>C502/power!$C$9/"1e9"</f>
        <v>27.313511199294524</v>
      </c>
      <c r="G502" s="14">
        <f>D502/power!$D$9/"1e9"</f>
        <v>27.647948929450216</v>
      </c>
      <c r="H502" s="23">
        <f t="shared" si="22"/>
        <v>27.092471881702551</v>
      </c>
      <c r="I502" s="117">
        <v>0.85549235151115699</v>
      </c>
      <c r="J502" s="9">
        <v>0.84190849936119005</v>
      </c>
      <c r="K502" s="9">
        <v>0.85718634274778505</v>
      </c>
      <c r="L502" s="9">
        <v>0.89411391524768702</v>
      </c>
      <c r="M502" s="30">
        <f t="shared" si="23"/>
        <v>0.86239277658494606</v>
      </c>
      <c r="N502" s="142">
        <f t="shared" si="21"/>
        <v>5.654784074163806</v>
      </c>
    </row>
    <row r="503" spans="1:14" x14ac:dyDescent="0.3">
      <c r="A503" s="70" t="s">
        <v>501</v>
      </c>
      <c r="B503" s="71">
        <v>111.00600000000099</v>
      </c>
      <c r="C503" s="72">
        <v>18</v>
      </c>
      <c r="D503" s="73">
        <v>2.0020000000004101</v>
      </c>
      <c r="E503" s="74">
        <f>B503/power!$B$9/"1e9"</f>
        <v>0.51721933764452732</v>
      </c>
      <c r="F503" s="75">
        <f>C503/power!$C$9/"1e9"</f>
        <v>0.33543349850228149</v>
      </c>
      <c r="G503" s="75">
        <f>D503/power!$D$9/"1e9"</f>
        <v>0.14922596598953561</v>
      </c>
      <c r="H503" s="76">
        <f t="shared" si="22"/>
        <v>0.33395960071211483</v>
      </c>
      <c r="I503" s="118">
        <v>0.80404878621722398</v>
      </c>
      <c r="J503" s="119">
        <v>0.80329691608105802</v>
      </c>
      <c r="K503" s="119">
        <v>0.78716188212903704</v>
      </c>
      <c r="L503" s="119">
        <v>0.79061460252127103</v>
      </c>
      <c r="M503" s="120">
        <f t="shared" si="23"/>
        <v>0.79631583941290607</v>
      </c>
      <c r="N503" s="143">
        <f t="shared" si="21"/>
        <v>7.5488550086482684E-2</v>
      </c>
    </row>
    <row r="504" spans="1:14" x14ac:dyDescent="0.3">
      <c r="A504" s="15" t="s">
        <v>502</v>
      </c>
      <c r="B504" s="17">
        <v>5741.01</v>
      </c>
      <c r="C504" s="13">
        <v>1493.39</v>
      </c>
      <c r="D504" s="18">
        <v>382.00700000000001</v>
      </c>
      <c r="E504" s="22">
        <f>B504/power!$B$9/"1e9"</f>
        <v>26.749557587973456</v>
      </c>
      <c r="F504" s="14">
        <f>C504/power!$C$9/"1e9"</f>
        <v>27.829612907129007</v>
      </c>
      <c r="G504" s="14">
        <f>D504/power!$D$9/"1e9"</f>
        <v>28.474207587289136</v>
      </c>
      <c r="H504" s="23">
        <f t="shared" si="22"/>
        <v>27.684459360797195</v>
      </c>
      <c r="I504" s="117">
        <v>0.83509206803006597</v>
      </c>
      <c r="J504" s="9">
        <v>0.853618741079198</v>
      </c>
      <c r="K504" s="9">
        <v>0.89310184895760503</v>
      </c>
      <c r="L504" s="9">
        <v>0.905804320385455</v>
      </c>
      <c r="M504" s="30">
        <f t="shared" si="23"/>
        <v>0.8723755063974481</v>
      </c>
      <c r="N504" s="142">
        <f t="shared" si="21"/>
        <v>5.7122221433314566</v>
      </c>
    </row>
    <row r="505" spans="1:14" x14ac:dyDescent="0.3">
      <c r="A505" s="15" t="s">
        <v>503</v>
      </c>
      <c r="B505" s="17">
        <v>5939.01</v>
      </c>
      <c r="C505" s="13">
        <v>1531.961</v>
      </c>
      <c r="D505" s="18">
        <v>386</v>
      </c>
      <c r="E505" s="22">
        <f>B505/power!$B$9/"1e9"</f>
        <v>27.672115187144815</v>
      </c>
      <c r="F505" s="14">
        <f>C505/power!$C$9/"1e9"</f>
        <v>28.54839098883631</v>
      </c>
      <c r="G505" s="14">
        <f>D505/power!$D$9/"1e9"</f>
        <v>28.77183959637809</v>
      </c>
      <c r="H505" s="23">
        <f t="shared" si="22"/>
        <v>28.330781924119737</v>
      </c>
      <c r="I505" s="117">
        <v>0.83901254614383503</v>
      </c>
      <c r="J505" s="9">
        <v>0.88504974866425901</v>
      </c>
      <c r="K505" s="9">
        <v>0.84405558801385605</v>
      </c>
      <c r="L505" s="9">
        <v>0.89872392835342396</v>
      </c>
      <c r="M505" s="30">
        <f t="shared" si="23"/>
        <v>0.86709135119228575</v>
      </c>
      <c r="N505" s="142">
        <f t="shared" si="21"/>
        <v>5.8812035656098711</v>
      </c>
    </row>
    <row r="506" spans="1:14" x14ac:dyDescent="0.3">
      <c r="A506" s="15" t="s">
        <v>504</v>
      </c>
      <c r="B506" s="17">
        <v>5807.34</v>
      </c>
      <c r="C506" s="13">
        <v>1505.175</v>
      </c>
      <c r="D506" s="18">
        <v>378.80500000000001</v>
      </c>
      <c r="E506" s="22">
        <f>B506/power!$B$9/"1e9"</f>
        <v>27.058614383695861</v>
      </c>
      <c r="F506" s="14">
        <f>C506/power!$C$9/"1e9"</f>
        <v>28.049228672676193</v>
      </c>
      <c r="G506" s="14">
        <f>D506/power!$D$9/"1e9"</f>
        <v>28.235535487839385</v>
      </c>
      <c r="H506" s="23">
        <f t="shared" si="22"/>
        <v>27.781126181403817</v>
      </c>
      <c r="I506" s="117">
        <v>0.98482679046747501</v>
      </c>
      <c r="J506" s="9">
        <v>0.94274685896278598</v>
      </c>
      <c r="K506" s="9">
        <v>0.97524685739882999</v>
      </c>
      <c r="L506" s="9">
        <v>1.0198729793075301</v>
      </c>
      <c r="M506" s="30">
        <f t="shared" si="23"/>
        <v>0.98105845571181161</v>
      </c>
      <c r="N506" s="142">
        <f t="shared" si="21"/>
        <v>5.0971506168044547</v>
      </c>
    </row>
    <row r="507" spans="1:14" x14ac:dyDescent="0.3">
      <c r="A507" s="15" t="s">
        <v>505</v>
      </c>
      <c r="B507" s="17">
        <v>5822.0479999999998</v>
      </c>
      <c r="C507" s="13">
        <v>1510.203</v>
      </c>
      <c r="D507" s="18">
        <v>380.95199999999897</v>
      </c>
      <c r="E507" s="22">
        <f>B507/power!$B$9/"1e9"</f>
        <v>27.127144571416121</v>
      </c>
      <c r="F507" s="14">
        <f>C507/power!$C$9/"1e9"</f>
        <v>28.142926429924501</v>
      </c>
      <c r="G507" s="14">
        <f>D507/power!$D$9/"1e9"</f>
        <v>28.395569528288593</v>
      </c>
      <c r="H507" s="23">
        <f t="shared" si="22"/>
        <v>27.888546843209738</v>
      </c>
      <c r="I507" s="117">
        <v>0.85713720485238398</v>
      </c>
      <c r="J507" s="9">
        <v>0.84004827465787701</v>
      </c>
      <c r="K507" s="9">
        <v>0.80583370637216101</v>
      </c>
      <c r="L507" s="9">
        <v>0.83761577580214497</v>
      </c>
      <c r="M507" s="30">
        <f t="shared" si="23"/>
        <v>0.83536420827923263</v>
      </c>
      <c r="N507" s="142">
        <f t="shared" si="21"/>
        <v>6.0092811997755184</v>
      </c>
    </row>
    <row r="508" spans="1:14" x14ac:dyDescent="0.3">
      <c r="A508" s="70" t="s">
        <v>506</v>
      </c>
      <c r="B508" s="71">
        <v>112.89599999999901</v>
      </c>
      <c r="C508" s="72">
        <v>10.0049999999992</v>
      </c>
      <c r="D508" s="73">
        <v>4.0110000000004202</v>
      </c>
      <c r="E508" s="74">
        <f>B508/power!$B$9/"1e9"</f>
        <v>0.52602556927297195</v>
      </c>
      <c r="F508" s="75">
        <f>C508/power!$C$9/"1e9"</f>
        <v>0.18644511958416987</v>
      </c>
      <c r="G508" s="75">
        <f>D508/power!$D$9/"1e9"</f>
        <v>0.29897370109089277</v>
      </c>
      <c r="H508" s="76">
        <f t="shared" si="22"/>
        <v>0.33714812998267818</v>
      </c>
      <c r="I508" s="118">
        <v>0.87907135722021001</v>
      </c>
      <c r="J508" s="119">
        <v>0.85762611288309398</v>
      </c>
      <c r="K508" s="119">
        <v>0.80949576488052699</v>
      </c>
      <c r="L508" s="119">
        <v>0.80954194846151395</v>
      </c>
      <c r="M508" s="120">
        <f t="shared" si="23"/>
        <v>0.83948355556590881</v>
      </c>
      <c r="N508" s="143">
        <f t="shared" si="21"/>
        <v>7.2290473106375805E-2</v>
      </c>
    </row>
    <row r="509" spans="1:14" x14ac:dyDescent="0.3">
      <c r="A509" s="15" t="s">
        <v>507</v>
      </c>
      <c r="B509" s="17">
        <v>5928.1620000000003</v>
      </c>
      <c r="C509" s="13">
        <v>1527.876</v>
      </c>
      <c r="D509" s="18">
        <v>385.09</v>
      </c>
      <c r="E509" s="22">
        <f>B509/power!$B$9/"1e9"</f>
        <v>27.621570213226576</v>
      </c>
      <c r="F509" s="14">
        <f>C509/power!$C$9/"1e9"</f>
        <v>28.472266219870654</v>
      </c>
      <c r="G509" s="14">
        <f>D509/power!$D$9/"1e9"</f>
        <v>28.704009611837407</v>
      </c>
      <c r="H509" s="23">
        <f t="shared" si="22"/>
        <v>28.265948681644876</v>
      </c>
      <c r="I509" s="117">
        <v>0.88382985237074796</v>
      </c>
      <c r="J509" s="9">
        <v>0.84728730391195195</v>
      </c>
      <c r="K509" s="9">
        <v>0.85930520848602598</v>
      </c>
      <c r="L509" s="9">
        <v>0.88986048635357495</v>
      </c>
      <c r="M509" s="30">
        <f t="shared" si="23"/>
        <v>0.87024538347191416</v>
      </c>
      <c r="N509" s="142">
        <f t="shared" si="21"/>
        <v>5.8464783144239236</v>
      </c>
    </row>
    <row r="510" spans="1:14" x14ac:dyDescent="0.3">
      <c r="A510" s="70" t="s">
        <v>508</v>
      </c>
      <c r="B510" s="71">
        <v>112.117999999999</v>
      </c>
      <c r="C510" s="72">
        <v>10.983000000000199</v>
      </c>
      <c r="D510" s="73">
        <v>0</v>
      </c>
      <c r="E510" s="74">
        <f>B510/power!$B$9/"1e9"</f>
        <v>0.5224005702216824</v>
      </c>
      <c r="F510" s="75">
        <f>C510/power!$C$9/"1e9"</f>
        <v>0.20467033966947915</v>
      </c>
      <c r="G510" s="75">
        <f>D510/power!$D$9/"1e9"</f>
        <v>0</v>
      </c>
      <c r="H510" s="76">
        <f t="shared" si="22"/>
        <v>0.2423569699637205</v>
      </c>
      <c r="I510" s="118">
        <v>0.82712641236297202</v>
      </c>
      <c r="J510" s="119">
        <v>0.816968802759938</v>
      </c>
      <c r="K510" s="119">
        <v>0.76317576765315898</v>
      </c>
      <c r="L510" s="119">
        <v>0.78366170145222602</v>
      </c>
      <c r="M510" s="120">
        <f t="shared" si="23"/>
        <v>0.79814457358417124</v>
      </c>
      <c r="N510" s="143">
        <f t="shared" si="21"/>
        <v>5.4657083487480648E-2</v>
      </c>
    </row>
    <row r="511" spans="1:14" x14ac:dyDescent="0.3">
      <c r="A511" s="70" t="s">
        <v>509</v>
      </c>
      <c r="B511" s="71">
        <v>112.1</v>
      </c>
      <c r="C511" s="72">
        <v>8.9870000000009895</v>
      </c>
      <c r="D511" s="73">
        <v>0.99600000000100397</v>
      </c>
      <c r="E511" s="74">
        <f>B511/power!$B$9/"1e9"</f>
        <v>0.52231670134903518</v>
      </c>
      <c r="F511" s="75">
        <f>C511/power!$C$9/"1e9"</f>
        <v>0.16747449172446308</v>
      </c>
      <c r="G511" s="75">
        <f>D511/power!$D$9/"1e9"</f>
        <v>7.4240290772076334E-2</v>
      </c>
      <c r="H511" s="76">
        <f t="shared" si="22"/>
        <v>0.25467716128185819</v>
      </c>
      <c r="I511" s="118">
        <v>0.83300321959929702</v>
      </c>
      <c r="J511" s="119">
        <v>0.826484818295393</v>
      </c>
      <c r="K511" s="119">
        <v>0.79554165678960098</v>
      </c>
      <c r="L511" s="119">
        <v>0.82403675060025505</v>
      </c>
      <c r="M511" s="120">
        <f t="shared" si="23"/>
        <v>0.81989246440660335</v>
      </c>
      <c r="N511" s="143">
        <f t="shared" si="21"/>
        <v>5.5912075084032516E-2</v>
      </c>
    </row>
    <row r="512" spans="1:14" x14ac:dyDescent="0.3">
      <c r="A512" s="15" t="s">
        <v>510</v>
      </c>
      <c r="B512" s="17">
        <v>6623.1</v>
      </c>
      <c r="C512" s="13">
        <v>1590.144</v>
      </c>
      <c r="D512" s="18">
        <v>400.05200000000002</v>
      </c>
      <c r="E512" s="22">
        <f>B512/power!$B$9/"1e9"</f>
        <v>30.859551692281844</v>
      </c>
      <c r="F512" s="14">
        <f>C512/power!$C$9/"1e9"</f>
        <v>29.632642502356216</v>
      </c>
      <c r="G512" s="14">
        <f>D512/power!$D$9/"1e9"</f>
        <v>29.819253819197538</v>
      </c>
      <c r="H512" s="23">
        <f t="shared" si="22"/>
        <v>30.103816004611868</v>
      </c>
      <c r="I512" s="117">
        <v>0.86749650569388304</v>
      </c>
      <c r="J512" s="9">
        <v>0.80894302213404501</v>
      </c>
      <c r="K512" s="9">
        <v>0.86254605586585498</v>
      </c>
      <c r="L512" s="9">
        <v>0.84060288555242402</v>
      </c>
      <c r="M512" s="30">
        <f t="shared" si="23"/>
        <v>0.84521268183506082</v>
      </c>
      <c r="N512" s="142">
        <f t="shared" si="21"/>
        <v>6.4110335744909772</v>
      </c>
    </row>
    <row r="513" spans="1:14" x14ac:dyDescent="0.3">
      <c r="A513" s="15" t="s">
        <v>511</v>
      </c>
      <c r="B513" s="17">
        <v>6348.3459999999995</v>
      </c>
      <c r="C513" s="13">
        <v>1746.5740000000001</v>
      </c>
      <c r="D513" s="18">
        <v>432.09500000000099</v>
      </c>
      <c r="E513" s="22">
        <f>B513/power!$B$9/"1e9"</f>
        <v>29.579367901358982</v>
      </c>
      <c r="F513" s="14">
        <f>C513/power!$C$9/"1e9"</f>
        <v>32.547745956284658</v>
      </c>
      <c r="G513" s="14">
        <f>D513/power!$D$9/"1e9"</f>
        <v>32.207689197919741</v>
      </c>
      <c r="H513" s="23">
        <f t="shared" si="22"/>
        <v>31.44493435185446</v>
      </c>
      <c r="I513" s="117">
        <v>0.80152409804435998</v>
      </c>
      <c r="J513" s="9">
        <v>0.80779282096430904</v>
      </c>
      <c r="K513" s="9">
        <v>0.78386165121336904</v>
      </c>
      <c r="L513" s="9">
        <v>0.80453716982768098</v>
      </c>
      <c r="M513" s="30">
        <f t="shared" si="23"/>
        <v>0.79948253064475794</v>
      </c>
      <c r="N513" s="142">
        <f t="shared" si="21"/>
        <v>7.0796896322038663</v>
      </c>
    </row>
    <row r="514" spans="1:14" ht="15" thickBot="1" x14ac:dyDescent="0.35">
      <c r="A514" s="16" t="s">
        <v>512</v>
      </c>
      <c r="B514" s="19">
        <v>6237.99</v>
      </c>
      <c r="C514" s="20">
        <v>1638.732</v>
      </c>
      <c r="D514" s="21">
        <v>429.78099999999898</v>
      </c>
      <c r="E514" s="24">
        <f>B514/power!$B$9/"1e9"</f>
        <v>29.065177161893558</v>
      </c>
      <c r="F514" s="25">
        <f>C514/power!$C$9/"1e9"</f>
        <v>30.538089325980042</v>
      </c>
      <c r="G514" s="25">
        <f>D514/power!$D$9/"1e9"</f>
        <v>32.035207237230424</v>
      </c>
      <c r="H514" s="26">
        <f t="shared" si="22"/>
        <v>30.546157908368006</v>
      </c>
      <c r="I514" s="127">
        <v>0.88670407855944799</v>
      </c>
      <c r="J514" s="128">
        <v>0.90150096147883896</v>
      </c>
      <c r="K514" s="128">
        <v>0.88730533502196096</v>
      </c>
      <c r="L514" s="128">
        <v>0.94054178661927201</v>
      </c>
      <c r="M514" s="129">
        <f t="shared" si="23"/>
        <v>0.90427840243155166</v>
      </c>
      <c r="N514" s="146">
        <f t="shared" si="21"/>
        <v>6.080327041673903</v>
      </c>
    </row>
  </sheetData>
  <mergeCells count="5">
    <mergeCell ref="A1:A2"/>
    <mergeCell ref="B1:D1"/>
    <mergeCell ref="E1:H1"/>
    <mergeCell ref="N1:N2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FB6F-3FFA-4C68-BCDA-2A06C041431E}">
  <dimension ref="A1:K66"/>
  <sheetViews>
    <sheetView tabSelected="1" zoomScale="85" zoomScaleNormal="85" workbookViewId="0">
      <selection activeCell="O16" sqref="O16"/>
    </sheetView>
  </sheetViews>
  <sheetFormatPr defaultRowHeight="14.4" x14ac:dyDescent="0.3"/>
  <cols>
    <col min="3" max="3" width="18.33203125" customWidth="1"/>
  </cols>
  <sheetData>
    <row r="1" spans="1:11" x14ac:dyDescent="0.3">
      <c r="A1" s="150" t="s">
        <v>567</v>
      </c>
      <c r="B1" s="150" t="s">
        <v>568</v>
      </c>
      <c r="C1" s="150" t="s">
        <v>569</v>
      </c>
      <c r="D1" s="151" t="s">
        <v>570</v>
      </c>
      <c r="E1" s="150" t="s">
        <v>571</v>
      </c>
      <c r="F1" s="150" t="s">
        <v>571</v>
      </c>
      <c r="G1" s="150" t="s">
        <v>571</v>
      </c>
      <c r="H1" s="150" t="s">
        <v>571</v>
      </c>
      <c r="I1" s="150" t="s">
        <v>571</v>
      </c>
      <c r="J1" s="150" t="s">
        <v>571</v>
      </c>
      <c r="K1" s="150" t="s">
        <v>571</v>
      </c>
    </row>
    <row r="2" spans="1:11" ht="15" thickBot="1" x14ac:dyDescent="0.35">
      <c r="A2" s="152" t="s">
        <v>572</v>
      </c>
      <c r="B2" s="153" t="s">
        <v>572</v>
      </c>
      <c r="C2" s="153" t="s">
        <v>573</v>
      </c>
      <c r="D2" s="154" t="s">
        <v>574</v>
      </c>
      <c r="E2" s="153" t="s">
        <v>575</v>
      </c>
      <c r="F2" s="153" t="s">
        <v>576</v>
      </c>
      <c r="G2" s="153" t="s">
        <v>577</v>
      </c>
      <c r="H2" s="153" t="s">
        <v>578</v>
      </c>
      <c r="I2" s="153" t="s">
        <v>579</v>
      </c>
      <c r="J2" s="153" t="s">
        <v>580</v>
      </c>
      <c r="K2" s="153" t="s">
        <v>581</v>
      </c>
    </row>
    <row r="3" spans="1:11" x14ac:dyDescent="0.3">
      <c r="A3" s="265" t="s">
        <v>582</v>
      </c>
      <c r="B3" s="155">
        <v>0</v>
      </c>
      <c r="C3" s="156">
        <v>0</v>
      </c>
      <c r="D3" s="157">
        <f>pixels!N3</f>
        <v>3.7774306992638071</v>
      </c>
      <c r="E3" s="158">
        <f>pixels!N67</f>
        <v>2.99520584836272</v>
      </c>
      <c r="F3" s="158">
        <f>pixels!N131</f>
        <v>1.9070860497459423</v>
      </c>
      <c r="G3" s="158">
        <f>pixels!N195</f>
        <v>2.6123003877842557</v>
      </c>
      <c r="H3" s="158">
        <f>pixels!N259</f>
        <v>2.517355990573634</v>
      </c>
      <c r="I3" s="180">
        <f>pixels!N323</f>
        <v>0.55315972849619444</v>
      </c>
      <c r="J3" s="158">
        <f>pixels!N387</f>
        <v>2.7751665763063924</v>
      </c>
      <c r="K3" s="159">
        <f>pixels!N451</f>
        <v>3.0861783954711068</v>
      </c>
    </row>
    <row r="4" spans="1:11" ht="15" thickBot="1" x14ac:dyDescent="0.35">
      <c r="A4" s="266"/>
      <c r="B4" s="160">
        <v>1</v>
      </c>
      <c r="C4" s="161">
        <v>0.84375</v>
      </c>
      <c r="D4" s="162">
        <f>pixels!N4</f>
        <v>3.6287533762915296</v>
      </c>
      <c r="E4" s="163">
        <f>pixels!N68</f>
        <v>3.5593635904649932</v>
      </c>
      <c r="F4" s="163">
        <f>pixels!N132</f>
        <v>2.0371535798859131</v>
      </c>
      <c r="G4" s="163">
        <f>pixels!N196</f>
        <v>2.5998435078758937</v>
      </c>
      <c r="H4" s="163">
        <f>pixels!N260</f>
        <v>1.5675970908275347</v>
      </c>
      <c r="I4" s="163">
        <f>pixels!N324</f>
        <v>3.1001364321999811</v>
      </c>
      <c r="J4" s="163">
        <f>pixels!N388</f>
        <v>3.3493309658093025</v>
      </c>
      <c r="K4" s="164">
        <f>pixels!N452</f>
        <v>3.5081036764653946</v>
      </c>
    </row>
    <row r="5" spans="1:11" x14ac:dyDescent="0.3">
      <c r="A5" s="242"/>
      <c r="B5" s="165">
        <v>2</v>
      </c>
      <c r="C5" s="166">
        <v>1.6875</v>
      </c>
      <c r="D5" s="167">
        <f>pixels!N5</f>
        <v>3.180936103121583E-2</v>
      </c>
      <c r="E5" s="168">
        <f>pixels!N69</f>
        <v>3.8078614958681888E-2</v>
      </c>
      <c r="F5" s="168">
        <f>pixels!N133</f>
        <v>3.6635728804920505E-2</v>
      </c>
      <c r="G5" s="168">
        <f>pixels!N197</f>
        <v>3.5419998169736407E-2</v>
      </c>
      <c r="H5" s="168">
        <f>pixels!N261</f>
        <v>2.7364689265463385E-2</v>
      </c>
      <c r="I5" s="168">
        <f>pixels!N325</f>
        <v>8.853316573967418E-2</v>
      </c>
      <c r="J5" s="168">
        <f>pixels!N389</f>
        <v>2.1103861701519153E-2</v>
      </c>
      <c r="K5" s="169">
        <f>pixels!N453</f>
        <v>2.6750692177120249E-2</v>
      </c>
    </row>
    <row r="6" spans="1:11" ht="15" thickBot="1" x14ac:dyDescent="0.35">
      <c r="A6" s="242"/>
      <c r="B6" s="170">
        <v>3</v>
      </c>
      <c r="C6" s="171">
        <v>2.53125</v>
      </c>
      <c r="D6" s="172">
        <f>pixels!N6</f>
        <v>2.0632942651351575E-2</v>
      </c>
      <c r="E6" s="173">
        <f>pixels!N70</f>
        <v>2.8337915928500105E-2</v>
      </c>
      <c r="F6" s="173">
        <f>pixels!N134</f>
        <v>3.4510687620934913E-2</v>
      </c>
      <c r="G6" s="173">
        <f>pixels!N198</f>
        <v>3.5587338929174983E-2</v>
      </c>
      <c r="H6" s="173">
        <f>pixels!N262</f>
        <v>3.2119017630576868E-2</v>
      </c>
      <c r="I6" s="173">
        <f>pixels!N326</f>
        <v>8.4139203331400944E-2</v>
      </c>
      <c r="J6" s="173">
        <f>pixels!N390</f>
        <v>1.8485109822032244E-2</v>
      </c>
      <c r="K6" s="174">
        <f>pixels!N454</f>
        <v>4.88727454242519E-2</v>
      </c>
    </row>
    <row r="7" spans="1:11" x14ac:dyDescent="0.3">
      <c r="A7" s="267" t="s">
        <v>321</v>
      </c>
      <c r="B7" s="175">
        <v>4</v>
      </c>
      <c r="C7" s="176">
        <v>3.375</v>
      </c>
      <c r="D7" s="177">
        <f>pixels!N7</f>
        <v>7.7153040345288249</v>
      </c>
      <c r="E7" s="178">
        <f>pixels!N71</f>
        <v>6.0793180654273025</v>
      </c>
      <c r="F7" s="178">
        <f>pixels!N135</f>
        <v>5.9175824589017845</v>
      </c>
      <c r="G7" s="178">
        <f>pixels!N199</f>
        <v>5.9807619060731581</v>
      </c>
      <c r="H7" s="178">
        <f>pixels!N263</f>
        <v>6.0082163110479474</v>
      </c>
      <c r="I7" s="184">
        <f>pixels!N327</f>
        <v>6.1178288540444408</v>
      </c>
      <c r="J7" s="184">
        <f>pixels!N391</f>
        <v>4.7221853171423449</v>
      </c>
      <c r="K7" s="185">
        <f>pixels!N455</f>
        <v>5.8694360882485759</v>
      </c>
    </row>
    <row r="8" spans="1:11" x14ac:dyDescent="0.3">
      <c r="A8" s="268"/>
      <c r="B8" s="181">
        <v>5</v>
      </c>
      <c r="C8" s="182">
        <v>4.21875</v>
      </c>
      <c r="D8" s="183">
        <f>pixels!N8</f>
        <v>7.9423682463057848</v>
      </c>
      <c r="E8" s="184">
        <f>pixels!N72</f>
        <v>6.5108689821013606</v>
      </c>
      <c r="F8" s="184">
        <f>pixels!N136</f>
        <v>6.5876179776468655</v>
      </c>
      <c r="G8" s="184">
        <f>pixels!N200</f>
        <v>6.579511287472199</v>
      </c>
      <c r="H8" s="184">
        <f>pixels!N264</f>
        <v>6.8311217371771527</v>
      </c>
      <c r="I8" s="184">
        <f>pixels!N328</f>
        <v>7.3516857572626932</v>
      </c>
      <c r="J8" s="184">
        <f>pixels!N392</f>
        <v>5.9704901064752471</v>
      </c>
      <c r="K8" s="185">
        <f>pixels!N456</f>
        <v>5.3190780184114397</v>
      </c>
    </row>
    <row r="9" spans="1:11" x14ac:dyDescent="0.3">
      <c r="A9" s="268"/>
      <c r="B9" s="181">
        <v>6</v>
      </c>
      <c r="C9" s="182">
        <v>5.0625</v>
      </c>
      <c r="D9" s="183">
        <f>pixels!N9</f>
        <v>7.5230023694317483</v>
      </c>
      <c r="E9" s="184">
        <f>pixels!N73</f>
        <v>5.2889027713228938</v>
      </c>
      <c r="F9" s="184">
        <f>pixels!N137</f>
        <v>6.7421483270764124</v>
      </c>
      <c r="G9" s="184">
        <f>pixels!N201</f>
        <v>6.0059584675878783</v>
      </c>
      <c r="H9" s="184">
        <f>pixels!N265</f>
        <v>7.1460873411165773</v>
      </c>
      <c r="I9" s="184">
        <f>pixels!N329</f>
        <v>5.7666677364273955</v>
      </c>
      <c r="J9" s="184">
        <f>pixels!N393</f>
        <v>7.3779775926103559</v>
      </c>
      <c r="K9" s="185">
        <f>pixels!N457</f>
        <v>5.6187537555630573</v>
      </c>
    </row>
    <row r="10" spans="1:11" ht="15" thickBot="1" x14ac:dyDescent="0.35">
      <c r="A10" s="269"/>
      <c r="B10" s="187">
        <v>7</v>
      </c>
      <c r="C10" s="188">
        <v>5.90625</v>
      </c>
      <c r="D10" s="189">
        <f>pixels!N10</f>
        <v>7.0264562165405646</v>
      </c>
      <c r="E10" s="190">
        <f>pixels!N74</f>
        <v>5.9271003552781876</v>
      </c>
      <c r="F10" s="190">
        <f>pixels!N138</f>
        <v>6.1430263047685614</v>
      </c>
      <c r="G10" s="190">
        <f>pixels!N202</f>
        <v>5.4177282217791323</v>
      </c>
      <c r="H10" s="190">
        <f>pixels!N266</f>
        <v>6.3471643745525155</v>
      </c>
      <c r="I10" s="184">
        <f>pixels!N330</f>
        <v>6.7472433006756534</v>
      </c>
      <c r="J10" s="184">
        <f>pixels!N394</f>
        <v>6.9257110454721964</v>
      </c>
      <c r="K10" s="185">
        <f>pixels!N458</f>
        <v>5.6306471800039732</v>
      </c>
    </row>
    <row r="11" spans="1:11" x14ac:dyDescent="0.3">
      <c r="A11" s="242"/>
      <c r="B11" s="165">
        <v>8</v>
      </c>
      <c r="C11" s="166">
        <v>6.75</v>
      </c>
      <c r="D11" s="167">
        <f>pixels!N11</f>
        <v>2.8314021696256068E-2</v>
      </c>
      <c r="E11" s="168">
        <f>pixels!N75</f>
        <v>2.728158476947044E-2</v>
      </c>
      <c r="F11" s="168">
        <f>pixels!N139</f>
        <v>4.0826483604777836E-2</v>
      </c>
      <c r="G11" s="168">
        <f>pixels!N203</f>
        <v>4.7157608117808496E-2</v>
      </c>
      <c r="H11" s="168">
        <f>pixels!N267</f>
        <v>4.0508982169752669E-2</v>
      </c>
      <c r="I11" s="168">
        <f>pixels!N331</f>
        <v>8.5844641976212388E-2</v>
      </c>
      <c r="J11" s="168">
        <f>pixels!N395</f>
        <v>2.6719386311707709E-2</v>
      </c>
      <c r="K11" s="169">
        <f>pixels!N459</f>
        <v>2.6337942866261111E-2</v>
      </c>
    </row>
    <row r="12" spans="1:11" ht="15" thickBot="1" x14ac:dyDescent="0.35">
      <c r="A12" s="242"/>
      <c r="B12" s="191">
        <v>9</v>
      </c>
      <c r="C12" s="192">
        <v>7.59375</v>
      </c>
      <c r="D12" s="172">
        <f>pixels!N12</f>
        <v>1.8175907506786472E-2</v>
      </c>
      <c r="E12" s="173">
        <f>pixels!N76</f>
        <v>3.3977085577465933E-2</v>
      </c>
      <c r="F12" s="173">
        <f>pixels!N140</f>
        <v>3.4275703365999777E-2</v>
      </c>
      <c r="G12" s="173">
        <f>pixels!N204</f>
        <v>3.4842724695046151E-2</v>
      </c>
      <c r="H12" s="173">
        <f>pixels!N268</f>
        <v>5.6768150682421407E-2</v>
      </c>
      <c r="I12" s="173">
        <f>pixels!N332</f>
        <v>0.11866217845688037</v>
      </c>
      <c r="J12" s="173">
        <f>pixels!N396</f>
        <v>1.7256599079647918E-2</v>
      </c>
      <c r="K12" s="174">
        <f>pixels!N460</f>
        <v>2.4018867345724039E-2</v>
      </c>
    </row>
    <row r="13" spans="1:11" x14ac:dyDescent="0.3">
      <c r="A13" s="270" t="s">
        <v>322</v>
      </c>
      <c r="B13" s="193">
        <v>10</v>
      </c>
      <c r="C13" s="194">
        <v>8.4375</v>
      </c>
      <c r="D13" s="195">
        <f>pixels!N13</f>
        <v>8.449598441825648</v>
      </c>
      <c r="E13" s="196">
        <f>pixels!N77</f>
        <v>6.1050123881200955</v>
      </c>
      <c r="F13" s="196">
        <f>pixels!N141</f>
        <v>6.106567447591261</v>
      </c>
      <c r="G13" s="196">
        <f>pixels!N205</f>
        <v>5.5880885361494217</v>
      </c>
      <c r="H13" s="196">
        <f>pixels!N269</f>
        <v>6.0707023310079098</v>
      </c>
      <c r="I13" s="196">
        <f>pixels!N333</f>
        <v>7.5468759850064036</v>
      </c>
      <c r="J13" s="196">
        <f>pixels!N397</f>
        <v>7.1379232858923558</v>
      </c>
      <c r="K13" s="197">
        <f>pixels!N461</f>
        <v>7.3318689788156197</v>
      </c>
    </row>
    <row r="14" spans="1:11" x14ac:dyDescent="0.3">
      <c r="A14" s="271"/>
      <c r="B14" s="198">
        <v>11</v>
      </c>
      <c r="C14" s="199">
        <v>9.28125</v>
      </c>
      <c r="D14" s="200">
        <f>pixels!N14</f>
        <v>7.9842469718568303</v>
      </c>
      <c r="E14" s="201">
        <f>pixels!N78</f>
        <v>6.2103425444551412</v>
      </c>
      <c r="F14" s="201">
        <f>pixels!N142</f>
        <v>6.4302412511145697</v>
      </c>
      <c r="G14" s="201">
        <f>pixels!N206</f>
        <v>4.6981603961580012</v>
      </c>
      <c r="H14" s="201">
        <f>pixels!N270</f>
        <v>6.5632108062390264</v>
      </c>
      <c r="I14" s="201">
        <f>pixels!N334</f>
        <v>6.8026859337004302</v>
      </c>
      <c r="J14" s="201">
        <f>pixels!N398</f>
        <v>7.346911354775095</v>
      </c>
      <c r="K14" s="203">
        <f>pixels!N462</f>
        <v>7.01340780115898</v>
      </c>
    </row>
    <row r="15" spans="1:11" x14ac:dyDescent="0.3">
      <c r="A15" s="271"/>
      <c r="B15" s="198">
        <v>12</v>
      </c>
      <c r="C15" s="199">
        <v>10.125</v>
      </c>
      <c r="D15" s="200">
        <f>pixels!N15</f>
        <v>7.9682850807093581</v>
      </c>
      <c r="E15" s="201">
        <f>pixels!N79</f>
        <v>6.4311860285515747</v>
      </c>
      <c r="F15" s="201">
        <f>pixels!N143</f>
        <v>5.9367836513373815</v>
      </c>
      <c r="G15" s="201">
        <f>pixels!N207</f>
        <v>6.1133993451740816</v>
      </c>
      <c r="H15" s="201">
        <f>pixels!N271</f>
        <v>6.4569239844728257</v>
      </c>
      <c r="I15" s="201">
        <f>pixels!N335</f>
        <v>6.9369651736341993</v>
      </c>
      <c r="J15" s="201">
        <f>pixels!N399</f>
        <v>6.7012974174360558</v>
      </c>
      <c r="K15" s="203">
        <f>pixels!N463</f>
        <v>6.6873014355834552</v>
      </c>
    </row>
    <row r="16" spans="1:11" x14ac:dyDescent="0.3">
      <c r="A16" s="271"/>
      <c r="B16" s="198">
        <v>13</v>
      </c>
      <c r="C16" s="199">
        <v>10.96875</v>
      </c>
      <c r="D16" s="200">
        <f>pixels!N16</f>
        <v>8.3539249048209374</v>
      </c>
      <c r="E16" s="201">
        <f>pixels!N80</f>
        <v>6.4241194755305315</v>
      </c>
      <c r="F16" s="201">
        <f>pixels!N144</f>
        <v>6.3057574905230442</v>
      </c>
      <c r="G16" s="201">
        <f>pixels!N208</f>
        <v>5.6285193665265298</v>
      </c>
      <c r="H16" s="201">
        <f>pixels!N272</f>
        <v>6.5462747144939994</v>
      </c>
      <c r="I16" s="201">
        <f>pixels!N336</f>
        <v>7.10735676760424</v>
      </c>
      <c r="J16" s="201">
        <f>pixels!N400</f>
        <v>6.5699386232953358</v>
      </c>
      <c r="K16" s="203">
        <f>pixels!N464</f>
        <v>7.0576716742052534</v>
      </c>
    </row>
    <row r="17" spans="1:11" x14ac:dyDescent="0.3">
      <c r="A17" s="271"/>
      <c r="B17" s="198">
        <v>14</v>
      </c>
      <c r="C17" s="199">
        <v>11.8125</v>
      </c>
      <c r="D17" s="200">
        <f>pixels!N17</f>
        <v>8.6904144223019664</v>
      </c>
      <c r="E17" s="201">
        <f>pixels!N81</f>
        <v>7.0037007833236178</v>
      </c>
      <c r="F17" s="201">
        <f>pixels!N145</f>
        <v>6.3424348392420491</v>
      </c>
      <c r="G17" s="201">
        <f>pixels!N209</f>
        <v>6.3228767081535802</v>
      </c>
      <c r="H17" s="201">
        <f>pixels!N273</f>
        <v>6.1021288823093833</v>
      </c>
      <c r="I17" s="201">
        <f>pixels!N337</f>
        <v>5.9972524791984894</v>
      </c>
      <c r="J17" s="201">
        <f>pixels!N401</f>
        <v>6.8947483657658104</v>
      </c>
      <c r="K17" s="203">
        <f>pixels!N465</f>
        <v>5.7867201930351575</v>
      </c>
    </row>
    <row r="18" spans="1:11" x14ac:dyDescent="0.3">
      <c r="A18" s="271"/>
      <c r="B18" s="198">
        <v>15</v>
      </c>
      <c r="C18" s="199">
        <v>12.65625</v>
      </c>
      <c r="D18" s="200">
        <f>pixels!N18</f>
        <v>7.7780052394849495</v>
      </c>
      <c r="E18" s="201">
        <f>pixels!N82</f>
        <v>6.5272194252322802</v>
      </c>
      <c r="F18" s="201">
        <f>pixels!N146</f>
        <v>6.3078339225877844</v>
      </c>
      <c r="G18" s="201">
        <f>pixels!N210</f>
        <v>6.4565631079135946</v>
      </c>
      <c r="H18" s="201">
        <f>pixels!N274</f>
        <v>5.9120275000304856</v>
      </c>
      <c r="I18" s="201">
        <f>pixels!N338</f>
        <v>6.5640644826073746</v>
      </c>
      <c r="J18" s="201">
        <f>pixels!N402</f>
        <v>6.6156211200584805</v>
      </c>
      <c r="K18" s="203">
        <f>pixels!N466</f>
        <v>6.6048033818021095</v>
      </c>
    </row>
    <row r="19" spans="1:11" ht="15" thickBot="1" x14ac:dyDescent="0.35">
      <c r="A19" s="272"/>
      <c r="B19" s="204">
        <v>16</v>
      </c>
      <c r="C19" s="205">
        <v>13.5</v>
      </c>
      <c r="D19" s="206">
        <f>pixels!N19</f>
        <v>7.4470044560317445</v>
      </c>
      <c r="E19" s="207">
        <f>pixels!N83</f>
        <v>5.9105532395774043</v>
      </c>
      <c r="F19" s="207">
        <f>pixels!N147</f>
        <v>6.8116015700064168</v>
      </c>
      <c r="G19" s="207">
        <f>pixels!N211</f>
        <v>5.9051972515399447</v>
      </c>
      <c r="H19" s="207">
        <f>pixels!N275</f>
        <v>6.4762284030241428</v>
      </c>
      <c r="I19" s="207">
        <f>pixels!N339</f>
        <v>6.3549915014502307</v>
      </c>
      <c r="J19" s="207">
        <f>pixels!N403</f>
        <v>7.2315580960391346</v>
      </c>
      <c r="K19" s="208">
        <f>pixels!N467</f>
        <v>7.1219534540270315</v>
      </c>
    </row>
    <row r="20" spans="1:11" x14ac:dyDescent="0.3">
      <c r="A20" s="242"/>
      <c r="B20" s="165">
        <v>17</v>
      </c>
      <c r="C20" s="166">
        <v>14.34375</v>
      </c>
      <c r="D20" s="167">
        <f>pixels!N20</f>
        <v>3.7005293277090706E-2</v>
      </c>
      <c r="E20" s="168">
        <f>pixels!N84</f>
        <v>2.6410249959467103E-2</v>
      </c>
      <c r="F20" s="168">
        <f>pixels!N148</f>
        <v>5.0866551329146491E-2</v>
      </c>
      <c r="G20" s="168">
        <f>pixels!N212</f>
        <v>4.3059850710177171E-2</v>
      </c>
      <c r="H20" s="168">
        <f>pixels!N276</f>
        <v>4.8167822464438362E-2</v>
      </c>
      <c r="I20" s="168">
        <f>pixels!N340</f>
        <v>8.5581349732966938E-2</v>
      </c>
      <c r="J20" s="168">
        <f>pixels!N404</f>
        <v>1.4430947908970076E-2</v>
      </c>
      <c r="K20" s="169">
        <f>pixels!N468</f>
        <v>9.6348495476675216E-3</v>
      </c>
    </row>
    <row r="21" spans="1:11" ht="15" thickBot="1" x14ac:dyDescent="0.35">
      <c r="A21" s="242"/>
      <c r="B21" s="191">
        <v>18</v>
      </c>
      <c r="C21" s="192">
        <v>15.1875</v>
      </c>
      <c r="D21" s="172">
        <f>pixels!N21</f>
        <v>2.7224250525727658E-2</v>
      </c>
      <c r="E21" s="173">
        <f>pixels!N85</f>
        <v>1.9389881942175162E-2</v>
      </c>
      <c r="F21" s="173">
        <f>pixels!N149</f>
        <v>4.19021356987727E-2</v>
      </c>
      <c r="G21" s="173">
        <f>pixels!N213</f>
        <v>2.390832885636248E-2</v>
      </c>
      <c r="H21" s="173">
        <f>pixels!N277</f>
        <v>6.1655993610924491E-2</v>
      </c>
      <c r="I21" s="173">
        <f>pixels!N341</f>
        <v>7.507663456698388E-2</v>
      </c>
      <c r="J21" s="173">
        <f>pixels!N405</f>
        <v>1.7358480821683769E-2</v>
      </c>
      <c r="K21" s="174">
        <f>pixels!N469</f>
        <v>4.7883342778349269E-3</v>
      </c>
    </row>
    <row r="22" spans="1:11" x14ac:dyDescent="0.3">
      <c r="A22" s="273" t="s">
        <v>323</v>
      </c>
      <c r="B22" s="209">
        <v>19</v>
      </c>
      <c r="C22" s="210">
        <v>16.03125</v>
      </c>
      <c r="D22" s="211">
        <f>pixels!N22</f>
        <v>7.6819180629680339</v>
      </c>
      <c r="E22" s="212">
        <f>pixels!N86</f>
        <v>5.8811180664857456</v>
      </c>
      <c r="F22" s="212">
        <f>pixels!N150</f>
        <v>6.1032050243636444</v>
      </c>
      <c r="G22" s="212">
        <f>pixels!N214</f>
        <v>5.3016472845352149</v>
      </c>
      <c r="H22" s="212">
        <f>pixels!N278</f>
        <v>6.3269862187394956</v>
      </c>
      <c r="I22" s="212">
        <f>pixels!N342</f>
        <v>6.5132427471010148</v>
      </c>
      <c r="J22" s="212">
        <f>pixels!N406</f>
        <v>6.1570856189961516</v>
      </c>
      <c r="K22" s="213">
        <f>pixels!N470</f>
        <v>6.6227923608688579</v>
      </c>
    </row>
    <row r="23" spans="1:11" x14ac:dyDescent="0.3">
      <c r="A23" s="274"/>
      <c r="B23" s="214">
        <v>20</v>
      </c>
      <c r="C23" s="215">
        <v>16.875</v>
      </c>
      <c r="D23" s="216">
        <f>pixels!N23</f>
        <v>8.059562558119076</v>
      </c>
      <c r="E23" s="217">
        <f>pixels!N87</f>
        <v>5.9123778808988581</v>
      </c>
      <c r="F23" s="217">
        <f>pixels!N151</f>
        <v>6.0568994195475598</v>
      </c>
      <c r="G23" s="217">
        <f>pixels!N215</f>
        <v>6.4790846002763329</v>
      </c>
      <c r="H23" s="217">
        <f>pixels!N279</f>
        <v>7.0923714702446761</v>
      </c>
      <c r="I23" s="217">
        <f>pixels!N343</f>
        <v>6.2892442163441933</v>
      </c>
      <c r="J23" s="217">
        <f>pixels!N407</f>
        <v>5.6984395704953243</v>
      </c>
      <c r="K23" s="218">
        <f>pixels!N471</f>
        <v>6.3393034543928657</v>
      </c>
    </row>
    <row r="24" spans="1:11" x14ac:dyDescent="0.3">
      <c r="A24" s="274"/>
      <c r="B24" s="214">
        <v>21</v>
      </c>
      <c r="C24" s="215">
        <v>17.71875</v>
      </c>
      <c r="D24" s="216">
        <f>pixels!N24</f>
        <v>7.1936493630507909</v>
      </c>
      <c r="E24" s="217">
        <f>pixels!N88</f>
        <v>6.7353964696891202</v>
      </c>
      <c r="F24" s="217">
        <f>pixels!N152</f>
        <v>6.1503949502837845</v>
      </c>
      <c r="G24" s="217">
        <f>pixels!N216</f>
        <v>6.4381323385325429</v>
      </c>
      <c r="H24" s="217">
        <f>pixels!N280</f>
        <v>7.0168897324344135</v>
      </c>
      <c r="I24" s="217">
        <f>pixels!N344</f>
        <v>6.6546789630568632</v>
      </c>
      <c r="J24" s="217">
        <f>pixels!N408</f>
        <v>6.8410511518641295</v>
      </c>
      <c r="K24" s="218">
        <f>pixels!N472</f>
        <v>6.2017777354984354</v>
      </c>
    </row>
    <row r="25" spans="1:11" x14ac:dyDescent="0.3">
      <c r="A25" s="274"/>
      <c r="B25" s="214">
        <v>22</v>
      </c>
      <c r="C25" s="215">
        <v>18.5625</v>
      </c>
      <c r="D25" s="216">
        <f>pixels!N25</f>
        <v>8.1409634867098291</v>
      </c>
      <c r="E25" s="217">
        <f>pixels!N89</f>
        <v>6.3974591419847187</v>
      </c>
      <c r="F25" s="217">
        <f>pixels!N153</f>
        <v>5.7721715468984067</v>
      </c>
      <c r="G25" s="217">
        <f>pixels!N217</f>
        <v>5.859586039194534</v>
      </c>
      <c r="H25" s="217">
        <f>pixels!N281</f>
        <v>6.0035738421636262</v>
      </c>
      <c r="I25" s="217">
        <f>pixels!N345</f>
        <v>6.4051098049916044</v>
      </c>
      <c r="J25" s="217">
        <f>pixels!N409</f>
        <v>5.5820335595398545</v>
      </c>
      <c r="K25" s="218">
        <f>pixels!N473</f>
        <v>6.4960455258699632</v>
      </c>
    </row>
    <row r="26" spans="1:11" x14ac:dyDescent="0.3">
      <c r="A26" s="274"/>
      <c r="B26" s="214">
        <v>23</v>
      </c>
      <c r="C26" s="215">
        <v>19.40625</v>
      </c>
      <c r="D26" s="216">
        <f>pixels!N26</f>
        <v>8.3604990469047475</v>
      </c>
      <c r="E26" s="217">
        <f>pixels!N90</f>
        <v>6.3917032627679813</v>
      </c>
      <c r="F26" s="217">
        <f>pixels!N154</f>
        <v>4.9497470444304827</v>
      </c>
      <c r="G26" s="217">
        <f>pixels!N218</f>
        <v>5.8372584583088525</v>
      </c>
      <c r="H26" s="217">
        <f>pixels!N282</f>
        <v>7.0303806884823885</v>
      </c>
      <c r="I26" s="217">
        <f>pixels!N346</f>
        <v>6.0056369890753682</v>
      </c>
      <c r="J26" s="217">
        <f>pixels!N410</f>
        <v>5.8244589320814946</v>
      </c>
      <c r="K26" s="218">
        <f>pixels!N474</f>
        <v>6.7679531350755848</v>
      </c>
    </row>
    <row r="27" spans="1:11" x14ac:dyDescent="0.3">
      <c r="A27" s="274"/>
      <c r="B27" s="214">
        <v>24</v>
      </c>
      <c r="C27" s="215">
        <v>20.25</v>
      </c>
      <c r="D27" s="216">
        <f>pixels!N27</f>
        <v>7.5595053042651141</v>
      </c>
      <c r="E27" s="217">
        <f>pixels!N91</f>
        <v>5.9712419183649956</v>
      </c>
      <c r="F27" s="217">
        <f>pixels!N155</f>
        <v>5.4755749793458035</v>
      </c>
      <c r="G27" s="217">
        <f>pixels!N219</f>
        <v>5.9062569080051244</v>
      </c>
      <c r="H27" s="217">
        <f>pixels!N283</f>
        <v>6.2394847999415424</v>
      </c>
      <c r="I27" s="217">
        <f>pixels!N347</f>
        <v>5.9447710215670453</v>
      </c>
      <c r="J27" s="217">
        <f>pixels!N411</f>
        <v>6.4301084606219634</v>
      </c>
      <c r="K27" s="218">
        <f>pixels!N475</f>
        <v>6.0893332699642881</v>
      </c>
    </row>
    <row r="28" spans="1:11" x14ac:dyDescent="0.3">
      <c r="A28" s="274"/>
      <c r="B28" s="214">
        <v>25</v>
      </c>
      <c r="C28" s="215">
        <v>21.09375</v>
      </c>
      <c r="D28" s="216">
        <f>pixels!N28</f>
        <v>8.1693371486115449</v>
      </c>
      <c r="E28" s="217">
        <f>pixels!N92</f>
        <v>6.7011670939261565</v>
      </c>
      <c r="F28" s="217">
        <f>pixels!N156</f>
        <v>5.366970083785561</v>
      </c>
      <c r="G28" s="217">
        <f>pixels!N220</f>
        <v>6.6069050310228725</v>
      </c>
      <c r="H28" s="217">
        <f>pixels!N284</f>
        <v>7.4741431922524972</v>
      </c>
      <c r="I28" s="217">
        <f>pixels!N348</f>
        <v>6.7019137436625096</v>
      </c>
      <c r="J28" s="217">
        <f>pixels!N412</f>
        <v>6.2709785284312058</v>
      </c>
      <c r="K28" s="218">
        <f>pixels!N476</f>
        <v>6.4013208206862746</v>
      </c>
    </row>
    <row r="29" spans="1:11" x14ac:dyDescent="0.3">
      <c r="A29" s="274"/>
      <c r="B29" s="214">
        <v>26</v>
      </c>
      <c r="C29" s="215">
        <v>21.9375</v>
      </c>
      <c r="D29" s="216">
        <f>pixels!N29</f>
        <v>8.8979842670693063</v>
      </c>
      <c r="E29" s="217">
        <f>pixels!N93</f>
        <v>5.8008506572068335</v>
      </c>
      <c r="F29" s="217">
        <f>pixels!N157</f>
        <v>5.2426812395384994</v>
      </c>
      <c r="G29" s="217">
        <f>pixels!N221</f>
        <v>6.317588870860293</v>
      </c>
      <c r="H29" s="217">
        <f>pixels!N285</f>
        <v>7.0139204838001987</v>
      </c>
      <c r="I29" s="217">
        <f>pixels!N349</f>
        <v>6.0761801515197114</v>
      </c>
      <c r="J29" s="217">
        <f>pixels!N413</f>
        <v>6.361249223642262</v>
      </c>
      <c r="K29" s="218">
        <f>pixels!N477</f>
        <v>5.5936156227839531</v>
      </c>
    </row>
    <row r="30" spans="1:11" x14ac:dyDescent="0.3">
      <c r="A30" s="274"/>
      <c r="B30" s="214">
        <v>27</v>
      </c>
      <c r="C30" s="215">
        <v>22.78125</v>
      </c>
      <c r="D30" s="216">
        <f>pixels!N30</f>
        <v>5.3363934504892274</v>
      </c>
      <c r="E30" s="217">
        <f>pixels!N94</f>
        <v>6.9042721222434844</v>
      </c>
      <c r="F30" s="217">
        <f>pixels!N158</f>
        <v>5.4190367209783741</v>
      </c>
      <c r="G30" s="217">
        <f>pixels!N222</f>
        <v>6.4207154216369977</v>
      </c>
      <c r="H30" s="217">
        <f>pixels!N286</f>
        <v>7.2592086752748965</v>
      </c>
      <c r="I30" s="217">
        <f>pixels!N350</f>
        <v>5.3588000684679695</v>
      </c>
      <c r="J30" s="217">
        <f>pixels!N414</f>
        <v>6.2136019190820209</v>
      </c>
      <c r="K30" s="218">
        <f>pixels!N478</f>
        <v>6.0084873790064171</v>
      </c>
    </row>
    <row r="31" spans="1:11" x14ac:dyDescent="0.3">
      <c r="A31" s="274"/>
      <c r="B31" s="214">
        <v>28</v>
      </c>
      <c r="C31" s="215">
        <v>23.625</v>
      </c>
      <c r="D31" s="216">
        <f>pixels!N31</f>
        <v>7.4133146822372629</v>
      </c>
      <c r="E31" s="217">
        <f>pixels!N95</f>
        <v>6.2446998872516657</v>
      </c>
      <c r="F31" s="217">
        <f>pixels!N159</f>
        <v>4.4875454489405415</v>
      </c>
      <c r="G31" s="217">
        <f>pixels!N223</f>
        <v>5.4886374900185846</v>
      </c>
      <c r="H31" s="217">
        <f>pixels!N287</f>
        <v>7.2035835082672</v>
      </c>
      <c r="I31" s="217">
        <f>pixels!N351</f>
        <v>6.0553228802573846</v>
      </c>
      <c r="J31" s="217">
        <f>pixels!N415</f>
        <v>6.176247284489766</v>
      </c>
      <c r="K31" s="218">
        <f>pixels!N479</f>
        <v>5.8734986170642607</v>
      </c>
    </row>
    <row r="32" spans="1:11" x14ac:dyDescent="0.3">
      <c r="A32" s="274"/>
      <c r="B32" s="214">
        <v>29</v>
      </c>
      <c r="C32" s="215">
        <v>24.46875</v>
      </c>
      <c r="D32" s="216">
        <f>pixels!N32</f>
        <v>7.2697944812983488</v>
      </c>
      <c r="E32" s="217">
        <f>pixels!N96</f>
        <v>6.519132738891579</v>
      </c>
      <c r="F32" s="217">
        <f>pixels!N160</f>
        <v>4.7211241361024969</v>
      </c>
      <c r="G32" s="217">
        <f>pixels!N224</f>
        <v>4.9333433472230075</v>
      </c>
      <c r="H32" s="217">
        <f>pixels!N288</f>
        <v>6.4879250342338919</v>
      </c>
      <c r="I32" s="217">
        <f>pixels!N352</f>
        <v>6.9417510302821706</v>
      </c>
      <c r="J32" s="217">
        <f>pixels!N416</f>
        <v>6.7796199737292717</v>
      </c>
      <c r="K32" s="218">
        <f>pixels!N480</f>
        <v>6.7604595164021237</v>
      </c>
    </row>
    <row r="33" spans="1:11" x14ac:dyDescent="0.3">
      <c r="A33" s="274"/>
      <c r="B33" s="214">
        <v>30</v>
      </c>
      <c r="C33" s="215">
        <v>25.3125</v>
      </c>
      <c r="D33" s="216">
        <f>pixels!N33</f>
        <v>8.2858492860787862</v>
      </c>
      <c r="E33" s="217">
        <f>pixels!N97</f>
        <v>6.7570436683974888</v>
      </c>
      <c r="F33" s="245">
        <f>pixels!N161</f>
        <v>2.400212669085152</v>
      </c>
      <c r="G33" s="217">
        <f>pixels!N225</f>
        <v>6.3597488838778196</v>
      </c>
      <c r="H33" s="217">
        <f>pixels!N289</f>
        <v>7.02269175278012</v>
      </c>
      <c r="I33" s="217">
        <f>pixels!N353</f>
        <v>6.4305735547046901</v>
      </c>
      <c r="J33" s="202">
        <f>pixels!N417</f>
        <v>6.163753442602669E-3</v>
      </c>
      <c r="K33" s="218">
        <f>pixels!N481</f>
        <v>6.6831221696681311</v>
      </c>
    </row>
    <row r="34" spans="1:11" x14ac:dyDescent="0.3">
      <c r="A34" s="274"/>
      <c r="B34" s="214">
        <v>31</v>
      </c>
      <c r="C34" s="215">
        <v>26.15625</v>
      </c>
      <c r="D34" s="216">
        <f>pixels!N34</f>
        <v>7.548131223757788</v>
      </c>
      <c r="E34" s="217">
        <f>pixels!N98</f>
        <v>6.3779499330545475</v>
      </c>
      <c r="F34" s="217">
        <f>pixels!N162</f>
        <v>4.2376014145918619</v>
      </c>
      <c r="G34" s="217">
        <f>pixels!N226</f>
        <v>6.1399640774191324</v>
      </c>
      <c r="H34" s="217">
        <f>pixels!N290</f>
        <v>6.2768611454433421</v>
      </c>
      <c r="I34" s="217">
        <f>pixels!N354</f>
        <v>6.3243160516487249</v>
      </c>
      <c r="J34" s="217">
        <f>pixels!N418</f>
        <v>6.1220868098307584</v>
      </c>
      <c r="K34" s="218">
        <f>pixels!N482</f>
        <v>6.1195276500488998</v>
      </c>
    </row>
    <row r="35" spans="1:11" x14ac:dyDescent="0.3">
      <c r="A35" s="274"/>
      <c r="B35" s="214">
        <v>32</v>
      </c>
      <c r="C35" s="215">
        <v>27</v>
      </c>
      <c r="D35" s="216">
        <f>pixels!N35</f>
        <v>7.0982383898500609</v>
      </c>
      <c r="E35" s="217">
        <f>pixels!N99</f>
        <v>4.8369933796187796</v>
      </c>
      <c r="F35" s="202">
        <f>pixels!N163</f>
        <v>1.5023637437745561E-2</v>
      </c>
      <c r="G35" s="217">
        <f>pixels!N227</f>
        <v>6.2526416636022928</v>
      </c>
      <c r="H35" s="217">
        <f>pixels!N291</f>
        <v>6.4992565262768149</v>
      </c>
      <c r="I35" s="202">
        <f>pixels!N355</f>
        <v>6.1333142226620216E-2</v>
      </c>
      <c r="J35" s="217">
        <f>pixels!N419</f>
        <v>5.9879721412197533</v>
      </c>
      <c r="K35" s="218">
        <f>pixels!N483</f>
        <v>3.6851881019358323</v>
      </c>
    </row>
    <row r="36" spans="1:11" x14ac:dyDescent="0.3">
      <c r="A36" s="274"/>
      <c r="B36" s="214">
        <v>33</v>
      </c>
      <c r="C36" s="215">
        <v>27.84375</v>
      </c>
      <c r="D36" s="216">
        <f>pixels!N36</f>
        <v>7.8588855782509661</v>
      </c>
      <c r="E36" s="217">
        <f>pixels!N100</f>
        <v>4.8305132534074948</v>
      </c>
      <c r="F36" s="202">
        <f>pixels!N164</f>
        <v>1.2513662462798012E-2</v>
      </c>
      <c r="G36" s="217">
        <f>pixels!N228</f>
        <v>5.3861358123413456</v>
      </c>
      <c r="H36" s="217">
        <f>pixels!N292</f>
        <v>6.109391657204216</v>
      </c>
      <c r="I36" s="202">
        <f>pixels!N356</f>
        <v>2.9979728655931574E-2</v>
      </c>
      <c r="J36" s="217">
        <f>pixels!N420</f>
        <v>6.0496975185755302</v>
      </c>
      <c r="K36" s="218">
        <f>pixels!N484</f>
        <v>4.9498748322246344</v>
      </c>
    </row>
    <row r="37" spans="1:11" ht="15" thickBot="1" x14ac:dyDescent="0.35">
      <c r="A37" s="275"/>
      <c r="B37" s="219">
        <v>34</v>
      </c>
      <c r="C37" s="220">
        <v>28.6875</v>
      </c>
      <c r="D37" s="221">
        <f>pixels!N37</f>
        <v>7.614599192455592</v>
      </c>
      <c r="E37" s="222">
        <f>pixels!N101</f>
        <v>4.9841018560653554</v>
      </c>
      <c r="F37" s="239">
        <f>pixels!N165</f>
        <v>9.4930169466517986E-3</v>
      </c>
      <c r="G37" s="222">
        <f>pixels!N229</f>
        <v>6.0616241532041393</v>
      </c>
      <c r="H37" s="222">
        <f>pixels!N293</f>
        <v>5.992857067840049</v>
      </c>
      <c r="I37" s="239">
        <f>pixels!N357</f>
        <v>6.7214021485670239E-2</v>
      </c>
      <c r="J37" s="222">
        <f>pixels!N421</f>
        <v>5.0992056611431487</v>
      </c>
      <c r="K37" s="223">
        <f>pixels!N485</f>
        <v>4.4634285706401151</v>
      </c>
    </row>
    <row r="38" spans="1:11" x14ac:dyDescent="0.3">
      <c r="A38" s="242"/>
      <c r="B38" s="165">
        <v>35</v>
      </c>
      <c r="C38" s="166">
        <v>29.53125</v>
      </c>
      <c r="D38" s="167">
        <f>pixels!N38</f>
        <v>2.9028845544756359E-2</v>
      </c>
      <c r="E38" s="168">
        <f>pixels!N102</f>
        <v>2.4464728885980506E-2</v>
      </c>
      <c r="F38" s="168">
        <f>pixels!N166</f>
        <v>2.289749864295431E-3</v>
      </c>
      <c r="G38" s="168">
        <f>pixels!N230</f>
        <v>1.582351793249125E-2</v>
      </c>
      <c r="H38" s="168">
        <f>pixels!N294</f>
        <v>1.9327315368315244E-2</v>
      </c>
      <c r="I38" s="168">
        <f>pixels!N358</f>
        <v>0.16041280853204867</v>
      </c>
      <c r="J38" s="168">
        <f>pixels!N422</f>
        <v>5.4633650060641012E-2</v>
      </c>
      <c r="K38" s="169">
        <f>pixels!N486</f>
        <v>4.0620115003436721E-2</v>
      </c>
    </row>
    <row r="39" spans="1:11" ht="15" thickBot="1" x14ac:dyDescent="0.35">
      <c r="A39" s="242"/>
      <c r="B39" s="191">
        <v>36</v>
      </c>
      <c r="C39" s="192">
        <v>30.375</v>
      </c>
      <c r="D39" s="224">
        <f>pixels!N39</f>
        <v>2.68369971342809E-2</v>
      </c>
      <c r="E39" s="225">
        <f>pixels!N103</f>
        <v>1.1844407959829287E-2</v>
      </c>
      <c r="F39" s="225">
        <f>pixels!N167</f>
        <v>9.2299568376348808E-3</v>
      </c>
      <c r="G39" s="225">
        <f>pixels!N231</f>
        <v>1.9670127255687408E-2</v>
      </c>
      <c r="H39" s="225">
        <f>pixels!N295</f>
        <v>2.3597989358681525E-2</v>
      </c>
      <c r="I39" s="225">
        <f>pixels!N359</f>
        <v>0.17647024608956396</v>
      </c>
      <c r="J39" s="225">
        <f>pixels!N423</f>
        <v>5.3753117780029364E-2</v>
      </c>
      <c r="K39" s="226">
        <f>pixels!N487</f>
        <v>2.0281388904320671E-2</v>
      </c>
    </row>
    <row r="40" spans="1:11" x14ac:dyDescent="0.3">
      <c r="A40" s="276" t="s">
        <v>324</v>
      </c>
      <c r="B40" s="227">
        <v>37</v>
      </c>
      <c r="C40" s="228">
        <v>31.21875</v>
      </c>
      <c r="D40" s="229">
        <f>pixels!N40</f>
        <v>7.7174091143447443</v>
      </c>
      <c r="E40" s="230">
        <f>pixels!N104</f>
        <v>5.2018281819975325</v>
      </c>
      <c r="F40" s="179">
        <f>pixels!N168</f>
        <v>4.508394135255077E-4</v>
      </c>
      <c r="G40" s="230">
        <f>pixels!N232</f>
        <v>6.7888139679708122</v>
      </c>
      <c r="H40" s="230">
        <f>pixels!N296</f>
        <v>5.8277786335471209</v>
      </c>
      <c r="I40" s="179">
        <f>pixels!N360</f>
        <v>9.3100919705128002E-2</v>
      </c>
      <c r="J40" s="179">
        <f>pixels!N424</f>
        <v>5.5651696835608895E-2</v>
      </c>
      <c r="K40" s="231">
        <f>pixels!N488</f>
        <v>5.7651490804542984</v>
      </c>
    </row>
    <row r="41" spans="1:11" x14ac:dyDescent="0.3">
      <c r="A41" s="277"/>
      <c r="B41" s="232">
        <v>38</v>
      </c>
      <c r="C41" s="233">
        <v>32.0625</v>
      </c>
      <c r="D41" s="243">
        <f>pixels!N41</f>
        <v>2.07405998528974E-2</v>
      </c>
      <c r="E41" s="235">
        <f>pixels!N105</f>
        <v>4.3002104035272755</v>
      </c>
      <c r="F41" s="202">
        <f>pixels!N169</f>
        <v>3.7281339679542526E-3</v>
      </c>
      <c r="G41" s="235">
        <f>pixels!N233</f>
        <v>5.9777042945792731</v>
      </c>
      <c r="H41" s="235">
        <f>pixels!N297</f>
        <v>5.6511166163869104</v>
      </c>
      <c r="I41" s="202">
        <f>pixels!N361</f>
        <v>0.11047059411191697</v>
      </c>
      <c r="J41" s="235">
        <f>pixels!N425</f>
        <v>4.7267693408005735</v>
      </c>
      <c r="K41" s="236">
        <f>pixels!N489</f>
        <v>5.5707384479394699</v>
      </c>
    </row>
    <row r="42" spans="1:11" x14ac:dyDescent="0.3">
      <c r="A42" s="277"/>
      <c r="B42" s="232">
        <v>39</v>
      </c>
      <c r="C42" s="233">
        <v>32.90625</v>
      </c>
      <c r="D42" s="243">
        <f>pixels!N42</f>
        <v>3.6171336579955041E-2</v>
      </c>
      <c r="E42" s="235">
        <f>pixels!N106</f>
        <v>4.9708359219800577</v>
      </c>
      <c r="F42" s="202">
        <f>pixels!N170</f>
        <v>4.3378256837215806E-4</v>
      </c>
      <c r="G42" s="235">
        <f>pixels!N234</f>
        <v>5.8646097799642325</v>
      </c>
      <c r="H42" s="202">
        <f>pixels!N298</f>
        <v>3.5274103323189587E-2</v>
      </c>
      <c r="I42" s="202">
        <f>pixels!N362</f>
        <v>0.13141168685799959</v>
      </c>
      <c r="J42" s="235">
        <f>pixels!N426</f>
        <v>5.1596916414569618</v>
      </c>
      <c r="K42" s="236">
        <f>pixels!N490</f>
        <v>5.3306412877174232</v>
      </c>
    </row>
    <row r="43" spans="1:11" x14ac:dyDescent="0.3">
      <c r="A43" s="277"/>
      <c r="B43" s="232">
        <v>40</v>
      </c>
      <c r="C43" s="233">
        <v>33.75</v>
      </c>
      <c r="D43" s="234">
        <f>pixels!N43</f>
        <v>7.1526168856699917</v>
      </c>
      <c r="E43" s="235">
        <f>pixels!N107</f>
        <v>4.5686812967716692</v>
      </c>
      <c r="F43" s="202">
        <f>pixels!N171</f>
        <v>3.7268690048566653E-3</v>
      </c>
      <c r="G43" s="235">
        <f>pixels!N235</f>
        <v>5.7854616295020422</v>
      </c>
      <c r="H43" s="235">
        <f>pixels!N299</f>
        <v>5.8185143795098426</v>
      </c>
      <c r="I43" s="202">
        <f>pixels!N363</f>
        <v>0.11509469687739265</v>
      </c>
      <c r="J43" s="202">
        <f>pixels!N427</f>
        <v>6.3948893151462849E-2</v>
      </c>
      <c r="K43" s="186">
        <f>pixels!N491</f>
        <v>4.5940146734748166E-2</v>
      </c>
    </row>
    <row r="44" spans="1:11" x14ac:dyDescent="0.3">
      <c r="A44" s="277"/>
      <c r="B44" s="232">
        <v>41</v>
      </c>
      <c r="C44" s="233">
        <v>34.59375</v>
      </c>
      <c r="D44" s="234">
        <f>pixels!N44</f>
        <v>7.0145240345921751</v>
      </c>
      <c r="E44" s="235">
        <f>pixels!N108</f>
        <v>4.539906934724554</v>
      </c>
      <c r="F44" s="202">
        <f>pixels!N172</f>
        <v>8.6547346875567709E-3</v>
      </c>
      <c r="G44" s="235">
        <f>pixels!N236</f>
        <v>6.2352303627581041</v>
      </c>
      <c r="H44" s="235">
        <f>pixels!N300</f>
        <v>5.6957162300735096</v>
      </c>
      <c r="I44" s="235">
        <f>pixels!N364</f>
        <v>6.3459455155699276</v>
      </c>
      <c r="J44" s="202">
        <f>pixels!N428</f>
        <v>3.7801227106113083E-2</v>
      </c>
      <c r="K44" s="236">
        <f>pixels!N492</f>
        <v>6.0671299777856458</v>
      </c>
    </row>
    <row r="45" spans="1:11" x14ac:dyDescent="0.3">
      <c r="A45" s="277"/>
      <c r="B45" s="232">
        <v>42</v>
      </c>
      <c r="C45" s="233">
        <v>35.4375</v>
      </c>
      <c r="D45" s="234">
        <f>pixels!N45</f>
        <v>6.6235746126130524</v>
      </c>
      <c r="E45" s="235">
        <f>pixels!N109</f>
        <v>4.998828041849964</v>
      </c>
      <c r="F45" s="202">
        <f>pixels!N173</f>
        <v>9.2290199275614406E-3</v>
      </c>
      <c r="G45" s="235">
        <f>pixels!N237</f>
        <v>6.4672542014113823</v>
      </c>
      <c r="H45" s="235">
        <f>pixels!N301</f>
        <v>5.6803033645915315</v>
      </c>
      <c r="I45" s="235">
        <f>pixels!N365</f>
        <v>6.7534052257317736</v>
      </c>
      <c r="J45" s="202">
        <f>pixels!N429</f>
        <v>5.9070318924181145E-2</v>
      </c>
      <c r="K45" s="236">
        <f>pixels!N493</f>
        <v>6.2291827758087388</v>
      </c>
    </row>
    <row r="46" spans="1:11" x14ac:dyDescent="0.3">
      <c r="A46" s="277"/>
      <c r="B46" s="232">
        <v>43</v>
      </c>
      <c r="C46" s="233">
        <v>36.28125</v>
      </c>
      <c r="D46" s="234">
        <f>pixels!N46</f>
        <v>6.6152966092821206</v>
      </c>
      <c r="E46" s="235">
        <f>pixels!N110</f>
        <v>5.3419805849752411</v>
      </c>
      <c r="F46" s="202">
        <f>pixels!N174</f>
        <v>1.0415506741156003E-2</v>
      </c>
      <c r="G46" s="235">
        <f>pixels!N238</f>
        <v>6.6534577238097468</v>
      </c>
      <c r="H46" s="202">
        <f>pixels!N302</f>
        <v>4.912761398766273E-2</v>
      </c>
      <c r="I46" s="235">
        <f>pixels!N366</f>
        <v>6.2570316614732393</v>
      </c>
      <c r="J46" s="202">
        <f>pixels!N430</f>
        <v>2.8967001765079214E-2</v>
      </c>
      <c r="K46" s="236">
        <f>pixels!N494</f>
        <v>5.6674356844251408</v>
      </c>
    </row>
    <row r="47" spans="1:11" x14ac:dyDescent="0.3">
      <c r="A47" s="277"/>
      <c r="B47" s="232">
        <v>44</v>
      </c>
      <c r="C47" s="233">
        <v>37.125</v>
      </c>
      <c r="D47" s="234">
        <f>pixels!N47</f>
        <v>6.4954512668674056</v>
      </c>
      <c r="E47" s="235">
        <f>pixels!N111</f>
        <v>4.525621370569314</v>
      </c>
      <c r="F47" s="202">
        <f>pixels!N175</f>
        <v>2.2731573738587443E-2</v>
      </c>
      <c r="G47" s="235">
        <f>pixels!N239</f>
        <v>6.3498379987056204</v>
      </c>
      <c r="H47" s="235">
        <f>pixels!N303</f>
        <v>6.3008862063812208</v>
      </c>
      <c r="I47" s="202">
        <f>pixels!N367</f>
        <v>0.17221548090818464</v>
      </c>
      <c r="J47" s="202">
        <f>pixels!N431</f>
        <v>3.2451584790386824E-2</v>
      </c>
      <c r="K47" s="236">
        <f>pixels!N495</f>
        <v>5.4046722754648648</v>
      </c>
    </row>
    <row r="48" spans="1:11" x14ac:dyDescent="0.3">
      <c r="A48" s="277"/>
      <c r="B48" s="232">
        <v>45</v>
      </c>
      <c r="C48" s="233">
        <v>37.96875</v>
      </c>
      <c r="D48" s="234">
        <f>pixels!N48</f>
        <v>6.2027129107538954</v>
      </c>
      <c r="E48" s="235">
        <f>pixels!N112</f>
        <v>5.0353426589257619</v>
      </c>
      <c r="F48" s="202">
        <f>pixels!N176</f>
        <v>1.8592116777887677E-2</v>
      </c>
      <c r="G48" s="235">
        <f>pixels!N240</f>
        <v>6.1563952984727939</v>
      </c>
      <c r="H48" s="202">
        <f>pixels!N304</f>
        <v>0.29775756177495866</v>
      </c>
      <c r="I48" s="235">
        <f>pixels!N368</f>
        <v>6.2244602784254761</v>
      </c>
      <c r="J48" s="202">
        <f>pixels!N432</f>
        <v>2.9174378212054517E-2</v>
      </c>
      <c r="K48" s="236">
        <f>pixels!N496</f>
        <v>6.5718177220792411</v>
      </c>
    </row>
    <row r="49" spans="1:11" x14ac:dyDescent="0.3">
      <c r="A49" s="277"/>
      <c r="B49" s="232">
        <v>46</v>
      </c>
      <c r="C49" s="233">
        <v>38.8125</v>
      </c>
      <c r="D49" s="234">
        <f>pixels!N49</f>
        <v>6.0484616285335697</v>
      </c>
      <c r="E49" s="235">
        <f>pixels!N113</f>
        <v>4.9526915339527848</v>
      </c>
      <c r="F49" s="202">
        <f>pixels!N177</f>
        <v>1.2148400775249667E-3</v>
      </c>
      <c r="G49" s="235">
        <f>pixels!N241</f>
        <v>6.8430686725045895</v>
      </c>
      <c r="H49" s="202">
        <f>pixels!N305</f>
        <v>5.3540650823924778E-2</v>
      </c>
      <c r="I49" s="235">
        <f>pixels!N369</f>
        <v>6.9026390734554104</v>
      </c>
      <c r="J49" s="202">
        <f>pixels!N433</f>
        <v>2.3525106384003003E-2</v>
      </c>
      <c r="K49" s="236">
        <f>pixels!N497</f>
        <v>6.143862033235143</v>
      </c>
    </row>
    <row r="50" spans="1:11" x14ac:dyDescent="0.3">
      <c r="A50" s="277"/>
      <c r="B50" s="232">
        <v>47</v>
      </c>
      <c r="C50" s="233">
        <v>39.65625</v>
      </c>
      <c r="D50" s="234">
        <f>pixels!N50</f>
        <v>5.6377246915550892</v>
      </c>
      <c r="E50" s="235">
        <f>pixels!N114</f>
        <v>5.3665385868400239</v>
      </c>
      <c r="F50" s="202">
        <f>pixels!N178</f>
        <v>8.3955167061450632E-4</v>
      </c>
      <c r="G50" s="235">
        <f>pixels!N242</f>
        <v>5.4579710644381532</v>
      </c>
      <c r="H50" s="202">
        <f>pixels!N306</f>
        <v>5.0422478855625161E-2</v>
      </c>
      <c r="I50" s="235">
        <f>pixels!N370</f>
        <v>5.4083834646684315</v>
      </c>
      <c r="J50" s="202">
        <f>pixels!N434</f>
        <v>5.6782398222548068E-2</v>
      </c>
      <c r="K50" s="236">
        <f>pixels!N498</f>
        <v>5.4494389176769866</v>
      </c>
    </row>
    <row r="51" spans="1:11" x14ac:dyDescent="0.3">
      <c r="A51" s="277"/>
      <c r="B51" s="232">
        <v>48</v>
      </c>
      <c r="C51" s="233">
        <v>40.5</v>
      </c>
      <c r="D51" s="246">
        <f>pixels!N51</f>
        <v>0.45490816409612506</v>
      </c>
      <c r="E51" s="235">
        <f>pixels!N115</f>
        <v>5.0324397852226275</v>
      </c>
      <c r="F51" s="202">
        <f>pixels!N179</f>
        <v>4.1421048779275056E-3</v>
      </c>
      <c r="G51" s="235">
        <f>pixels!N243</f>
        <v>5.8542628182484746</v>
      </c>
      <c r="H51" s="235">
        <f>pixels!N307</f>
        <v>6.5966393343028544</v>
      </c>
      <c r="I51" s="235">
        <f>pixels!N371</f>
        <v>6.3733459232777845</v>
      </c>
      <c r="J51" s="202">
        <f>pixels!N435</f>
        <v>3.8615138747386334E-2</v>
      </c>
      <c r="K51" s="236">
        <f>pixels!N499</f>
        <v>5.3620024006217957</v>
      </c>
    </row>
    <row r="52" spans="1:11" x14ac:dyDescent="0.3">
      <c r="A52" s="277"/>
      <c r="B52" s="232">
        <v>49</v>
      </c>
      <c r="C52" s="233">
        <v>41.34375</v>
      </c>
      <c r="D52" s="243">
        <f>pixels!N52</f>
        <v>0.16353313069642361</v>
      </c>
      <c r="E52" s="235">
        <f>pixels!N116</f>
        <v>5.4180827720948086</v>
      </c>
      <c r="F52" s="202">
        <f>pixels!N180</f>
        <v>1.0052416241527504E-2</v>
      </c>
      <c r="G52" s="235">
        <f>pixels!N244</f>
        <v>6.1950561322541189</v>
      </c>
      <c r="H52" s="202">
        <f>pixels!N308</f>
        <v>3.1119648739151465E-2</v>
      </c>
      <c r="I52" s="235">
        <f>pixels!N372</f>
        <v>6.3927142161151789</v>
      </c>
      <c r="J52" s="202">
        <f>pixels!N436</f>
        <v>4.5513481024614451E-2</v>
      </c>
      <c r="K52" s="236">
        <f>pixels!N500</f>
        <v>5.2881451844408502</v>
      </c>
    </row>
    <row r="53" spans="1:11" x14ac:dyDescent="0.3">
      <c r="A53" s="277"/>
      <c r="B53" s="232">
        <v>50</v>
      </c>
      <c r="C53" s="233">
        <v>42.1875</v>
      </c>
      <c r="D53" s="234">
        <f>pixels!N53</f>
        <v>5.1890208009620151</v>
      </c>
      <c r="E53" s="235">
        <f>pixels!N117</f>
        <v>5.2093922335323208</v>
      </c>
      <c r="F53" s="202">
        <f>pixels!N181</f>
        <v>1.1155451014181668E-2</v>
      </c>
      <c r="G53" s="235">
        <f>pixels!N245</f>
        <v>6.7354619144786474</v>
      </c>
      <c r="H53" s="202">
        <f>pixels!N309</f>
        <v>0.1740388588733586</v>
      </c>
      <c r="I53" s="235">
        <f>pixels!N373</f>
        <v>6.7284693694392272</v>
      </c>
      <c r="J53" s="202">
        <f>pixels!N437</f>
        <v>4.1501763323187259E-2</v>
      </c>
      <c r="K53" s="186">
        <f>pixels!N501</f>
        <v>7.8167769912387788E-2</v>
      </c>
    </row>
    <row r="54" spans="1:11" x14ac:dyDescent="0.3">
      <c r="A54" s="277"/>
      <c r="B54" s="232">
        <v>51</v>
      </c>
      <c r="C54" s="233">
        <v>43.03125</v>
      </c>
      <c r="D54" s="234">
        <f>pixels!N54</f>
        <v>5.9896594463694175</v>
      </c>
      <c r="E54" s="235">
        <f>pixels!N118</f>
        <v>5.0281031098556159</v>
      </c>
      <c r="F54" s="202">
        <f>pixels!N182</f>
        <v>8.6505088609412691E-3</v>
      </c>
      <c r="G54" s="235">
        <f>pixels!N246</f>
        <v>6.4795699157578301</v>
      </c>
      <c r="H54" s="247">
        <f>pixels!N310</f>
        <v>0.7767555057986788</v>
      </c>
      <c r="I54" s="235">
        <f>pixels!N374</f>
        <v>6.5363484927417144</v>
      </c>
      <c r="J54" s="202">
        <f>pixels!N438</f>
        <v>4.4434572893603974E-2</v>
      </c>
      <c r="K54" s="236">
        <f>pixels!N502</f>
        <v>5.654784074163806</v>
      </c>
    </row>
    <row r="55" spans="1:11" x14ac:dyDescent="0.3">
      <c r="A55" s="277"/>
      <c r="B55" s="232">
        <v>52</v>
      </c>
      <c r="C55" s="233">
        <v>43.875</v>
      </c>
      <c r="D55" s="234">
        <f>pixels!N55</f>
        <v>5.5088818660373997</v>
      </c>
      <c r="E55" s="235">
        <f>pixels!N119</f>
        <v>5.0157465155048362</v>
      </c>
      <c r="F55" s="202">
        <f>pixels!N183</f>
        <v>1.100636561259513E-2</v>
      </c>
      <c r="G55" s="202">
        <f>pixels!N247</f>
        <v>8.0420780668889247E-2</v>
      </c>
      <c r="H55" s="202">
        <f>pixels!N311</f>
        <v>4.5994277103266062E-2</v>
      </c>
      <c r="I55" s="202">
        <f>pixels!N375</f>
        <v>0.14865085531408134</v>
      </c>
      <c r="J55" s="202">
        <f>pixels!N439</f>
        <v>5.7699091069101642E-2</v>
      </c>
      <c r="K55" s="186">
        <f>pixels!N503</f>
        <v>7.5488550086482684E-2</v>
      </c>
    </row>
    <row r="56" spans="1:11" x14ac:dyDescent="0.3">
      <c r="A56" s="277"/>
      <c r="B56" s="232">
        <v>53</v>
      </c>
      <c r="C56" s="233">
        <v>44.71875</v>
      </c>
      <c r="D56" s="234">
        <f>pixels!N56</f>
        <v>4.8645168880921181</v>
      </c>
      <c r="E56" s="235">
        <f>pixels!N120</f>
        <v>5.4131994055347725</v>
      </c>
      <c r="F56" s="202">
        <f>pixels!N184</f>
        <v>1.6727067206860253E-2</v>
      </c>
      <c r="G56" s="235">
        <f>pixels!N248</f>
        <v>6.0969553965174912</v>
      </c>
      <c r="H56" s="235">
        <f>pixels!N312</f>
        <v>5.6731333265134918</v>
      </c>
      <c r="I56" s="235">
        <f>pixels!N376</f>
        <v>6.6081622910698412</v>
      </c>
      <c r="J56" s="202">
        <f>pixels!N440</f>
        <v>6.1431800940806837E-2</v>
      </c>
      <c r="K56" s="236">
        <f>pixels!N504</f>
        <v>5.7122221433314566</v>
      </c>
    </row>
    <row r="57" spans="1:11" x14ac:dyDescent="0.3">
      <c r="A57" s="277"/>
      <c r="B57" s="232">
        <v>54</v>
      </c>
      <c r="C57" s="233">
        <v>45.5625</v>
      </c>
      <c r="D57" s="234">
        <f>pixels!N57</f>
        <v>5.5177741943259582</v>
      </c>
      <c r="E57" s="235">
        <f>pixels!N121</f>
        <v>4.7555704198933819</v>
      </c>
      <c r="F57" s="202">
        <f>pixels!N185</f>
        <v>1.0895502317872155E-2</v>
      </c>
      <c r="G57" s="235">
        <f>pixels!N249</f>
        <v>6.4481519053122689</v>
      </c>
      <c r="H57" s="202">
        <f>pixels!N313</f>
        <v>4.6389115047291762E-2</v>
      </c>
      <c r="I57" s="235">
        <f>pixels!N377</f>
        <v>6.9669890304298701</v>
      </c>
      <c r="J57" s="202">
        <f>pixels!N441</f>
        <v>5.4652100902106156E-2</v>
      </c>
      <c r="K57" s="236">
        <f>pixels!N505</f>
        <v>5.8812035656098711</v>
      </c>
    </row>
    <row r="58" spans="1:11" x14ac:dyDescent="0.3">
      <c r="A58" s="277"/>
      <c r="B58" s="232">
        <v>55</v>
      </c>
      <c r="C58" s="233">
        <v>46.40625</v>
      </c>
      <c r="D58" s="234">
        <f>pixels!N58</f>
        <v>5.5367127935058056</v>
      </c>
      <c r="E58" s="235">
        <f>pixels!N122</f>
        <v>5.4921978830852218</v>
      </c>
      <c r="F58" s="202">
        <f>pixels!N186</f>
        <v>1.3030955385659255E-2</v>
      </c>
      <c r="G58" s="235">
        <f>pixels!N250</f>
        <v>5.857566976902759</v>
      </c>
      <c r="H58" s="235">
        <f>pixels!N314</f>
        <v>5.362440972391874</v>
      </c>
      <c r="I58" s="235">
        <f>pixels!N378</f>
        <v>6.4301820469665181</v>
      </c>
      <c r="J58" s="202">
        <f>pixels!N442</f>
        <v>6.8611921865161324E-2</v>
      </c>
      <c r="K58" s="236">
        <f>pixels!N506</f>
        <v>5.0971506168044547</v>
      </c>
    </row>
    <row r="59" spans="1:11" x14ac:dyDescent="0.3">
      <c r="A59" s="277"/>
      <c r="B59" s="232">
        <v>56</v>
      </c>
      <c r="C59" s="233">
        <v>47.25</v>
      </c>
      <c r="D59" s="234">
        <f>pixels!N59</f>
        <v>5.3618577246780035</v>
      </c>
      <c r="E59" s="235">
        <f>pixels!N123</f>
        <v>5.277984983179687</v>
      </c>
      <c r="F59" s="202">
        <f>pixels!N187</f>
        <v>1.0403898537027877E-2</v>
      </c>
      <c r="G59" s="235">
        <f>pixels!N251</f>
        <v>5.1135492099669904</v>
      </c>
      <c r="H59" s="235">
        <f>pixels!N315</f>
        <v>5.2383894686617101</v>
      </c>
      <c r="I59" s="235">
        <f>pixels!N379</f>
        <v>6.6915488925422322</v>
      </c>
      <c r="J59" s="202">
        <f>pixels!N443</f>
        <v>6.875225836065349E-2</v>
      </c>
      <c r="K59" s="236">
        <f>pixels!N507</f>
        <v>6.0092811997755184</v>
      </c>
    </row>
    <row r="60" spans="1:11" x14ac:dyDescent="0.3">
      <c r="A60" s="277"/>
      <c r="B60" s="232">
        <v>57</v>
      </c>
      <c r="C60" s="233">
        <v>48.09375</v>
      </c>
      <c r="D60" s="234">
        <f>pixels!N60</f>
        <v>5.4478282794874549</v>
      </c>
      <c r="E60" s="235">
        <f>pixels!N124</f>
        <v>5.2911643157812414</v>
      </c>
      <c r="F60" s="202">
        <f>pixels!N188</f>
        <v>1.3798379597410378E-2</v>
      </c>
      <c r="G60" s="235">
        <f>pixels!N252</f>
        <v>5.2169126467700551</v>
      </c>
      <c r="H60" s="202">
        <f>pixels!N316</f>
        <v>3.684864123445615E-2</v>
      </c>
      <c r="I60" s="235">
        <f>pixels!N380</f>
        <v>6.7475313030105122</v>
      </c>
      <c r="J60" s="202">
        <f>pixels!N444</f>
        <v>7.8648056729410984E-2</v>
      </c>
      <c r="K60" s="186">
        <f>pixels!N508</f>
        <v>7.2290473106375805E-2</v>
      </c>
    </row>
    <row r="61" spans="1:11" x14ac:dyDescent="0.3">
      <c r="A61" s="277"/>
      <c r="B61" s="232">
        <v>58</v>
      </c>
      <c r="C61" s="233">
        <v>48.9375</v>
      </c>
      <c r="D61" s="234">
        <f>pixels!N61</f>
        <v>5.6419215466239629</v>
      </c>
      <c r="E61" s="235">
        <f>pixels!N125</f>
        <v>5.8616198021190691</v>
      </c>
      <c r="F61" s="202">
        <f>pixels!N189</f>
        <v>9.1622604703657951E-3</v>
      </c>
      <c r="G61" s="235">
        <f>pixels!N253</f>
        <v>6.6782112233098685</v>
      </c>
      <c r="H61" s="235">
        <f>pixels!N317</f>
        <v>4.6742767961827525</v>
      </c>
      <c r="I61" s="235">
        <f>pixels!N381</f>
        <v>6.0982537451277379</v>
      </c>
      <c r="J61" s="202">
        <f>pixels!N445</f>
        <v>7.8153886179608986E-2</v>
      </c>
      <c r="K61" s="236">
        <f>pixels!N509</f>
        <v>5.8464783144239236</v>
      </c>
    </row>
    <row r="62" spans="1:11" x14ac:dyDescent="0.3">
      <c r="A62" s="277"/>
      <c r="B62" s="232">
        <v>59</v>
      </c>
      <c r="C62" s="233">
        <v>49.78125</v>
      </c>
      <c r="D62" s="234">
        <f>pixels!N62</f>
        <v>6.05978915461887</v>
      </c>
      <c r="E62" s="235">
        <f>pixels!N126</f>
        <v>3.4207734054786902</v>
      </c>
      <c r="F62" s="202">
        <f>pixels!N190</f>
        <v>8.1899501691674696E-3</v>
      </c>
      <c r="G62" s="235">
        <f>pixels!N254</f>
        <v>5.7088571027833428</v>
      </c>
      <c r="H62" s="202">
        <f>pixels!N318</f>
        <v>3.9374627232248917E-2</v>
      </c>
      <c r="I62" s="235">
        <f>pixels!N382</f>
        <v>6.4542586899922689</v>
      </c>
      <c r="J62" s="202">
        <f>pixels!N446</f>
        <v>6.6326936456493485E-2</v>
      </c>
      <c r="K62" s="186">
        <f>pixels!N510</f>
        <v>5.4657083487480648E-2</v>
      </c>
    </row>
    <row r="63" spans="1:11" x14ac:dyDescent="0.3">
      <c r="A63" s="277"/>
      <c r="B63" s="232">
        <v>60</v>
      </c>
      <c r="C63" s="233">
        <v>50.625</v>
      </c>
      <c r="D63" s="234">
        <f>pixels!N63</f>
        <v>6.0469289411098099</v>
      </c>
      <c r="E63" s="235">
        <f>pixels!N127</f>
        <v>5.9822289826276389</v>
      </c>
      <c r="F63" s="202">
        <f>pixels!N191</f>
        <v>1.1701245177281073E-2</v>
      </c>
      <c r="G63" s="235">
        <f>pixels!N255</f>
        <v>5.8574280350461745</v>
      </c>
      <c r="H63" s="202">
        <f>pixels!N319</f>
        <v>0.17831651805286347</v>
      </c>
      <c r="I63" s="235">
        <f>pixels!N383</f>
        <v>5.5481038625564691</v>
      </c>
      <c r="J63" s="202">
        <f>pixels!N447</f>
        <v>8.3417960923331175E-2</v>
      </c>
      <c r="K63" s="186">
        <f>pixels!N511</f>
        <v>5.5912075084032516E-2</v>
      </c>
    </row>
    <row r="64" spans="1:11" x14ac:dyDescent="0.3">
      <c r="A64" s="277"/>
      <c r="B64" s="232">
        <v>61</v>
      </c>
      <c r="C64" s="233">
        <v>51.46875</v>
      </c>
      <c r="D64" s="234">
        <f>pixels!N64</f>
        <v>6.0964375891060092</v>
      </c>
      <c r="E64" s="235">
        <f>pixels!N128</f>
        <v>6.2621858390451797</v>
      </c>
      <c r="F64" s="202">
        <f>pixels!N192</f>
        <v>1.9570927266324496E-2</v>
      </c>
      <c r="G64" s="235">
        <f>pixels!N256</f>
        <v>6.2651100986760095</v>
      </c>
      <c r="H64" s="202">
        <f>pixels!N320</f>
        <v>3.9658170850066642E-2</v>
      </c>
      <c r="I64" s="235">
        <f>pixels!N384</f>
        <v>7.4775945769706533</v>
      </c>
      <c r="J64" s="202">
        <f>pixels!N448</f>
        <v>7.817020266622865E-2</v>
      </c>
      <c r="K64" s="236">
        <f>pixels!N512</f>
        <v>6.4110335744909772</v>
      </c>
    </row>
    <row r="65" spans="1:11" x14ac:dyDescent="0.3">
      <c r="A65" s="277"/>
      <c r="B65" s="232">
        <v>62</v>
      </c>
      <c r="C65" s="233">
        <v>52.3125</v>
      </c>
      <c r="D65" s="234">
        <f>pixels!N65</f>
        <v>6.3524831505362407</v>
      </c>
      <c r="E65" s="235">
        <f>pixels!N129</f>
        <v>6.6918638690009615</v>
      </c>
      <c r="F65" s="202">
        <f>pixels!N193</f>
        <v>1.5101760918127986E-2</v>
      </c>
      <c r="G65" s="235">
        <f>pixels!N257</f>
        <v>7.1340310120970667</v>
      </c>
      <c r="H65" s="202">
        <f>pixels!N321</f>
        <v>4.1205749016130964E-2</v>
      </c>
      <c r="I65" s="235">
        <f>pixels!N385</f>
        <v>7.6650654385764394</v>
      </c>
      <c r="J65" s="202">
        <f>pixels!N449</f>
        <v>8.781451524623396E-2</v>
      </c>
      <c r="K65" s="236">
        <f>pixels!N513</f>
        <v>7.0796896322038663</v>
      </c>
    </row>
    <row r="66" spans="1:11" ht="15" thickBot="1" x14ac:dyDescent="0.35">
      <c r="A66" s="278"/>
      <c r="B66" s="237">
        <v>63</v>
      </c>
      <c r="C66" s="238">
        <v>53.15625</v>
      </c>
      <c r="D66" s="244">
        <f>pixels!N66</f>
        <v>2.8022732406941343E-2</v>
      </c>
      <c r="E66" s="240">
        <f>pixels!N130</f>
        <v>6.2482623945462556</v>
      </c>
      <c r="F66" s="239">
        <f>pixels!N194</f>
        <v>2.3140912617101338E-2</v>
      </c>
      <c r="G66" s="240">
        <f>pixels!N258</f>
        <v>4.925410209980801</v>
      </c>
      <c r="H66" s="239">
        <f>pixels!N322</f>
        <v>0.16992791117704872</v>
      </c>
      <c r="I66" s="240">
        <f>pixels!N386</f>
        <v>5.5025327553465759</v>
      </c>
      <c r="J66" s="239">
        <f>pixels!N450</f>
        <v>9.7220654153540781E-2</v>
      </c>
      <c r="K66" s="241">
        <f>pixels!N514</f>
        <v>6.080327041673903</v>
      </c>
    </row>
  </sheetData>
  <mergeCells count="5">
    <mergeCell ref="A3:A4"/>
    <mergeCell ref="A7:A10"/>
    <mergeCell ref="A13:A19"/>
    <mergeCell ref="A22:A37"/>
    <mergeCell ref="A40:A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power</vt:lpstr>
      <vt:lpstr>pixels</vt:lpstr>
      <vt:lpstr>Pixel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Eom, Byeong H (US 389I)</dc:creator>
  <cp:lastModifiedBy>Foote, Marc C (3800)</cp:lastModifiedBy>
  <dcterms:created xsi:type="dcterms:W3CDTF">2022-01-10T18:50:53Z</dcterms:created>
  <dcterms:modified xsi:type="dcterms:W3CDTF">2022-04-18T00:57:12Z</dcterms:modified>
</cp:coreProperties>
</file>