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.sharepoint.com/sites/og_nsf_leap-hi_2021start/Shared Documents/General/Project (funded) documents/Thrusts/T5 System dynamics/Transport_Policy_Paper/Supplementary Materials/"/>
    </mc:Choice>
  </mc:AlternateContent>
  <xr:revisionPtr revIDLastSave="54" documentId="8_{FD928343-AEF5-42A7-A14B-42B12372B799}" xr6:coauthVersionLast="47" xr6:coauthVersionMax="47" xr10:uidLastSave="{5E6B2DBA-ABF1-423D-AD20-0118910A1A1E}"/>
  <bookViews>
    <workbookView xWindow="-108" yWindow="-108" windowWidth="23256" windowHeight="14016" xr2:uid="{027B348C-AF9C-4D7C-9C97-54D81EAD1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D20" i="1"/>
  <c r="E20" i="1"/>
  <c r="F20" i="1"/>
  <c r="B20" i="1"/>
  <c r="C13" i="1"/>
  <c r="D13" i="1"/>
  <c r="E13" i="1"/>
  <c r="F13" i="1"/>
  <c r="B13" i="1"/>
  <c r="C6" i="1"/>
  <c r="D6" i="1"/>
  <c r="E6" i="1"/>
  <c r="F6" i="1"/>
  <c r="B6" i="1"/>
  <c r="G4" i="1"/>
  <c r="G5" i="1"/>
  <c r="G19" i="1" s="1"/>
  <c r="G10" i="1"/>
  <c r="G11" i="1"/>
  <c r="G12" i="1"/>
  <c r="G3" i="1"/>
  <c r="G17" i="1" s="1"/>
  <c r="B18" i="1"/>
  <c r="C18" i="1"/>
  <c r="D18" i="1"/>
  <c r="E18" i="1"/>
  <c r="F18" i="1"/>
  <c r="B19" i="1"/>
  <c r="C19" i="1"/>
  <c r="D19" i="1"/>
  <c r="E19" i="1"/>
  <c r="F19" i="1"/>
  <c r="C17" i="1"/>
  <c r="D17" i="1"/>
  <c r="E17" i="1"/>
  <c r="F17" i="1"/>
  <c r="B17" i="1"/>
  <c r="G18" i="1" l="1"/>
</calcChain>
</file>

<file path=xl/sharedStrings.xml><?xml version="1.0" encoding="utf-8"?>
<sst xmlns="http://schemas.openxmlformats.org/spreadsheetml/2006/main" count="33" uniqueCount="12">
  <si>
    <t>Commercial</t>
  </si>
  <si>
    <t>Errand</t>
  </si>
  <si>
    <t>Home</t>
  </si>
  <si>
    <t>WorkSchool</t>
  </si>
  <si>
    <t>SocRec</t>
  </si>
  <si>
    <t>Drive</t>
  </si>
  <si>
    <t>NMT</t>
  </si>
  <si>
    <t>Transit</t>
  </si>
  <si>
    <t>Phoenix Target Mode-Purpose Splits</t>
  </si>
  <si>
    <t>Seattle Target Mode-Purpose Splits</t>
  </si>
  <si>
    <t>Total</t>
  </si>
  <si>
    <t>MPS Factor (PHX/SEA) for Adjusting Sensitivities from SEA to PHX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</si>
</sst>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rial"/>
      <family val="2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2" xfId="0" applyFont="1" applyFill="1" applyBorder="1"/>
    <xf numFmtId="0" fontId="1" fillId="3" borderId="3" xfId="0" applyFont="1" applyFill="1" applyBorder="1"/>
    <xf numFmtId="2" fontId="2" fillId="0" borderId="1" xfId="0" applyNumberFormat="1" applyFont="1" applyBorder="1"/>
    <xf numFmtId="2" fontId="2" fillId="0" borderId="4" xfId="0" applyNumberFormat="1" applyFont="1" applyBorder="1"/>
    <xf numFmtId="2" fontId="2" fillId="0" borderId="5" xfId="0" applyNumberFormat="1" applyFont="1" applyBorder="1"/>
    <xf numFmtId="2" fontId="2" fillId="0" borderId="6" xfId="0" applyNumberFormat="1" applyFont="1" applyBorder="1"/>
    <xf numFmtId="164" fontId="2" fillId="0" borderId="1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0" fontId="1" fillId="4" borderId="2" xfId="0" applyFont="1" applyFill="1" applyBorder="1"/>
    <xf numFmtId="0" fontId="1" fillId="5" borderId="3" xfId="0" applyFont="1" applyFill="1" applyBorder="1"/>
    <xf numFmtId="2" fontId="0" fillId="0" borderId="0" xfId="0" applyNumberFormat="1"/>
    <xf numFmtId="164" fontId="2" fillId="0" borderId="0" xfId="0" applyNumberFormat="1" applyFont="1"/>
    <xf numFmtId="0" fontId="1" fillId="2" borderId="7" xfId="0" applyFont="1" applyFill="1" applyBorder="1"/>
    <xf numFmtId="2" fontId="2" fillId="0" borderId="8" xfId="0" applyNumberFormat="1" applyFont="1" applyBorder="1"/>
    <xf numFmtId="2" fontId="2" fillId="0" borderId="9" xfId="0" applyNumberFormat="1" applyFont="1" applyBorder="1"/>
    <xf numFmtId="0" fontId="1" fillId="2" borderId="10" xfId="0" applyFont="1" applyFill="1" applyBorder="1"/>
    <xf numFmtId="0" fontId="1" fillId="4" borderId="7" xfId="0" applyFont="1" applyFill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1" fillId="4" borderId="10" xfId="0" applyFont="1" applyFill="1" applyBorder="1"/>
    <xf numFmtId="0" fontId="1" fillId="3" borderId="14" xfId="0" applyFont="1" applyFill="1" applyBorder="1"/>
    <xf numFmtId="2" fontId="2" fillId="0" borderId="15" xfId="0" applyNumberFormat="1" applyFont="1" applyBorder="1"/>
    <xf numFmtId="2" fontId="2" fillId="0" borderId="16" xfId="0" applyNumberFormat="1" applyFont="1" applyBorder="1"/>
    <xf numFmtId="2" fontId="2" fillId="0" borderId="17" xfId="0" applyNumberFormat="1" applyFont="1" applyBorder="1"/>
    <xf numFmtId="0" fontId="1" fillId="3" borderId="10" xfId="0" applyFont="1" applyFill="1" applyBorder="1"/>
    <xf numFmtId="2" fontId="2" fillId="6" borderId="20" xfId="0" applyNumberFormat="1" applyFont="1" applyFill="1" applyBorder="1"/>
    <xf numFmtId="2" fontId="2" fillId="6" borderId="18" xfId="0" applyNumberFormat="1" applyFont="1" applyFill="1" applyBorder="1"/>
    <xf numFmtId="2" fontId="2" fillId="6" borderId="19" xfId="0" applyNumberFormat="1" applyFont="1" applyFill="1" applyBorder="1"/>
    <xf numFmtId="2" fontId="0" fillId="6" borderId="13" xfId="0" applyNumberFormat="1" applyFill="1" applyBorder="1"/>
    <xf numFmtId="2" fontId="0" fillId="6" borderId="11" xfId="0" applyNumberFormat="1" applyFill="1" applyBorder="1"/>
    <xf numFmtId="2" fontId="0" fillId="6" borderId="12" xfId="0" applyNumberFormat="1" applyFill="1" applyBorder="1"/>
    <xf numFmtId="0" fontId="1" fillId="5" borderId="14" xfId="0" applyFont="1" applyFill="1" applyBorder="1"/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0" fontId="1" fillId="5" borderId="10" xfId="0" applyFont="1" applyFill="1" applyBorder="1"/>
    <xf numFmtId="164" fontId="2" fillId="6" borderId="20" xfId="0" applyNumberFormat="1" applyFont="1" applyFill="1" applyBorder="1"/>
    <xf numFmtId="164" fontId="2" fillId="6" borderId="18" xfId="0" applyNumberFormat="1" applyFont="1" applyFill="1" applyBorder="1"/>
    <xf numFmtId="164" fontId="2" fillId="6" borderId="19" xfId="0" applyNumberFormat="1" applyFont="1" applyFill="1" applyBorder="1"/>
    <xf numFmtId="164" fontId="2" fillId="6" borderId="13" xfId="0" applyNumberFormat="1" applyFont="1" applyFill="1" applyBorder="1"/>
    <xf numFmtId="164" fontId="2" fillId="6" borderId="11" xfId="0" applyNumberFormat="1" applyFont="1" applyFill="1" applyBorder="1"/>
    <xf numFmtId="164" fontId="2" fillId="6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711E-71B0-469C-AA1F-798E54455BEB}">
  <dimension ref="A1:G20"/>
  <sheetViews>
    <sheetView tabSelected="1" topLeftCell="A7" zoomScale="145" zoomScaleNormal="145" workbookViewId="0">
      <selection activeCell="A16" sqref="A16"/>
    </sheetView>
  </sheetViews>
  <sheetFormatPr defaultColWidth="12.6328125" defaultRowHeight="19.95" customHeight="1" x14ac:dyDescent="0.25"/>
  <sheetData>
    <row r="1" spans="1:7" ht="19.95" customHeight="1" thickBot="1" x14ac:dyDescent="0.35">
      <c r="A1" s="1" t="s">
        <v>8</v>
      </c>
      <c r="B1" s="2"/>
      <c r="C1" s="2"/>
      <c r="D1" s="2"/>
      <c r="E1" s="2"/>
      <c r="F1" s="2"/>
    </row>
    <row r="2" spans="1:7" ht="19.95" customHeight="1" thickBot="1" x14ac:dyDescent="0.35">
      <c r="A2" s="3"/>
      <c r="B2" s="4" t="s">
        <v>0</v>
      </c>
      <c r="C2" s="4" t="s">
        <v>1</v>
      </c>
      <c r="D2" s="4" t="s">
        <v>2</v>
      </c>
      <c r="E2" s="4" t="s">
        <v>3</v>
      </c>
      <c r="F2" s="18" t="s">
        <v>4</v>
      </c>
      <c r="G2" s="21" t="s">
        <v>10</v>
      </c>
    </row>
    <row r="3" spans="1:7" ht="19.95" customHeight="1" x14ac:dyDescent="0.3">
      <c r="A3" s="5" t="s">
        <v>5</v>
      </c>
      <c r="B3" s="6">
        <v>21.79</v>
      </c>
      <c r="C3" s="7">
        <v>9.9700000000000006</v>
      </c>
      <c r="D3" s="7">
        <v>28.78</v>
      </c>
      <c r="E3" s="7">
        <v>11.76</v>
      </c>
      <c r="F3" s="19">
        <v>12.46</v>
      </c>
      <c r="G3" s="34">
        <f>SUM(B3:F3)</f>
        <v>84.759999999999991</v>
      </c>
    </row>
    <row r="4" spans="1:7" ht="19.95" customHeight="1" x14ac:dyDescent="0.3">
      <c r="A4" s="5" t="s">
        <v>6</v>
      </c>
      <c r="B4" s="8">
        <v>1.69</v>
      </c>
      <c r="C4" s="9">
        <v>0.31</v>
      </c>
      <c r="D4" s="9">
        <v>4.92</v>
      </c>
      <c r="E4" s="9">
        <v>1.29</v>
      </c>
      <c r="F4" s="20">
        <v>3.06</v>
      </c>
      <c r="G4" s="35">
        <f t="shared" ref="G4:G12" si="0">SUM(B4:F4)</f>
        <v>11.270000000000001</v>
      </c>
    </row>
    <row r="5" spans="1:7" ht="19.95" customHeight="1" thickBot="1" x14ac:dyDescent="0.35">
      <c r="A5" s="26" t="s">
        <v>7</v>
      </c>
      <c r="B5" s="27">
        <v>0.32</v>
      </c>
      <c r="C5" s="28">
        <v>0.2</v>
      </c>
      <c r="D5" s="28">
        <v>1.2</v>
      </c>
      <c r="E5" s="28">
        <v>1.06</v>
      </c>
      <c r="F5" s="29">
        <v>0.42</v>
      </c>
      <c r="G5" s="36">
        <f t="shared" si="0"/>
        <v>3.2</v>
      </c>
    </row>
    <row r="6" spans="1:7" ht="19.95" customHeight="1" thickBot="1" x14ac:dyDescent="0.35">
      <c r="A6" s="30" t="s">
        <v>10</v>
      </c>
      <c r="B6" s="31">
        <f>SUM(B3:B5)</f>
        <v>23.8</v>
      </c>
      <c r="C6" s="32">
        <f t="shared" ref="C6:F6" si="1">SUM(C3:C5)</f>
        <v>10.48</v>
      </c>
      <c r="D6" s="32">
        <f t="shared" si="1"/>
        <v>34.900000000000006</v>
      </c>
      <c r="E6" s="32">
        <f t="shared" si="1"/>
        <v>14.110000000000001</v>
      </c>
      <c r="F6" s="33">
        <f t="shared" si="1"/>
        <v>15.940000000000001</v>
      </c>
      <c r="G6" s="16"/>
    </row>
    <row r="7" spans="1:7" ht="19.95" customHeight="1" x14ac:dyDescent="0.25">
      <c r="G7" s="16"/>
    </row>
    <row r="8" spans="1:7" ht="19.95" customHeight="1" thickBot="1" x14ac:dyDescent="0.35">
      <c r="A8" s="1" t="s">
        <v>9</v>
      </c>
      <c r="B8" s="2"/>
      <c r="C8" s="2"/>
      <c r="D8" s="2"/>
      <c r="E8" s="2"/>
      <c r="F8" s="2"/>
      <c r="G8" s="16"/>
    </row>
    <row r="9" spans="1:7" ht="19.95" customHeight="1" thickBot="1" x14ac:dyDescent="0.35">
      <c r="A9" s="3"/>
      <c r="B9" s="4" t="s">
        <v>0</v>
      </c>
      <c r="C9" s="4" t="s">
        <v>1</v>
      </c>
      <c r="D9" s="4" t="s">
        <v>2</v>
      </c>
      <c r="E9" s="4" t="s">
        <v>3</v>
      </c>
      <c r="F9" s="18" t="s">
        <v>4</v>
      </c>
      <c r="G9" s="21" t="s">
        <v>10</v>
      </c>
    </row>
    <row r="10" spans="1:7" ht="19.95" customHeight="1" x14ac:dyDescent="0.3">
      <c r="A10" s="5" t="s">
        <v>5</v>
      </c>
      <c r="B10" s="6">
        <v>7.83</v>
      </c>
      <c r="C10" s="7">
        <v>14</v>
      </c>
      <c r="D10" s="7">
        <v>16.95</v>
      </c>
      <c r="E10" s="7">
        <v>8.51</v>
      </c>
      <c r="F10" s="19">
        <v>5.89</v>
      </c>
      <c r="G10" s="34">
        <f t="shared" si="0"/>
        <v>53.18</v>
      </c>
    </row>
    <row r="11" spans="1:7" ht="19.95" customHeight="1" x14ac:dyDescent="0.3">
      <c r="A11" s="5" t="s">
        <v>6</v>
      </c>
      <c r="B11" s="8">
        <v>6.23</v>
      </c>
      <c r="C11" s="9">
        <v>3.36</v>
      </c>
      <c r="D11" s="9">
        <v>9.84</v>
      </c>
      <c r="E11" s="9">
        <v>7.71</v>
      </c>
      <c r="F11" s="20">
        <v>6.33</v>
      </c>
      <c r="G11" s="35">
        <f t="shared" si="0"/>
        <v>33.47</v>
      </c>
    </row>
    <row r="12" spans="1:7" ht="19.95" customHeight="1" thickBot="1" x14ac:dyDescent="0.35">
      <c r="A12" s="26" t="s">
        <v>7</v>
      </c>
      <c r="B12" s="27">
        <v>1.54</v>
      </c>
      <c r="C12" s="28">
        <v>1.91</v>
      </c>
      <c r="D12" s="28">
        <v>4.07</v>
      </c>
      <c r="E12" s="28">
        <v>3.64</v>
      </c>
      <c r="F12" s="29">
        <v>0.61</v>
      </c>
      <c r="G12" s="36">
        <f t="shared" si="0"/>
        <v>11.77</v>
      </c>
    </row>
    <row r="13" spans="1:7" ht="19.95" customHeight="1" thickBot="1" x14ac:dyDescent="0.35">
      <c r="A13" s="30" t="s">
        <v>10</v>
      </c>
      <c r="B13" s="31">
        <f>SUM(B10:B12)</f>
        <v>15.600000000000001</v>
      </c>
      <c r="C13" s="32">
        <f t="shared" ref="C13:F13" si="2">SUM(C10:C12)</f>
        <v>19.27</v>
      </c>
      <c r="D13" s="32">
        <f t="shared" si="2"/>
        <v>30.86</v>
      </c>
      <c r="E13" s="32">
        <f t="shared" si="2"/>
        <v>19.86</v>
      </c>
      <c r="F13" s="33">
        <f t="shared" si="2"/>
        <v>12.829999999999998</v>
      </c>
      <c r="G13" s="16"/>
    </row>
    <row r="15" spans="1:7" ht="19.95" customHeight="1" thickBot="1" x14ac:dyDescent="0.35">
      <c r="A15" s="1" t="s">
        <v>11</v>
      </c>
      <c r="B15" s="2"/>
      <c r="C15" s="2"/>
      <c r="D15" s="2"/>
      <c r="E15" s="2"/>
      <c r="F15" s="2"/>
    </row>
    <row r="16" spans="1:7" ht="19.95" customHeight="1" thickBot="1" x14ac:dyDescent="0.35">
      <c r="A16" s="3"/>
      <c r="B16" s="14" t="s">
        <v>0</v>
      </c>
      <c r="C16" s="14" t="s">
        <v>1</v>
      </c>
      <c r="D16" s="14" t="s">
        <v>2</v>
      </c>
      <c r="E16" s="14" t="s">
        <v>3</v>
      </c>
      <c r="F16" s="22" t="s">
        <v>4</v>
      </c>
      <c r="G16" s="25" t="s">
        <v>10</v>
      </c>
    </row>
    <row r="17" spans="1:7" ht="19.95" customHeight="1" x14ac:dyDescent="0.3">
      <c r="A17" s="15" t="s">
        <v>5</v>
      </c>
      <c r="B17" s="10">
        <f>B3/B10</f>
        <v>2.7828863346104722</v>
      </c>
      <c r="C17" s="11">
        <f t="shared" ref="C17:F17" si="3">C3/C10</f>
        <v>0.71214285714285719</v>
      </c>
      <c r="D17" s="11">
        <f t="shared" si="3"/>
        <v>1.697935103244838</v>
      </c>
      <c r="E17" s="11">
        <f t="shared" si="3"/>
        <v>1.3819036427732081</v>
      </c>
      <c r="F17" s="23">
        <f t="shared" si="3"/>
        <v>2.1154499151103567</v>
      </c>
      <c r="G17" s="45">
        <f>G3/G10</f>
        <v>1.5938322677698382</v>
      </c>
    </row>
    <row r="18" spans="1:7" ht="19.95" customHeight="1" x14ac:dyDescent="0.3">
      <c r="A18" s="15" t="s">
        <v>6</v>
      </c>
      <c r="B18" s="12">
        <f t="shared" ref="B18:G18" si="4">B4/B11</f>
        <v>0.2712680577849117</v>
      </c>
      <c r="C18" s="13">
        <f t="shared" si="4"/>
        <v>9.2261904761904767E-2</v>
      </c>
      <c r="D18" s="13">
        <f t="shared" si="4"/>
        <v>0.5</v>
      </c>
      <c r="E18" s="13">
        <f t="shared" si="4"/>
        <v>0.16731517509727628</v>
      </c>
      <c r="F18" s="24">
        <f t="shared" si="4"/>
        <v>0.48341232227488151</v>
      </c>
      <c r="G18" s="46">
        <f t="shared" si="4"/>
        <v>0.33671945025395883</v>
      </c>
    </row>
    <row r="19" spans="1:7" ht="19.95" customHeight="1" thickBot="1" x14ac:dyDescent="0.35">
      <c r="A19" s="37" t="s">
        <v>7</v>
      </c>
      <c r="B19" s="38">
        <f t="shared" ref="B19:G19" si="5">B5/B12</f>
        <v>0.20779220779220778</v>
      </c>
      <c r="C19" s="39">
        <f t="shared" si="5"/>
        <v>0.10471204188481677</v>
      </c>
      <c r="D19" s="39">
        <f t="shared" si="5"/>
        <v>0.29484029484029484</v>
      </c>
      <c r="E19" s="39">
        <f t="shared" si="5"/>
        <v>0.29120879120879123</v>
      </c>
      <c r="F19" s="40">
        <f t="shared" si="5"/>
        <v>0.68852459016393441</v>
      </c>
      <c r="G19" s="47">
        <f t="shared" si="5"/>
        <v>0.27187765505522515</v>
      </c>
    </row>
    <row r="20" spans="1:7" ht="19.95" customHeight="1" thickBot="1" x14ac:dyDescent="0.35">
      <c r="A20" s="41" t="s">
        <v>10</v>
      </c>
      <c r="B20" s="42">
        <f>B6/B13</f>
        <v>1.5256410256410255</v>
      </c>
      <c r="C20" s="43">
        <f t="shared" ref="C20:F20" si="6">C6/C13</f>
        <v>0.54385054488842766</v>
      </c>
      <c r="D20" s="43">
        <f t="shared" si="6"/>
        <v>1.1309138042773819</v>
      </c>
      <c r="E20" s="43">
        <f t="shared" si="6"/>
        <v>0.71047331319234652</v>
      </c>
      <c r="F20" s="44">
        <f t="shared" si="6"/>
        <v>1.2424006235385816</v>
      </c>
      <c r="G20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BA4847BB2B74A94E70B41B376D420" ma:contentTypeVersion="17" ma:contentTypeDescription="Create a new document." ma:contentTypeScope="" ma:versionID="16e506cfda0f34500cc78ef1d6becf0b">
  <xsd:schema xmlns:xsd="http://www.w3.org/2001/XMLSchema" xmlns:xs="http://www.w3.org/2001/XMLSchema" xmlns:p="http://schemas.microsoft.com/office/2006/metadata/properties" xmlns:ns2="23d5d9bf-f68f-46ca-ade4-42d82e05e1a5" xmlns:ns3="b14ff385-8857-4c58-9db5-6fb14afe97f2" xmlns:ns4="ab06a5aa-8e31-4bdb-9b13-38c58a92ec8a" targetNamespace="http://schemas.microsoft.com/office/2006/metadata/properties" ma:root="true" ma:fieldsID="8705f15b914ef7fc087bd9e7c1bda879" ns2:_="" ns3:_="" ns4:_="">
    <xsd:import namespace="23d5d9bf-f68f-46ca-ade4-42d82e05e1a5"/>
    <xsd:import namespace="b14ff385-8857-4c58-9db5-6fb14afe97f2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5d9bf-f68f-46ca-ade4-42d82e05e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ff385-8857-4c58-9db5-6fb14afe9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70ef6c8-65c4-4b6e-ab74-9d03595dfd84}" ma:internalName="TaxCatchAll" ma:showField="CatchAllData" ma:web="b14ff385-8857-4c58-9db5-6fb14afe9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06a5aa-8e31-4bdb-9b13-38c58a92ec8a" xsi:nil="true"/>
    <lcf76f155ced4ddcb4097134ff3c332f xmlns="23d5d9bf-f68f-46ca-ade4-42d82e05e1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EA264-1CCA-4154-A151-F1E7234A15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19698E-8CAD-4FFF-A6A1-D7FF41749C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5d9bf-f68f-46ca-ade4-42d82e05e1a5"/>
    <ds:schemaRef ds:uri="b14ff385-8857-4c58-9db5-6fb14afe97f2"/>
    <ds:schemaRef ds:uri="ab06a5aa-8e31-4bdb-9b13-38c58a92e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13C3EA-8A6F-4049-8BEE-C0A528EFC862}">
  <ds:schemaRefs>
    <ds:schemaRef ds:uri="http://schemas.microsoft.com/office/2006/metadata/properties"/>
    <ds:schemaRef ds:uri="http://schemas.microsoft.com/office/infopath/2007/PartnerControls"/>
    <ds:schemaRef ds:uri="ab06a5aa-8e31-4bdb-9b13-38c58a92ec8a"/>
    <ds:schemaRef ds:uri="23d5d9bf-f68f-46ca-ade4-42d82e05e1a5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Chan</dc:creator>
  <cp:lastModifiedBy>Jeremy Chan</cp:lastModifiedBy>
  <dcterms:created xsi:type="dcterms:W3CDTF">2025-01-31T19:36:54Z</dcterms:created>
  <dcterms:modified xsi:type="dcterms:W3CDTF">2025-04-02T22:26:06Z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0x010100555BA4847BB2B74A94E70B41B376D420</vt:lpwstr>
  </property>
  <property fmtid="{D5CDD505-2E9C-101B-9397-08002B2CF9AE}" pid="3" name="MediaServiceImageTags">
    <vt:lpwstr/>
  </property>
</Properties>
</file>