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wnetid.sharepoint.com/sites/og_nsf_leap-hi_2021start/Shared Documents/General/Project (funded) documents/Thrusts/T5 System dynamics/Data Collection/"/>
    </mc:Choice>
  </mc:AlternateContent>
  <xr:revisionPtr revIDLastSave="43" documentId="8_{6BA266A0-5CCA-428A-B75C-608BAEB1405D}" xr6:coauthVersionLast="47" xr6:coauthVersionMax="47" xr10:uidLastSave="{A346A8F7-87D4-41D6-9F06-1F5B4A5BE0B2}"/>
  <bookViews>
    <workbookView xWindow="16275" yWindow="-16320" windowWidth="29040" windowHeight="15840" xr2:uid="{8A9744DB-09F3-40F8-8CD7-E26F757E71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5" i="1"/>
  <c r="F6" i="1"/>
  <c r="F7" i="1"/>
  <c r="F8" i="1"/>
  <c r="F4" i="1"/>
  <c r="D9" i="1"/>
  <c r="E5" i="1"/>
  <c r="E6" i="1"/>
  <c r="E7" i="1"/>
  <c r="E8" i="1"/>
  <c r="E4" i="1"/>
  <c r="E9" i="1" l="1"/>
</calcChain>
</file>

<file path=xl/sharedStrings.xml><?xml version="1.0" encoding="utf-8"?>
<sst xmlns="http://schemas.openxmlformats.org/spreadsheetml/2006/main" count="22" uniqueCount="22">
  <si>
    <t>Assumed No. of Lanes</t>
  </si>
  <si>
    <t>Centreline Miles</t>
  </si>
  <si>
    <t>Lane-Miles</t>
  </si>
  <si>
    <t>City of Phoenix - Conversion from Centreline Miles to Lane-Miles of Roadway</t>
  </si>
  <si>
    <t>AT</t>
  </si>
  <si>
    <t>CO</t>
  </si>
  <si>
    <t>LO</t>
  </si>
  <si>
    <t>MA</t>
  </si>
  <si>
    <t>MC</t>
  </si>
  <si>
    <t>Centreline Feet</t>
  </si>
  <si>
    <t>Classification</t>
  </si>
  <si>
    <t>Class Code</t>
  </si>
  <si>
    <t>Arterial</t>
  </si>
  <si>
    <t>Collector</t>
  </si>
  <si>
    <t>Local</t>
  </si>
  <si>
    <t>Major Arterial</t>
  </si>
  <si>
    <t>Total</t>
  </si>
  <si>
    <t>Minor Collector</t>
  </si>
  <si>
    <t>Data gathered from Phoenix Street Centerlines database: https://mapping-phoenix.opendata.arcgis.com/datasets/918f4dece2d948588d4d85fb31cbc221_0/explore</t>
  </si>
  <si>
    <t>Filtered for Jurisdiction = Phoenix</t>
  </si>
  <si>
    <t>Summed over SHAPESTLength (feet)</t>
  </si>
  <si>
    <t>Assumed number of lanes based on Google Maps survey of a random sample of streets of that 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</si>
</sst>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1C4A3-F30B-48B2-8AE4-EEF3EA17CD57}">
  <dimension ref="A1:F15"/>
  <sheetViews>
    <sheetView tabSelected="1" workbookViewId="0">
      <selection activeCell="N14" sqref="N14"/>
    </sheetView>
  </sheetViews>
  <sheetFormatPr defaultRowHeight="19.95" customHeight="1" x14ac:dyDescent="0.25"/>
  <cols>
    <col min="1" max="1" width="13.81640625" style="2" customWidth="1"/>
    <col min="2" max="2" width="11" style="2" bestFit="1" customWidth="1"/>
    <col min="3" max="3" width="20.81640625" style="2" bestFit="1" customWidth="1"/>
    <col min="4" max="4" width="14.1796875" style="2" bestFit="1" customWidth="1"/>
    <col min="5" max="5" width="14.90625" style="2" bestFit="1" customWidth="1"/>
    <col min="6" max="6" width="10.36328125" style="2" bestFit="1" customWidth="1"/>
    <col min="7" max="16384" width="8.7265625" style="2"/>
  </cols>
  <sheetData>
    <row r="1" spans="1:6" ht="19.95" customHeight="1" x14ac:dyDescent="0.25">
      <c r="A1" s="1" t="s">
        <v>3</v>
      </c>
    </row>
    <row r="3" spans="1:6" ht="19.95" customHeight="1" x14ac:dyDescent="0.25">
      <c r="A3" s="4" t="s">
        <v>10</v>
      </c>
      <c r="B3" s="4" t="s">
        <v>11</v>
      </c>
      <c r="C3" s="4" t="s">
        <v>0</v>
      </c>
      <c r="D3" s="4" t="s">
        <v>9</v>
      </c>
      <c r="E3" s="4" t="s">
        <v>1</v>
      </c>
      <c r="F3" s="4" t="s">
        <v>2</v>
      </c>
    </row>
    <row r="4" spans="1:6" ht="19.95" customHeight="1" x14ac:dyDescent="0.25">
      <c r="A4" s="3" t="s">
        <v>12</v>
      </c>
      <c r="B4" s="3" t="s">
        <v>4</v>
      </c>
      <c r="C4" s="3">
        <v>5.5</v>
      </c>
      <c r="D4" s="3">
        <v>2246800.1</v>
      </c>
      <c r="E4" s="3">
        <f>D4/5280</f>
        <v>425.53032196969701</v>
      </c>
      <c r="F4" s="3">
        <f>C4*E4</f>
        <v>2340.4167708333334</v>
      </c>
    </row>
    <row r="5" spans="1:6" ht="19.95" customHeight="1" x14ac:dyDescent="0.25">
      <c r="A5" s="3" t="s">
        <v>13</v>
      </c>
      <c r="B5" s="3" t="s">
        <v>5</v>
      </c>
      <c r="C5" s="3">
        <v>2.5</v>
      </c>
      <c r="D5" s="3">
        <v>729932.90760000004</v>
      </c>
      <c r="E5" s="3">
        <f t="shared" ref="E5:E8" si="0">D5/5280</f>
        <v>138.24486886363638</v>
      </c>
      <c r="F5" s="3">
        <f t="shared" ref="F5:F8" si="1">C5*E5</f>
        <v>345.61217215909096</v>
      </c>
    </row>
    <row r="6" spans="1:6" ht="19.95" customHeight="1" x14ac:dyDescent="0.25">
      <c r="A6" s="3" t="s">
        <v>14</v>
      </c>
      <c r="B6" s="3" t="s">
        <v>6</v>
      </c>
      <c r="C6" s="3">
        <v>2</v>
      </c>
      <c r="D6" s="3">
        <v>18866475.710000001</v>
      </c>
      <c r="E6" s="3">
        <f t="shared" si="0"/>
        <v>3573.19615719697</v>
      </c>
      <c r="F6" s="3">
        <f t="shared" si="1"/>
        <v>7146.3923143939401</v>
      </c>
    </row>
    <row r="7" spans="1:6" ht="19.95" customHeight="1" x14ac:dyDescent="0.25">
      <c r="A7" s="3" t="s">
        <v>15</v>
      </c>
      <c r="B7" s="3" t="s">
        <v>7</v>
      </c>
      <c r="C7" s="3">
        <v>5.5</v>
      </c>
      <c r="D7" s="3">
        <v>1426876.844</v>
      </c>
      <c r="E7" s="3">
        <f t="shared" si="0"/>
        <v>270.2418265151515</v>
      </c>
      <c r="F7" s="3">
        <f t="shared" si="1"/>
        <v>1486.3300458333333</v>
      </c>
    </row>
    <row r="8" spans="1:6" ht="19.95" customHeight="1" x14ac:dyDescent="0.25">
      <c r="A8" s="3" t="s">
        <v>17</v>
      </c>
      <c r="B8" s="3" t="s">
        <v>8</v>
      </c>
      <c r="C8" s="3">
        <v>2</v>
      </c>
      <c r="D8" s="3">
        <v>2498182.054</v>
      </c>
      <c r="E8" s="3">
        <f t="shared" si="0"/>
        <v>473.14054053030304</v>
      </c>
      <c r="F8" s="3">
        <f t="shared" si="1"/>
        <v>946.28108106060608</v>
      </c>
    </row>
    <row r="9" spans="1:6" ht="19.95" customHeight="1" x14ac:dyDescent="0.25">
      <c r="A9" s="2" t="s">
        <v>16</v>
      </c>
      <c r="D9" s="2">
        <f>SUM(D4:D8)</f>
        <v>25768267.615600005</v>
      </c>
      <c r="E9" s="2">
        <f>SUM(E4:E8)</f>
        <v>4880.3537150757584</v>
      </c>
      <c r="F9" s="2">
        <f>SUM(F4:F8)</f>
        <v>12265.032384280305</v>
      </c>
    </row>
    <row r="12" spans="1:6" ht="19.95" customHeight="1" x14ac:dyDescent="0.25">
      <c r="A12" s="2" t="s">
        <v>18</v>
      </c>
    </row>
    <row r="13" spans="1:6" ht="19.95" customHeight="1" x14ac:dyDescent="0.25">
      <c r="A13" s="2" t="s">
        <v>19</v>
      </c>
    </row>
    <row r="14" spans="1:6" ht="19.95" customHeight="1" x14ac:dyDescent="0.25">
      <c r="A14" s="2" t="s">
        <v>20</v>
      </c>
    </row>
    <row r="15" spans="1:6" ht="19.95" customHeight="1" x14ac:dyDescent="0.25">
      <c r="A15" s="2" t="s">
        <v>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5BA4847BB2B74A94E70B41B376D420" ma:contentTypeVersion="17" ma:contentTypeDescription="Create a new document." ma:contentTypeScope="" ma:versionID="16e506cfda0f34500cc78ef1d6becf0b">
  <xsd:schema xmlns:xsd="http://www.w3.org/2001/XMLSchema" xmlns:xs="http://www.w3.org/2001/XMLSchema" xmlns:p="http://schemas.microsoft.com/office/2006/metadata/properties" xmlns:ns2="23d5d9bf-f68f-46ca-ade4-42d82e05e1a5" xmlns:ns3="b14ff385-8857-4c58-9db5-6fb14afe97f2" xmlns:ns4="ab06a5aa-8e31-4bdb-9b13-38c58a92ec8a" targetNamespace="http://schemas.microsoft.com/office/2006/metadata/properties" ma:root="true" ma:fieldsID="8705f15b914ef7fc087bd9e7c1bda879" ns2:_="" ns3:_="" ns4:_="">
    <xsd:import namespace="23d5d9bf-f68f-46ca-ade4-42d82e05e1a5"/>
    <xsd:import namespace="b14ff385-8857-4c58-9db5-6fb14afe97f2"/>
    <xsd:import namespace="ab06a5aa-8e31-4bdb-9b13-38c58a92ec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d5d9bf-f68f-46ca-ade4-42d82e05e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e20148b9-20a4-48a0-acba-ba52d68a37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4ff385-8857-4c58-9db5-6fb14afe97f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6a5aa-8e31-4bdb-9b13-38c58a92ec8a" elementFormDefault="qualified">
    <xsd:import namespace="http://schemas.microsoft.com/office/2006/documentManagement/types"/>
    <xsd:import namespace="http://schemas.microsoft.com/office/infopath/2007/PartnerControls"/>
    <xsd:element name="TaxCatchAll" ma:index="21" nillable="true" ma:displayName="Taxonomy Catch All Column" ma:hidden="true" ma:list="{f70ef6c8-65c4-4b6e-ab74-9d03595dfd84}" ma:internalName="TaxCatchAll" ma:showField="CatchAllData" ma:web="b14ff385-8857-4c58-9db5-6fb14afe97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06a5aa-8e31-4bdb-9b13-38c58a92ec8a" xsi:nil="true"/>
    <lcf76f155ced4ddcb4097134ff3c332f xmlns="23d5d9bf-f68f-46ca-ade4-42d82e05e1a5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A70A7D6-94E9-4671-8380-59AD7C0D97AD}"/>
</file>

<file path=customXml/itemProps2.xml><?xml version="1.0" encoding="utf-8"?>
<ds:datastoreItem xmlns:ds="http://schemas.openxmlformats.org/officeDocument/2006/customXml" ds:itemID="{9DE5566F-FA96-4F9F-B4AD-CA7D4E6F9364}"/>
</file>

<file path=customXml/itemProps3.xml><?xml version="1.0" encoding="utf-8"?>
<ds:datastoreItem xmlns:ds="http://schemas.openxmlformats.org/officeDocument/2006/customXml" ds:itemID="{FDCEE8C0-2B3E-4FFC-B357-1BBFC68C399D}"/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Chan</dc:creator>
  <cp:lastModifiedBy>Jeremy Chan</cp:lastModifiedBy>
  <dcterms:created xsi:type="dcterms:W3CDTF">2025-01-22T18:39:31Z</dcterms:created>
  <dcterms:modified xsi:type="dcterms:W3CDTF">2025-01-22T19:18:56Z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0x010100555BA4847BB2B74A94E70B41B376D420</vt:lpwstr>
  </property>
  <property fmtid="{D5CDD505-2E9C-101B-9397-08002B2CF9AE}" pid="3" name="MediaServiceImageTags">
    <vt:lpwstr/>
  </property>
</Properties>
</file>