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25110" windowHeight="12015"/>
  </bookViews>
  <sheets>
    <sheet name="Vagisha" sheetId="1" r:id="rId1"/>
    <sheet name="for website" sheetId="3" r:id="rId2"/>
  </sheets>
  <calcPr calcId="125725" iterateDelta="1.0000000000000001E-5" calcOnSave="0"/>
</workbook>
</file>

<file path=xl/calcChain.xml><?xml version="1.0" encoding="utf-8"?>
<calcChain xmlns="http://schemas.openxmlformats.org/spreadsheetml/2006/main">
  <c r="E12" i="3"/>
  <c r="E11"/>
  <c r="E10"/>
  <c r="B12"/>
  <c r="B11"/>
  <c r="B10"/>
  <c r="D114"/>
  <c r="I114" s="1"/>
  <c r="J113"/>
  <c r="I113"/>
  <c r="H113"/>
  <c r="G113"/>
  <c r="F113"/>
  <c r="E113"/>
  <c r="D113"/>
  <c r="D97"/>
  <c r="I97" s="1"/>
  <c r="J96"/>
  <c r="I96"/>
  <c r="H96"/>
  <c r="G96"/>
  <c r="F96"/>
  <c r="E96"/>
  <c r="D96"/>
  <c r="D80"/>
  <c r="I80" s="1"/>
  <c r="J79"/>
  <c r="I79"/>
  <c r="H79"/>
  <c r="G79"/>
  <c r="F79"/>
  <c r="E79"/>
  <c r="D79"/>
  <c r="H61"/>
  <c r="D61"/>
  <c r="I61" s="1"/>
  <c r="J60"/>
  <c r="I60"/>
  <c r="H60"/>
  <c r="G60"/>
  <c r="F60"/>
  <c r="E60"/>
  <c r="D60"/>
  <c r="D44"/>
  <c r="H44" s="1"/>
  <c r="D43"/>
  <c r="J26"/>
  <c r="I26"/>
  <c r="H26"/>
  <c r="G26"/>
  <c r="F26"/>
  <c r="E26"/>
  <c r="F43"/>
  <c r="G43"/>
  <c r="H43"/>
  <c r="I43"/>
  <c r="J43"/>
  <c r="E43"/>
  <c r="D26"/>
  <c r="D27"/>
  <c r="E27" s="1"/>
  <c r="H45" l="1"/>
  <c r="E44"/>
  <c r="E45" s="1"/>
  <c r="I115"/>
  <c r="H62"/>
  <c r="H114"/>
  <c r="H115" s="1"/>
  <c r="E97"/>
  <c r="E98" s="1"/>
  <c r="G80"/>
  <c r="G81" s="1"/>
  <c r="I81"/>
  <c r="J44"/>
  <c r="J45" s="1"/>
  <c r="I44"/>
  <c r="I45" s="1"/>
  <c r="G44"/>
  <c r="G45" s="1"/>
  <c r="F44"/>
  <c r="F45" s="1"/>
  <c r="F27"/>
  <c r="F28" s="1"/>
  <c r="G27"/>
  <c r="G28" s="1"/>
  <c r="H27"/>
  <c r="H28" s="1"/>
  <c r="I27"/>
  <c r="I28" s="1"/>
  <c r="J27"/>
  <c r="J28" s="1"/>
  <c r="G114"/>
  <c r="G115" s="1"/>
  <c r="F114"/>
  <c r="F115" s="1"/>
  <c r="E114"/>
  <c r="E115" s="1"/>
  <c r="J114"/>
  <c r="J115" s="1"/>
  <c r="I98"/>
  <c r="H97"/>
  <c r="H98" s="1"/>
  <c r="G97"/>
  <c r="G98" s="1"/>
  <c r="F97"/>
  <c r="F98" s="1"/>
  <c r="J97"/>
  <c r="J98" s="1"/>
  <c r="H80"/>
  <c r="H81" s="1"/>
  <c r="F80"/>
  <c r="F81" s="1"/>
  <c r="E80"/>
  <c r="E81" s="1"/>
  <c r="J80"/>
  <c r="J81" s="1"/>
  <c r="I62"/>
  <c r="G61"/>
  <c r="G62" s="1"/>
  <c r="F61"/>
  <c r="F62" s="1"/>
  <c r="E61"/>
  <c r="E62" s="1"/>
  <c r="J61"/>
  <c r="J62" s="1"/>
  <c r="E28"/>
</calcChain>
</file>

<file path=xl/sharedStrings.xml><?xml version="1.0" encoding="utf-8"?>
<sst xmlns="http://schemas.openxmlformats.org/spreadsheetml/2006/main" count="659" uniqueCount="55">
  <si>
    <t>24hr block (9am-9am)</t>
  </si>
  <si>
    <t>WD &amp; ON</t>
  </si>
  <si>
    <t>OverNight block (5pm-9am) 16hrs</t>
  </si>
  <si>
    <t>ON</t>
  </si>
  <si>
    <t>Whole Day block (9am-5pm) 8 hrs</t>
  </si>
  <si>
    <t>WD</t>
  </si>
  <si>
    <t>Half Day block (9am-1pm or 1pm-5pm) 4hrs</t>
  </si>
  <si>
    <t>HD</t>
  </si>
  <si>
    <t>Hourly Rate</t>
  </si>
  <si>
    <t>HR</t>
  </si>
  <si>
    <t>total</t>
  </si>
  <si>
    <t>hrly rate</t>
  </si>
  <si>
    <t>hrs</t>
  </si>
  <si>
    <t>TSQV</t>
  </si>
  <si>
    <t>TSQA</t>
  </si>
  <si>
    <t>ETD</t>
  </si>
  <si>
    <t>LTQ</t>
  </si>
  <si>
    <t>OT1/OT2</t>
  </si>
  <si>
    <t>FT</t>
  </si>
  <si>
    <t>hrs/block</t>
  </si>
  <si>
    <t>Description</t>
  </si>
  <si>
    <t>Rate</t>
  </si>
  <si>
    <t>Rates per block</t>
  </si>
  <si>
    <t>actual</t>
  </si>
  <si>
    <t>Non UW Commercial</t>
  </si>
  <si>
    <t>NON UW non profit</t>
  </si>
  <si>
    <t>etc</t>
  </si>
  <si>
    <t>24hr+4hr</t>
  </si>
  <si>
    <t>24hr+3hr</t>
  </si>
  <si>
    <t>24hr+2hr</t>
  </si>
  <si>
    <t>24hr+1hr</t>
  </si>
  <si>
    <t>sliding hourly rates</t>
  </si>
  <si>
    <t>UW (internal)</t>
  </si>
  <si>
    <t>multiplier:</t>
  </si>
  <si>
    <t>Fee-For-Service</t>
  </si>
  <si>
    <t>= two 24hr block rates</t>
  </si>
  <si>
    <t>48hr</t>
  </si>
  <si>
    <t>= one24hr block rate plus one 6hr block rate</t>
  </si>
  <si>
    <t>30hr</t>
  </si>
  <si>
    <t>= one 11hr block rate = 16hr block rate (8hr block plus three 1hr blocks &gt; 16hr rate)</t>
  </si>
  <si>
    <t>11hrs</t>
  </si>
  <si>
    <t>= one8hr block rate plus two 1hr block rate</t>
  </si>
  <si>
    <t>10hrs</t>
  </si>
  <si>
    <t>= one8hr block rate plus one 1hr block rate</t>
  </si>
  <si>
    <t>9hrs</t>
  </si>
  <si>
    <t xml:space="preserve">e.g. </t>
  </si>
  <si>
    <t>Enter the number of hours here:</t>
  </si>
  <si>
    <t>total cost:</t>
  </si>
  <si>
    <t>number of 24hr blocks:</t>
  </si>
  <si>
    <t>plus n hours:</t>
  </si>
  <si>
    <t>Rates per bloc$K$</t>
  </si>
  <si>
    <t>hrs/bloc$K$</t>
  </si>
  <si>
    <t xml:space="preserve">Click on the link below to find the rates </t>
  </si>
  <si>
    <t>Fee-For-Service:</t>
  </si>
  <si>
    <t>continued</t>
  </si>
</sst>
</file>

<file path=xl/styles.xml><?xml version="1.0" encoding="utf-8"?>
<styleSheet xmlns="http://schemas.openxmlformats.org/spreadsheetml/2006/main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1">
    <font>
      <sz val="11"/>
      <name val="Times New Roman"/>
      <family val="1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theme="0"/>
      <name val="Arial Narrow"/>
      <family val="2"/>
    </font>
    <font>
      <sz val="11"/>
      <name val="Times New Roman"/>
      <family val="1"/>
    </font>
    <font>
      <sz val="11"/>
      <color theme="0" tint="-0.249977111117893"/>
      <name val="Times New Roman"/>
      <family val="1"/>
    </font>
    <font>
      <sz val="10"/>
      <name val="Arial Narrow"/>
      <family val="2"/>
    </font>
    <font>
      <sz val="10"/>
      <color theme="0" tint="-0.249977111117893"/>
      <name val="Arial Narrow"/>
      <family val="2"/>
    </font>
    <font>
      <b/>
      <sz val="10"/>
      <color theme="0" tint="-0.249977111117893"/>
      <name val="Arial Narrow"/>
      <family val="2"/>
    </font>
    <font>
      <b/>
      <i/>
      <sz val="14"/>
      <color theme="0"/>
      <name val="Arial Narrow"/>
      <family val="2"/>
    </font>
    <font>
      <b/>
      <sz val="14"/>
      <color theme="0"/>
      <name val="Arial Narrow"/>
      <family val="2"/>
    </font>
    <font>
      <b/>
      <i/>
      <sz val="14"/>
      <name val="Arial Narrow"/>
      <family val="2"/>
    </font>
    <font>
      <sz val="11"/>
      <name val="Arial Narrow"/>
      <family val="2"/>
    </font>
    <font>
      <u/>
      <sz val="11"/>
      <color indexed="12"/>
      <name val="Times New Roman"/>
      <family val="1"/>
    </font>
    <font>
      <b/>
      <sz val="12"/>
      <color rgb="FF0070C0"/>
      <name val="Arial Narrow"/>
      <family val="2"/>
    </font>
    <font>
      <u/>
      <sz val="11"/>
      <color theme="10"/>
      <name val="Times New Roman"/>
      <family val="1"/>
    </font>
    <font>
      <u/>
      <sz val="11"/>
      <color theme="10"/>
      <name val="Arial Narrow"/>
      <family val="2"/>
    </font>
    <font>
      <b/>
      <i/>
      <u/>
      <sz val="12"/>
      <color rgb="FF002060"/>
      <name val="Arial Narrow"/>
      <family val="2"/>
    </font>
    <font>
      <sz val="11"/>
      <color theme="0" tint="-0.34998626667073579"/>
      <name val="Times New Roman"/>
      <family val="1"/>
    </font>
    <font>
      <sz val="10"/>
      <color theme="0" tint="-0.34998626667073579"/>
      <name val="Arial Narrow"/>
      <family val="2"/>
    </font>
    <font>
      <i/>
      <sz val="14"/>
      <color theme="0" tint="-0.34998626667073579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154">
    <xf numFmtId="0" fontId="0" fillId="0" borderId="0" xfId="0"/>
    <xf numFmtId="0" fontId="0" fillId="2" borderId="0" xfId="0" applyFill="1"/>
    <xf numFmtId="0" fontId="5" fillId="2" borderId="0" xfId="0" applyFont="1" applyFill="1"/>
    <xf numFmtId="42" fontId="6" fillId="3" borderId="1" xfId="0" applyNumberFormat="1" applyFont="1" applyFill="1" applyBorder="1"/>
    <xf numFmtId="44" fontId="7" fillId="3" borderId="2" xfId="0" applyNumberFormat="1" applyFont="1" applyFill="1" applyBorder="1"/>
    <xf numFmtId="42" fontId="6" fillId="3" borderId="2" xfId="0" applyNumberFormat="1" applyFont="1" applyFill="1" applyBorder="1"/>
    <xf numFmtId="0" fontId="6" fillId="3" borderId="3" xfId="0" applyFont="1" applyFill="1" applyBorder="1" applyAlignment="1">
      <alignment horizontal="center"/>
    </xf>
    <xf numFmtId="42" fontId="6" fillId="0" borderId="4" xfId="0" applyNumberFormat="1" applyFont="1" applyFill="1" applyBorder="1"/>
    <xf numFmtId="44" fontId="7" fillId="0" borderId="0" xfId="0" applyNumberFormat="1" applyFont="1" applyFill="1" applyBorder="1"/>
    <xf numFmtId="42" fontId="6" fillId="0" borderId="0" xfId="0" applyNumberFormat="1" applyFont="1" applyFill="1" applyBorder="1"/>
    <xf numFmtId="0" fontId="6" fillId="0" borderId="5" xfId="0" applyFont="1" applyFill="1" applyBorder="1" applyAlignment="1">
      <alignment horizontal="center"/>
    </xf>
    <xf numFmtId="42" fontId="6" fillId="3" borderId="4" xfId="0" applyNumberFormat="1" applyFont="1" applyFill="1" applyBorder="1"/>
    <xf numFmtId="44" fontId="7" fillId="3" borderId="0" xfId="0" applyNumberFormat="1" applyFont="1" applyFill="1" applyBorder="1"/>
    <xf numFmtId="42" fontId="6" fillId="3" borderId="0" xfId="0" applyNumberFormat="1" applyFont="1" applyFill="1" applyBorder="1"/>
    <xf numFmtId="0" fontId="6" fillId="3" borderId="5" xfId="0" applyFont="1" applyFill="1" applyBorder="1" applyAlignment="1">
      <alignment horizontal="center"/>
    </xf>
    <xf numFmtId="4" fontId="6" fillId="2" borderId="0" xfId="0" applyNumberFormat="1" applyFont="1" applyFill="1" applyBorder="1" applyAlignment="1">
      <alignment horizontal="center"/>
    </xf>
    <xf numFmtId="0" fontId="6" fillId="2" borderId="0" xfId="0" applyFont="1" applyFill="1"/>
    <xf numFmtId="0" fontId="6" fillId="2" borderId="0" xfId="0" applyFont="1" applyFill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44" fontId="6" fillId="0" borderId="7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3" borderId="9" xfId="0" applyFont="1" applyFill="1" applyBorder="1"/>
    <xf numFmtId="0" fontId="6" fillId="0" borderId="7" xfId="0" applyFont="1" applyBorder="1" applyAlignment="1">
      <alignment horizontal="center"/>
    </xf>
    <xf numFmtId="44" fontId="6" fillId="0" borderId="10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3" borderId="10" xfId="0" applyFont="1" applyFill="1" applyBorder="1"/>
    <xf numFmtId="44" fontId="6" fillId="0" borderId="1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3" borderId="11" xfId="0" applyFont="1" applyFill="1" applyBorder="1"/>
    <xf numFmtId="4" fontId="6" fillId="2" borderId="12" xfId="0" applyNumberFormat="1" applyFont="1" applyFill="1" applyBorder="1" applyAlignment="1">
      <alignment horizontal="center"/>
    </xf>
    <xf numFmtId="4" fontId="6" fillId="2" borderId="13" xfId="0" applyNumberFormat="1" applyFont="1" applyFill="1" applyBorder="1" applyAlignment="1">
      <alignment horizontal="center"/>
    </xf>
    <xf numFmtId="0" fontId="6" fillId="2" borderId="13" xfId="0" applyFont="1" applyFill="1" applyBorder="1"/>
    <xf numFmtId="0" fontId="6" fillId="2" borderId="14" xfId="0" applyFont="1" applyFill="1" applyBorder="1"/>
    <xf numFmtId="0" fontId="2" fillId="4" borderId="4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6" xfId="0" applyFont="1" applyFill="1" applyBorder="1"/>
    <xf numFmtId="0" fontId="2" fillId="4" borderId="17" xfId="0" applyFont="1" applyFill="1" applyBorder="1"/>
    <xf numFmtId="4" fontId="3" fillId="4" borderId="18" xfId="0" applyNumberFormat="1" applyFont="1" applyFill="1" applyBorder="1" applyAlignment="1">
      <alignment horizontal="center"/>
    </xf>
    <xf numFmtId="4" fontId="3" fillId="4" borderId="0" xfId="0" applyNumberFormat="1" applyFont="1" applyFill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/>
    <xf numFmtId="0" fontId="0" fillId="4" borderId="0" xfId="0" applyFill="1"/>
    <xf numFmtId="0" fontId="2" fillId="4" borderId="19" xfId="0" applyFont="1" applyFill="1" applyBorder="1"/>
    <xf numFmtId="0" fontId="8" fillId="4" borderId="20" xfId="0" applyFont="1" applyFill="1" applyBorder="1"/>
    <xf numFmtId="0" fontId="2" fillId="4" borderId="20" xfId="0" applyFont="1" applyFill="1" applyBorder="1"/>
    <xf numFmtId="0" fontId="9" fillId="4" borderId="21" xfId="0" applyFont="1" applyFill="1" applyBorder="1"/>
    <xf numFmtId="4" fontId="6" fillId="4" borderId="22" xfId="0" applyNumberFormat="1" applyFont="1" applyFill="1" applyBorder="1" applyAlignment="1">
      <alignment horizontal="center"/>
    </xf>
    <xf numFmtId="4" fontId="6" fillId="4" borderId="23" xfId="0" applyNumberFormat="1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right"/>
    </xf>
    <xf numFmtId="0" fontId="10" fillId="4" borderId="24" xfId="0" applyFont="1" applyFill="1" applyBorder="1"/>
    <xf numFmtId="4" fontId="6" fillId="2" borderId="0" xfId="0" applyNumberFormat="1" applyFont="1" applyFill="1" applyAlignment="1">
      <alignment horizontal="center"/>
    </xf>
    <xf numFmtId="44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/>
    <xf numFmtId="0" fontId="9" fillId="4" borderId="24" xfId="0" applyFont="1" applyFill="1" applyBorder="1"/>
    <xf numFmtId="44" fontId="0" fillId="2" borderId="0" xfId="0" applyNumberFormat="1" applyFill="1"/>
    <xf numFmtId="44" fontId="6" fillId="2" borderId="0" xfId="0" applyNumberFormat="1" applyFont="1" applyFill="1"/>
    <xf numFmtId="0" fontId="6" fillId="2" borderId="0" xfId="0" applyFont="1" applyFill="1" applyAlignment="1">
      <alignment horizontal="center"/>
    </xf>
    <xf numFmtId="42" fontId="6" fillId="2" borderId="0" xfId="0" applyNumberFormat="1" applyFont="1" applyFill="1" applyBorder="1" applyAlignment="1">
      <alignment horizontal="center"/>
    </xf>
    <xf numFmtId="0" fontId="6" fillId="2" borderId="0" xfId="0" quotePrefix="1" applyFont="1" applyFill="1" applyBorder="1"/>
    <xf numFmtId="0" fontId="6" fillId="2" borderId="0" xfId="0" quotePrefix="1" applyFont="1" applyFill="1" applyAlignment="1">
      <alignment horizontal="center"/>
    </xf>
    <xf numFmtId="0" fontId="3" fillId="5" borderId="4" xfId="0" applyFont="1" applyFill="1" applyBorder="1"/>
    <xf numFmtId="0" fontId="3" fillId="5" borderId="0" xfId="0" applyFont="1" applyFill="1" applyBorder="1"/>
    <xf numFmtId="0" fontId="3" fillId="5" borderId="5" xfId="0" applyFont="1" applyFill="1" applyBorder="1" applyAlignment="1">
      <alignment horizontal="center"/>
    </xf>
    <xf numFmtId="0" fontId="3" fillId="5" borderId="5" xfId="0" applyFont="1" applyFill="1" applyBorder="1"/>
    <xf numFmtId="0" fontId="3" fillId="5" borderId="19" xfId="0" applyFont="1" applyFill="1" applyBorder="1"/>
    <xf numFmtId="0" fontId="3" fillId="5" borderId="20" xfId="0" applyFont="1" applyFill="1" applyBorder="1"/>
    <xf numFmtId="0" fontId="3" fillId="5" borderId="21" xfId="0" applyFont="1" applyFill="1" applyBorder="1"/>
    <xf numFmtId="0" fontId="11" fillId="2" borderId="0" xfId="0" applyFont="1" applyFill="1"/>
    <xf numFmtId="0" fontId="5" fillId="4" borderId="0" xfId="0" applyFont="1" applyFill="1"/>
    <xf numFmtId="42" fontId="6" fillId="6" borderId="1" xfId="0" applyNumberFormat="1" applyFont="1" applyFill="1" applyBorder="1"/>
    <xf numFmtId="44" fontId="7" fillId="6" borderId="2" xfId="0" applyNumberFormat="1" applyFont="1" applyFill="1" applyBorder="1"/>
    <xf numFmtId="42" fontId="6" fillId="6" borderId="2" xfId="0" applyNumberFormat="1" applyFont="1" applyFill="1" applyBorder="1"/>
    <xf numFmtId="0" fontId="6" fillId="6" borderId="3" xfId="0" applyFont="1" applyFill="1" applyBorder="1" applyAlignment="1">
      <alignment horizontal="center"/>
    </xf>
    <xf numFmtId="42" fontId="6" fillId="6" borderId="4" xfId="0" applyNumberFormat="1" applyFont="1" applyFill="1" applyBorder="1"/>
    <xf numFmtId="44" fontId="7" fillId="6" borderId="0" xfId="0" applyNumberFormat="1" applyFont="1" applyFill="1" applyBorder="1"/>
    <xf numFmtId="42" fontId="6" fillId="6" borderId="0" xfId="0" applyNumberFormat="1" applyFont="1" applyFill="1" applyBorder="1"/>
    <xf numFmtId="0" fontId="6" fillId="6" borderId="5" xfId="0" applyFont="1" applyFill="1" applyBorder="1" applyAlignment="1">
      <alignment horizontal="center"/>
    </xf>
    <xf numFmtId="0" fontId="6" fillId="7" borderId="9" xfId="0" applyFont="1" applyFill="1" applyBorder="1"/>
    <xf numFmtId="0" fontId="6" fillId="7" borderId="10" xfId="0" applyFont="1" applyFill="1" applyBorder="1"/>
    <xf numFmtId="0" fontId="6" fillId="7" borderId="11" xfId="0" applyFont="1" applyFill="1" applyBorder="1"/>
    <xf numFmtId="0" fontId="2" fillId="5" borderId="4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16" xfId="0" applyFont="1" applyFill="1" applyBorder="1"/>
    <xf numFmtId="0" fontId="2" fillId="5" borderId="17" xfId="0" applyFont="1" applyFill="1" applyBorder="1"/>
    <xf numFmtId="4" fontId="3" fillId="5" borderId="18" xfId="0" applyNumberFormat="1" applyFont="1" applyFill="1" applyBorder="1" applyAlignment="1">
      <alignment horizontal="center"/>
    </xf>
    <xf numFmtId="4" fontId="3" fillId="5" borderId="0" xfId="0" applyNumberFormat="1" applyFont="1" applyFill="1" applyBorder="1" applyAlignment="1">
      <alignment horizontal="center"/>
    </xf>
    <xf numFmtId="0" fontId="2" fillId="5" borderId="0" xfId="0" applyFont="1" applyFill="1" applyBorder="1"/>
    <xf numFmtId="0" fontId="0" fillId="5" borderId="0" xfId="0" applyFill="1"/>
    <xf numFmtId="0" fontId="2" fillId="5" borderId="19" xfId="0" applyFont="1" applyFill="1" applyBorder="1"/>
    <xf numFmtId="0" fontId="8" fillId="5" borderId="20" xfId="0" applyFont="1" applyFill="1" applyBorder="1"/>
    <xf numFmtId="0" fontId="2" fillId="5" borderId="20" xfId="0" applyFont="1" applyFill="1" applyBorder="1"/>
    <xf numFmtId="0" fontId="9" fillId="5" borderId="21" xfId="0" applyFont="1" applyFill="1" applyBorder="1"/>
    <xf numFmtId="4" fontId="6" fillId="5" borderId="22" xfId="0" applyNumberFormat="1" applyFont="1" applyFill="1" applyBorder="1" applyAlignment="1">
      <alignment horizontal="center"/>
    </xf>
    <xf numFmtId="4" fontId="6" fillId="5" borderId="23" xfId="0" applyNumberFormat="1" applyFont="1" applyFill="1" applyBorder="1" applyAlignment="1">
      <alignment horizontal="center"/>
    </xf>
    <xf numFmtId="0" fontId="6" fillId="5" borderId="23" xfId="0" applyFont="1" applyFill="1" applyBorder="1"/>
    <xf numFmtId="0" fontId="9" fillId="5" borderId="24" xfId="0" applyFont="1" applyFill="1" applyBorder="1"/>
    <xf numFmtId="42" fontId="6" fillId="0" borderId="9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42" fontId="6" fillId="0" borderId="10" xfId="0" applyNumberFormat="1" applyFont="1" applyBorder="1" applyAlignment="1">
      <alignment horizontal="center"/>
    </xf>
    <xf numFmtId="42" fontId="6" fillId="0" borderId="11" xfId="0" applyNumberFormat="1" applyFont="1" applyBorder="1" applyAlignment="1">
      <alignment horizontal="center"/>
    </xf>
    <xf numFmtId="0" fontId="6" fillId="2" borderId="12" xfId="0" applyFont="1" applyFill="1" applyBorder="1"/>
    <xf numFmtId="42" fontId="6" fillId="5" borderId="23" xfId="0" applyNumberFormat="1" applyFont="1" applyFill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6" xfId="0" applyFont="1" applyFill="1" applyBorder="1"/>
    <xf numFmtId="0" fontId="2" fillId="2" borderId="17" xfId="0" applyFont="1" applyFill="1" applyBorder="1"/>
    <xf numFmtId="0" fontId="2" fillId="5" borderId="18" xfId="0" applyFont="1" applyFill="1" applyBorder="1"/>
    <xf numFmtId="0" fontId="0" fillId="5" borderId="22" xfId="0" applyFill="1" applyBorder="1"/>
    <xf numFmtId="0" fontId="0" fillId="5" borderId="23" xfId="0" applyFill="1" applyBorder="1"/>
    <xf numFmtId="0" fontId="12" fillId="2" borderId="0" xfId="0" applyFont="1" applyFill="1"/>
    <xf numFmtId="0" fontId="14" fillId="2" borderId="0" xfId="0" applyFont="1" applyFill="1" applyBorder="1" applyAlignment="1">
      <alignment horizontal="left"/>
    </xf>
    <xf numFmtId="37" fontId="14" fillId="2" borderId="0" xfId="0" applyNumberFormat="1" applyFont="1" applyFill="1" applyBorder="1" applyAlignment="1">
      <alignment horizontal="center"/>
    </xf>
    <xf numFmtId="0" fontId="6" fillId="2" borderId="11" xfId="0" applyFont="1" applyFill="1" applyBorder="1"/>
    <xf numFmtId="37" fontId="6" fillId="2" borderId="11" xfId="0" applyNumberFormat="1" applyFont="1" applyFill="1" applyBorder="1" applyAlignment="1">
      <alignment horizontal="center"/>
    </xf>
    <xf numFmtId="42" fontId="6" fillId="2" borderId="11" xfId="0" applyNumberFormat="1" applyFont="1" applyFill="1" applyBorder="1" applyAlignment="1">
      <alignment horizontal="center"/>
    </xf>
    <xf numFmtId="0" fontId="6" fillId="2" borderId="9" xfId="0" applyFont="1" applyFill="1" applyBorder="1"/>
    <xf numFmtId="0" fontId="6" fillId="2" borderId="9" xfId="0" applyFont="1" applyFill="1" applyBorder="1" applyAlignment="1">
      <alignment horizontal="center"/>
    </xf>
    <xf numFmtId="42" fontId="6" fillId="2" borderId="9" xfId="0" applyNumberFormat="1" applyFont="1" applyFill="1" applyBorder="1" applyAlignment="1">
      <alignment horizontal="center"/>
    </xf>
    <xf numFmtId="0" fontId="6" fillId="2" borderId="10" xfId="0" applyFont="1" applyFill="1" applyBorder="1"/>
    <xf numFmtId="37" fontId="6" fillId="2" borderId="10" xfId="0" applyNumberFormat="1" applyFont="1" applyFill="1" applyBorder="1" applyAlignment="1">
      <alignment horizontal="center"/>
    </xf>
    <xf numFmtId="42" fontId="6" fillId="2" borderId="10" xfId="0" applyNumberFormat="1" applyFont="1" applyFill="1" applyBorder="1" applyAlignment="1">
      <alignment horizontal="center"/>
    </xf>
    <xf numFmtId="0" fontId="16" fillId="2" borderId="0" xfId="8" applyFont="1" applyFill="1" applyAlignment="1" applyProtection="1"/>
    <xf numFmtId="0" fontId="12" fillId="2" borderId="0" xfId="0" applyFont="1" applyFill="1" applyAlignment="1">
      <alignment horizontal="right"/>
    </xf>
    <xf numFmtId="0" fontId="17" fillId="2" borderId="0" xfId="0" applyFont="1" applyFill="1"/>
    <xf numFmtId="0" fontId="18" fillId="2" borderId="0" xfId="0" applyFont="1" applyFill="1"/>
    <xf numFmtId="42" fontId="19" fillId="0" borderId="0" xfId="0" applyNumberFormat="1" applyFont="1" applyFill="1" applyBorder="1"/>
    <xf numFmtId="42" fontId="19" fillId="6" borderId="0" xfId="0" applyNumberFormat="1" applyFont="1" applyFill="1" applyBorder="1"/>
    <xf numFmtId="0" fontId="18" fillId="2" borderId="0" xfId="0" applyFont="1" applyFill="1" applyBorder="1"/>
    <xf numFmtId="0" fontId="19" fillId="2" borderId="0" xfId="0" applyFont="1" applyFill="1" applyBorder="1" applyAlignment="1">
      <alignment horizontal="center"/>
    </xf>
    <xf numFmtId="0" fontId="19" fillId="2" borderId="0" xfId="0" applyFont="1" applyFill="1" applyBorder="1"/>
    <xf numFmtId="0" fontId="19" fillId="2" borderId="0" xfId="0" quotePrefix="1" applyFont="1" applyFill="1" applyBorder="1"/>
    <xf numFmtId="0" fontId="20" fillId="6" borderId="0" xfId="0" applyFont="1" applyFill="1" applyBorder="1"/>
    <xf numFmtId="0" fontId="19" fillId="6" borderId="0" xfId="0" applyFont="1" applyFill="1" applyBorder="1"/>
    <xf numFmtId="0" fontId="19" fillId="6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44" fontId="18" fillId="2" borderId="0" xfId="0" applyNumberFormat="1" applyFont="1" applyFill="1" applyBorder="1"/>
    <xf numFmtId="0" fontId="18" fillId="4" borderId="0" xfId="0" applyFont="1" applyFill="1" applyBorder="1"/>
    <xf numFmtId="0" fontId="18" fillId="4" borderId="0" xfId="0" applyFont="1" applyFill="1"/>
    <xf numFmtId="0" fontId="20" fillId="3" borderId="0" xfId="0" applyFont="1" applyFill="1" applyBorder="1"/>
    <xf numFmtId="0" fontId="19" fillId="3" borderId="0" xfId="0" applyFont="1" applyFill="1" applyBorder="1"/>
    <xf numFmtId="0" fontId="19" fillId="3" borderId="0" xfId="0" applyFont="1" applyFill="1" applyBorder="1" applyAlignment="1">
      <alignment horizontal="center"/>
    </xf>
    <xf numFmtId="42" fontId="19" fillId="3" borderId="0" xfId="0" applyNumberFormat="1" applyFont="1" applyFill="1" applyBorder="1"/>
    <xf numFmtId="37" fontId="14" fillId="8" borderId="0" xfId="0" applyNumberFormat="1" applyFont="1" applyFill="1" applyBorder="1" applyAlignment="1">
      <alignment horizontal="center"/>
    </xf>
  </cellXfs>
  <cellStyles count="9">
    <cellStyle name="Comma 2" xfId="1"/>
    <cellStyle name="Comma 3" xfId="2"/>
    <cellStyle name="Hyperlink" xfId="8" builtinId="8"/>
    <cellStyle name="Hyperlink 2" xfId="3"/>
    <cellStyle name="Normal" xfId="0" builtinId="0"/>
    <cellStyle name="Normal 2" xfId="4"/>
    <cellStyle name="Normal 3" xfId="5"/>
    <cellStyle name="Percent 2" xfId="6"/>
    <cellStyle name="Percent 3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321946</xdr:colOff>
      <xdr:row>0</xdr:row>
      <xdr:rowOff>68579</xdr:rowOff>
    </xdr:from>
    <xdr:ext cx="3922231" cy="2534315"/>
    <xdr:sp macro="" textlink="">
      <xdr:nvSpPr>
        <xdr:cNvPr id="2" name="TextBox 1"/>
        <xdr:cNvSpPr txBox="1"/>
      </xdr:nvSpPr>
      <xdr:spPr>
        <a:xfrm>
          <a:off x="7027546" y="68579"/>
          <a:ext cx="3922231" cy="253431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Instrument time is sold in </a:t>
          </a: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  4hrs blocks (am or pm), </a:t>
          </a: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  8hrs blocks (am+pm),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  one 4hr plus one over night block  and </a:t>
          </a: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  24hr blocks. </a:t>
          </a: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Instrument time can start either 9am or 1pm Mon-Fri. </a:t>
          </a: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End times can be 9am, 1pm and 5pm 7 days a week. 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Consecutive instrument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time is charged in full 24 hr block rates plus the corresponding rate for partial block based on the sliding hourly rate table below.</a:t>
          </a:r>
        </a:p>
        <a:p>
          <a:endParaRPr lang="en-US" sz="110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Note the sliding hourly rates are such that partial blocks are charged the hourly rate up to the next full block charge.</a:t>
          </a:r>
          <a:endParaRPr lang="en-US" sz="1100"/>
        </a:p>
      </xdr:txBody>
    </xdr:sp>
    <xdr:clientData/>
  </xdr:oneCellAnchor>
  <xdr:twoCellAnchor editAs="oneCell">
    <xdr:from>
      <xdr:col>0</xdr:col>
      <xdr:colOff>314325</xdr:colOff>
      <xdr:row>1</xdr:row>
      <xdr:rowOff>38100</xdr:rowOff>
    </xdr:from>
    <xdr:to>
      <xdr:col>8</xdr:col>
      <xdr:colOff>180975</xdr:colOff>
      <xdr:row>7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" y="228600"/>
          <a:ext cx="4743450" cy="1228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321946</xdr:colOff>
      <xdr:row>0</xdr:row>
      <xdr:rowOff>106680</xdr:rowOff>
    </xdr:from>
    <xdr:ext cx="3922231" cy="2055496"/>
    <xdr:sp macro="" textlink="">
      <xdr:nvSpPr>
        <xdr:cNvPr id="2" name="TextBox 1"/>
        <xdr:cNvSpPr txBox="1"/>
      </xdr:nvSpPr>
      <xdr:spPr>
        <a:xfrm>
          <a:off x="6979921" y="106680"/>
          <a:ext cx="3922231" cy="205549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Instrument time is sold in </a:t>
          </a:r>
        </a:p>
        <a:p>
          <a:pPr lvl="1"/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  4hrs blocks (am or pm), </a:t>
          </a:r>
        </a:p>
        <a:p>
          <a:pPr lvl="1"/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  8hrs blocks (am+pm),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pPr lvl="1"/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  one 4hr plus one over night block  and </a:t>
          </a:r>
        </a:p>
        <a:p>
          <a:pPr lvl="1"/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  24hr blocks. </a:t>
          </a: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Instrument time can start either 9am or 1pm Mon-Fri. </a:t>
          </a: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End times can be 9am, 1pm and 5pm 7 days a week. 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Consecutive instrument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time is charged in full 24 hr block rates plus the corresponding rate for partial block based on the sliding hourly rate table below.</a:t>
          </a:r>
        </a:p>
      </xdr:txBody>
    </xdr:sp>
    <xdr:clientData/>
  </xdr:oneCellAnchor>
  <xdr:twoCellAnchor editAs="oneCell">
    <xdr:from>
      <xdr:col>1</xdr:col>
      <xdr:colOff>314325</xdr:colOff>
      <xdr:row>0</xdr:row>
      <xdr:rowOff>57150</xdr:rowOff>
    </xdr:from>
    <xdr:to>
      <xdr:col>9</xdr:col>
      <xdr:colOff>180975</xdr:colOff>
      <xdr:row>6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" y="57150"/>
          <a:ext cx="6524625" cy="1228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K184"/>
  <sheetViews>
    <sheetView tabSelected="1" workbookViewId="0">
      <selection activeCell="A137" sqref="A137"/>
    </sheetView>
  </sheetViews>
  <sheetFormatPr defaultRowHeight="15"/>
  <cols>
    <col min="1" max="1" width="12.42578125" style="1" customWidth="1"/>
    <col min="2" max="2" width="32.5703125" style="1" customWidth="1"/>
    <col min="3" max="9" width="9.140625" style="1"/>
    <col min="10" max="10" width="4.28515625" style="1" customWidth="1"/>
    <col min="11" max="11" width="9.140625" style="1"/>
    <col min="12" max="12" width="9.140625" style="2"/>
    <col min="13" max="13" width="9.140625" style="1"/>
    <col min="14" max="14" width="9.140625" style="2"/>
    <col min="15" max="15" width="9.140625" style="1"/>
    <col min="16" max="16" width="9.140625" style="2"/>
    <col min="17" max="17" width="9.140625" style="1"/>
    <col min="18" max="18" width="9.140625" style="2"/>
    <col min="19" max="19" width="9.140625" style="1"/>
    <col min="20" max="20" width="9.140625" style="2"/>
    <col min="21" max="21" width="9.140625" style="1"/>
    <col min="22" max="22" width="9.140625" style="2"/>
    <col min="23" max="27" width="9.140625" style="1"/>
    <col min="28" max="28" width="2.42578125" style="1" customWidth="1"/>
    <col min="29" max="29" width="9.140625" style="1"/>
    <col min="30" max="30" width="2.5703125" style="1" customWidth="1"/>
    <col min="31" max="31" width="9.140625" style="1"/>
    <col min="32" max="32" width="2.85546875" style="1" customWidth="1"/>
    <col min="33" max="33" width="9.140625" style="1"/>
    <col min="34" max="34" width="2.7109375" style="1" customWidth="1"/>
    <col min="35" max="35" width="9.140625" style="1"/>
    <col min="36" max="36" width="3.42578125" style="1" customWidth="1"/>
    <col min="37" max="16384" width="9.140625" style="1"/>
  </cols>
  <sheetData>
    <row r="2" spans="1:37">
      <c r="S2" s="17" t="s">
        <v>45</v>
      </c>
      <c r="T2" s="57"/>
    </row>
    <row r="3" spans="1:37">
      <c r="S3" s="17" t="s">
        <v>44</v>
      </c>
      <c r="T3" s="63" t="s">
        <v>43</v>
      </c>
    </row>
    <row r="4" spans="1:37">
      <c r="S4" s="17" t="s">
        <v>42</v>
      </c>
      <c r="T4" s="63" t="s">
        <v>41</v>
      </c>
    </row>
    <row r="5" spans="1:37">
      <c r="S5" s="17" t="s">
        <v>40</v>
      </c>
      <c r="T5" s="63" t="s">
        <v>39</v>
      </c>
    </row>
    <row r="6" spans="1:37">
      <c r="S6" s="17" t="s">
        <v>38</v>
      </c>
      <c r="T6" s="63" t="s">
        <v>37</v>
      </c>
    </row>
    <row r="7" spans="1:37">
      <c r="S7" s="17" t="s">
        <v>36</v>
      </c>
      <c r="T7" s="63" t="s">
        <v>35</v>
      </c>
    </row>
    <row r="13" spans="1:37" ht="16.5">
      <c r="A13" s="120"/>
    </row>
    <row r="14" spans="1:37" ht="15.75" thickBot="1"/>
    <row r="15" spans="1:37" ht="18">
      <c r="A15" s="104" t="s">
        <v>32</v>
      </c>
      <c r="B15" s="119"/>
      <c r="C15" s="119"/>
      <c r="D15" s="119"/>
      <c r="E15" s="119"/>
      <c r="F15" s="119"/>
      <c r="G15" s="119"/>
      <c r="H15" s="119"/>
      <c r="I15" s="118"/>
      <c r="K15" s="100" t="s">
        <v>32</v>
      </c>
      <c r="L15" s="98"/>
      <c r="M15" s="99" t="s">
        <v>31</v>
      </c>
      <c r="N15" s="98"/>
      <c r="O15" s="99"/>
      <c r="P15" s="98"/>
      <c r="Q15" s="99"/>
      <c r="R15" s="98"/>
      <c r="S15" s="99"/>
      <c r="T15" s="98"/>
      <c r="U15" s="99"/>
      <c r="V15" s="98"/>
      <c r="W15" s="97"/>
      <c r="Y15" s="71" t="s">
        <v>17</v>
      </c>
      <c r="Z15" s="70"/>
      <c r="AA15" s="70" t="s">
        <v>31</v>
      </c>
      <c r="AB15" s="70"/>
      <c r="AC15" s="70"/>
      <c r="AD15" s="70"/>
      <c r="AE15" s="70"/>
      <c r="AF15" s="70"/>
      <c r="AG15" s="70"/>
      <c r="AH15" s="70"/>
      <c r="AI15" s="70"/>
      <c r="AJ15" s="70"/>
      <c r="AK15" s="69"/>
    </row>
    <row r="16" spans="1:37">
      <c r="A16" s="96"/>
      <c r="B16" s="95"/>
      <c r="C16" s="87" t="s">
        <v>23</v>
      </c>
      <c r="D16" s="95" t="s">
        <v>22</v>
      </c>
      <c r="E16" s="95"/>
      <c r="F16" s="95"/>
      <c r="G16" s="95"/>
      <c r="H16" s="95"/>
      <c r="I16" s="117"/>
      <c r="K16" s="88"/>
      <c r="L16" s="86" t="s">
        <v>18</v>
      </c>
      <c r="M16" s="87" t="s">
        <v>18</v>
      </c>
      <c r="N16" s="86" t="s">
        <v>17</v>
      </c>
      <c r="O16" s="87" t="s">
        <v>17</v>
      </c>
      <c r="P16" s="86" t="s">
        <v>16</v>
      </c>
      <c r="Q16" s="87" t="s">
        <v>16</v>
      </c>
      <c r="R16" s="86" t="s">
        <v>15</v>
      </c>
      <c r="S16" s="87" t="s">
        <v>15</v>
      </c>
      <c r="T16" s="86" t="s">
        <v>14</v>
      </c>
      <c r="U16" s="87" t="s">
        <v>14</v>
      </c>
      <c r="V16" s="86" t="s">
        <v>13</v>
      </c>
      <c r="W16" s="85" t="s">
        <v>13</v>
      </c>
      <c r="Y16" s="68"/>
      <c r="Z16" s="66" t="s">
        <v>18</v>
      </c>
      <c r="AA16" s="66"/>
      <c r="AB16" s="66" t="s">
        <v>17</v>
      </c>
      <c r="AC16" s="66"/>
      <c r="AD16" s="66" t="s">
        <v>15</v>
      </c>
      <c r="AE16" s="66"/>
      <c r="AF16" s="66" t="s">
        <v>16</v>
      </c>
      <c r="AG16" s="66"/>
      <c r="AH16" s="66" t="s">
        <v>14</v>
      </c>
      <c r="AI16" s="66"/>
      <c r="AJ16" s="66" t="s">
        <v>13</v>
      </c>
      <c r="AK16" s="65"/>
    </row>
    <row r="17" spans="1:37">
      <c r="A17" s="92" t="s">
        <v>21</v>
      </c>
      <c r="B17" s="91" t="s">
        <v>20</v>
      </c>
      <c r="C17" s="90" t="s">
        <v>19</v>
      </c>
      <c r="D17" s="90" t="s">
        <v>18</v>
      </c>
      <c r="E17" s="90" t="s">
        <v>17</v>
      </c>
      <c r="F17" s="90" t="s">
        <v>16</v>
      </c>
      <c r="G17" s="90" t="s">
        <v>15</v>
      </c>
      <c r="H17" s="90" t="s">
        <v>14</v>
      </c>
      <c r="I17" s="89" t="s">
        <v>13</v>
      </c>
      <c r="K17" s="88" t="s">
        <v>12</v>
      </c>
      <c r="L17" s="86" t="s">
        <v>11</v>
      </c>
      <c r="M17" s="87" t="s">
        <v>10</v>
      </c>
      <c r="N17" s="86" t="s">
        <v>11</v>
      </c>
      <c r="O17" s="87" t="s">
        <v>10</v>
      </c>
      <c r="P17" s="86" t="s">
        <v>11</v>
      </c>
      <c r="Q17" s="87" t="s">
        <v>10</v>
      </c>
      <c r="R17" s="86" t="s">
        <v>11</v>
      </c>
      <c r="S17" s="87" t="s">
        <v>10</v>
      </c>
      <c r="T17" s="86" t="s">
        <v>11</v>
      </c>
      <c r="U17" s="87" t="s">
        <v>10</v>
      </c>
      <c r="V17" s="86" t="s">
        <v>11</v>
      </c>
      <c r="W17" s="85" t="s">
        <v>10</v>
      </c>
      <c r="Y17" s="67" t="s">
        <v>12</v>
      </c>
      <c r="Z17" s="66"/>
      <c r="AA17" s="66" t="s">
        <v>10</v>
      </c>
      <c r="AB17" s="66"/>
      <c r="AC17" s="66" t="s">
        <v>10</v>
      </c>
      <c r="AD17" s="66"/>
      <c r="AE17" s="66" t="s">
        <v>10</v>
      </c>
      <c r="AF17" s="66"/>
      <c r="AG17" s="66" t="s">
        <v>10</v>
      </c>
      <c r="AH17" s="66"/>
      <c r="AI17" s="66" t="s">
        <v>10</v>
      </c>
      <c r="AJ17" s="66"/>
      <c r="AK17" s="65" t="s">
        <v>10</v>
      </c>
    </row>
    <row r="18" spans="1:37">
      <c r="A18" s="116"/>
      <c r="B18" s="115"/>
      <c r="C18" s="114"/>
      <c r="D18" s="114"/>
      <c r="E18" s="114"/>
      <c r="F18" s="114"/>
      <c r="G18" s="114"/>
      <c r="H18" s="114"/>
      <c r="I18" s="113"/>
      <c r="K18" s="10">
        <v>1</v>
      </c>
      <c r="L18" s="8">
        <v>20</v>
      </c>
      <c r="M18" s="9">
        <v>20</v>
      </c>
      <c r="N18" s="8">
        <v>20</v>
      </c>
      <c r="O18" s="9">
        <v>20</v>
      </c>
      <c r="P18" s="8">
        <v>15</v>
      </c>
      <c r="Q18" s="9">
        <v>15</v>
      </c>
      <c r="R18" s="8">
        <v>17</v>
      </c>
      <c r="S18" s="9">
        <v>17</v>
      </c>
      <c r="T18" s="8">
        <v>7</v>
      </c>
      <c r="U18" s="9">
        <v>7</v>
      </c>
      <c r="V18" s="8">
        <v>12</v>
      </c>
      <c r="W18" s="7">
        <v>12</v>
      </c>
      <c r="Y18" s="61">
        <v>25</v>
      </c>
      <c r="Z18" s="64" t="s">
        <v>30</v>
      </c>
      <c r="AA18" s="60">
        <v>290</v>
      </c>
      <c r="AB18" s="16"/>
      <c r="AC18" s="60">
        <v>290</v>
      </c>
      <c r="AD18" s="16"/>
      <c r="AE18" s="60">
        <v>195</v>
      </c>
      <c r="AF18" s="16"/>
      <c r="AG18" s="60">
        <v>242</v>
      </c>
      <c r="AH18" s="16"/>
      <c r="AI18" s="60">
        <v>112</v>
      </c>
      <c r="AJ18" s="16"/>
      <c r="AK18" s="60">
        <v>147</v>
      </c>
    </row>
    <row r="19" spans="1:37">
      <c r="A19" s="27" t="s">
        <v>9</v>
      </c>
      <c r="B19" s="84" t="s">
        <v>8</v>
      </c>
      <c r="C19" s="112">
        <v>1</v>
      </c>
      <c r="D19" s="108">
        <v>20</v>
      </c>
      <c r="E19" s="108">
        <v>20</v>
      </c>
      <c r="F19" s="108">
        <v>15</v>
      </c>
      <c r="G19" s="108">
        <v>17</v>
      </c>
      <c r="H19" s="108">
        <v>7</v>
      </c>
      <c r="I19" s="108">
        <v>12</v>
      </c>
      <c r="K19" s="10">
        <v>2</v>
      </c>
      <c r="L19" s="8">
        <v>20</v>
      </c>
      <c r="M19" s="9">
        <v>40</v>
      </c>
      <c r="N19" s="8">
        <v>20</v>
      </c>
      <c r="O19" s="9">
        <v>40</v>
      </c>
      <c r="P19" s="8">
        <v>15</v>
      </c>
      <c r="Q19" s="9">
        <v>30</v>
      </c>
      <c r="R19" s="8">
        <v>17</v>
      </c>
      <c r="S19" s="9">
        <v>34</v>
      </c>
      <c r="T19" s="8">
        <v>7</v>
      </c>
      <c r="U19" s="9">
        <v>14</v>
      </c>
      <c r="V19" s="8">
        <v>12</v>
      </c>
      <c r="W19" s="7">
        <v>24</v>
      </c>
      <c r="Y19" s="61">
        <v>26</v>
      </c>
      <c r="Z19" s="64" t="s">
        <v>29</v>
      </c>
      <c r="AA19" s="60">
        <v>310</v>
      </c>
      <c r="AB19" s="16"/>
      <c r="AC19" s="60">
        <v>310</v>
      </c>
      <c r="AD19" s="16"/>
      <c r="AE19" s="60">
        <v>210</v>
      </c>
      <c r="AF19" s="16"/>
      <c r="AG19" s="60">
        <v>259</v>
      </c>
      <c r="AH19" s="16"/>
      <c r="AI19" s="60">
        <v>119</v>
      </c>
      <c r="AJ19" s="16"/>
      <c r="AK19" s="60">
        <v>159</v>
      </c>
    </row>
    <row r="20" spans="1:37">
      <c r="A20" s="27" t="s">
        <v>7</v>
      </c>
      <c r="B20" s="84" t="s">
        <v>6</v>
      </c>
      <c r="C20" s="112">
        <v>4</v>
      </c>
      <c r="D20" s="108">
        <v>70</v>
      </c>
      <c r="E20" s="108">
        <v>70</v>
      </c>
      <c r="F20" s="108">
        <v>50</v>
      </c>
      <c r="G20" s="108">
        <v>60</v>
      </c>
      <c r="H20" s="108">
        <v>25</v>
      </c>
      <c r="I20" s="108">
        <v>40</v>
      </c>
      <c r="K20" s="10">
        <v>3</v>
      </c>
      <c r="L20" s="8">
        <v>20</v>
      </c>
      <c r="M20" s="9">
        <v>60</v>
      </c>
      <c r="N20" s="8">
        <v>20</v>
      </c>
      <c r="O20" s="9">
        <v>60</v>
      </c>
      <c r="P20" s="8">
        <v>15</v>
      </c>
      <c r="Q20" s="9">
        <v>45</v>
      </c>
      <c r="R20" s="8">
        <v>17</v>
      </c>
      <c r="S20" s="9">
        <v>51</v>
      </c>
      <c r="T20" s="8">
        <v>7</v>
      </c>
      <c r="U20" s="9">
        <v>21</v>
      </c>
      <c r="V20" s="8">
        <v>12</v>
      </c>
      <c r="W20" s="7">
        <v>36</v>
      </c>
      <c r="Y20" s="61">
        <v>27</v>
      </c>
      <c r="Z20" s="64" t="s">
        <v>28</v>
      </c>
      <c r="AA20" s="60">
        <v>330</v>
      </c>
      <c r="AB20" s="16"/>
      <c r="AC20" s="60">
        <v>330</v>
      </c>
      <c r="AD20" s="16"/>
      <c r="AE20" s="60">
        <v>225</v>
      </c>
      <c r="AF20" s="16"/>
      <c r="AG20" s="60">
        <v>276</v>
      </c>
      <c r="AH20" s="16"/>
      <c r="AI20" s="60">
        <v>126</v>
      </c>
      <c r="AJ20" s="16"/>
      <c r="AK20" s="60">
        <v>171</v>
      </c>
    </row>
    <row r="21" spans="1:37">
      <c r="A21" s="27" t="s">
        <v>5</v>
      </c>
      <c r="B21" s="84" t="s">
        <v>4</v>
      </c>
      <c r="C21" s="112">
        <v>8</v>
      </c>
      <c r="D21" s="108">
        <v>120</v>
      </c>
      <c r="E21" s="108">
        <v>120</v>
      </c>
      <c r="F21" s="108">
        <v>80</v>
      </c>
      <c r="G21" s="108">
        <v>100</v>
      </c>
      <c r="H21" s="108">
        <v>45</v>
      </c>
      <c r="I21" s="108">
        <v>60</v>
      </c>
      <c r="K21" s="81">
        <v>4</v>
      </c>
      <c r="L21" s="79">
        <v>17.5</v>
      </c>
      <c r="M21" s="80">
        <v>70</v>
      </c>
      <c r="N21" s="79">
        <v>17.5</v>
      </c>
      <c r="O21" s="80">
        <v>70</v>
      </c>
      <c r="P21" s="79">
        <v>12.5</v>
      </c>
      <c r="Q21" s="80">
        <v>50</v>
      </c>
      <c r="R21" s="79">
        <v>15</v>
      </c>
      <c r="S21" s="80">
        <v>60</v>
      </c>
      <c r="T21" s="79">
        <v>6.25</v>
      </c>
      <c r="U21" s="80">
        <v>25</v>
      </c>
      <c r="V21" s="79">
        <v>10</v>
      </c>
      <c r="W21" s="78">
        <v>40</v>
      </c>
      <c r="Y21" s="61">
        <v>28</v>
      </c>
      <c r="Z21" s="64" t="s">
        <v>27</v>
      </c>
      <c r="AA21" s="60">
        <v>340</v>
      </c>
      <c r="AB21" s="16"/>
      <c r="AC21" s="60">
        <v>340</v>
      </c>
      <c r="AD21" s="16"/>
      <c r="AE21" s="60">
        <v>230</v>
      </c>
      <c r="AF21" s="16"/>
      <c r="AG21" s="60">
        <v>285</v>
      </c>
      <c r="AH21" s="16"/>
      <c r="AI21" s="60">
        <v>130</v>
      </c>
      <c r="AJ21" s="16"/>
      <c r="AK21" s="60">
        <v>175</v>
      </c>
    </row>
    <row r="22" spans="1:37" ht="15.75" thickBot="1">
      <c r="A22" s="24" t="s">
        <v>3</v>
      </c>
      <c r="B22" s="83" t="s">
        <v>2</v>
      </c>
      <c r="C22" s="111">
        <v>16</v>
      </c>
      <c r="D22" s="107">
        <v>180</v>
      </c>
      <c r="E22" s="107">
        <v>180</v>
      </c>
      <c r="F22" s="107">
        <v>120</v>
      </c>
      <c r="G22" s="107">
        <v>150</v>
      </c>
      <c r="H22" s="107">
        <v>70</v>
      </c>
      <c r="I22" s="107">
        <v>90</v>
      </c>
      <c r="K22" s="10">
        <v>5</v>
      </c>
      <c r="L22" s="8">
        <v>18</v>
      </c>
      <c r="M22" s="9">
        <v>90</v>
      </c>
      <c r="N22" s="8">
        <v>18</v>
      </c>
      <c r="O22" s="9">
        <v>90</v>
      </c>
      <c r="P22" s="8">
        <v>13</v>
      </c>
      <c r="Q22" s="9">
        <v>65</v>
      </c>
      <c r="R22" s="8">
        <v>15.4</v>
      </c>
      <c r="S22" s="9">
        <v>77</v>
      </c>
      <c r="T22" s="8">
        <v>6.4</v>
      </c>
      <c r="U22" s="9">
        <v>32</v>
      </c>
      <c r="V22" s="8">
        <v>10.4</v>
      </c>
      <c r="W22" s="7">
        <v>52</v>
      </c>
      <c r="Y22" s="61">
        <v>29</v>
      </c>
      <c r="Z22" s="61" t="s">
        <v>26</v>
      </c>
      <c r="AA22" s="60">
        <v>360</v>
      </c>
      <c r="AB22" s="16"/>
      <c r="AC22" s="60">
        <v>360</v>
      </c>
      <c r="AD22" s="16"/>
      <c r="AE22" s="60">
        <v>245</v>
      </c>
      <c r="AF22" s="16"/>
      <c r="AG22" s="60">
        <v>302</v>
      </c>
      <c r="AH22" s="16"/>
      <c r="AI22" s="60">
        <v>137</v>
      </c>
      <c r="AJ22" s="16"/>
      <c r="AK22" s="60">
        <v>187</v>
      </c>
    </row>
    <row r="23" spans="1:37" ht="15.75" thickBot="1">
      <c r="A23" s="106" t="s">
        <v>1</v>
      </c>
      <c r="B23" s="82" t="s">
        <v>0</v>
      </c>
      <c r="C23" s="106">
        <v>24</v>
      </c>
      <c r="D23" s="105">
        <v>270</v>
      </c>
      <c r="E23" s="105">
        <v>270</v>
      </c>
      <c r="F23" s="105">
        <v>180</v>
      </c>
      <c r="G23" s="105">
        <v>225</v>
      </c>
      <c r="H23" s="105">
        <v>105</v>
      </c>
      <c r="I23" s="105">
        <v>135</v>
      </c>
      <c r="K23" s="10">
        <v>6</v>
      </c>
      <c r="L23" s="8">
        <v>18.333333333333332</v>
      </c>
      <c r="M23" s="9">
        <v>110</v>
      </c>
      <c r="N23" s="8">
        <v>18.333333333333332</v>
      </c>
      <c r="O23" s="9">
        <v>110</v>
      </c>
      <c r="P23" s="8">
        <v>13.333333333333334</v>
      </c>
      <c r="Q23" s="9">
        <v>80</v>
      </c>
      <c r="R23" s="8">
        <v>15.666666666666666</v>
      </c>
      <c r="S23" s="9">
        <v>94</v>
      </c>
      <c r="T23" s="8">
        <v>6.5</v>
      </c>
      <c r="U23" s="9">
        <v>39</v>
      </c>
      <c r="V23" s="8">
        <v>10</v>
      </c>
      <c r="W23" s="7">
        <v>60</v>
      </c>
      <c r="Y23" s="61">
        <v>30</v>
      </c>
      <c r="Z23" s="16"/>
      <c r="AA23" s="60">
        <v>380</v>
      </c>
      <c r="AB23" s="16"/>
      <c r="AC23" s="60">
        <v>380</v>
      </c>
      <c r="AD23" s="16"/>
      <c r="AE23" s="60">
        <v>260</v>
      </c>
      <c r="AF23" s="16"/>
      <c r="AG23" s="60">
        <v>319</v>
      </c>
      <c r="AH23" s="16"/>
      <c r="AI23" s="60">
        <v>144</v>
      </c>
      <c r="AJ23" s="16"/>
      <c r="AK23" s="60">
        <v>195</v>
      </c>
    </row>
    <row r="24" spans="1:37" ht="15.75" thickTop="1">
      <c r="A24" s="17"/>
      <c r="B24" s="57"/>
      <c r="C24" s="17"/>
      <c r="D24" s="62"/>
      <c r="E24" s="62"/>
      <c r="F24" s="62"/>
      <c r="G24" s="62"/>
      <c r="H24" s="62"/>
      <c r="I24" s="62"/>
      <c r="K24" s="10">
        <v>7</v>
      </c>
      <c r="L24" s="8">
        <v>17.142857142857142</v>
      </c>
      <c r="M24" s="9">
        <v>120</v>
      </c>
      <c r="N24" s="8">
        <v>17.142857142857142</v>
      </c>
      <c r="O24" s="9">
        <v>120</v>
      </c>
      <c r="P24" s="8">
        <v>11.428571428571429</v>
      </c>
      <c r="Q24" s="9">
        <v>80</v>
      </c>
      <c r="R24" s="8">
        <v>14.285714285714286</v>
      </c>
      <c r="S24" s="9">
        <v>100</v>
      </c>
      <c r="T24" s="8">
        <v>6.4285714285714288</v>
      </c>
      <c r="U24" s="9">
        <v>45</v>
      </c>
      <c r="V24" s="8">
        <v>8.5714285714285712</v>
      </c>
      <c r="W24" s="7">
        <v>60</v>
      </c>
      <c r="Y24" s="61">
        <v>31</v>
      </c>
      <c r="Z24" s="16"/>
      <c r="AA24" s="60">
        <v>390</v>
      </c>
      <c r="AB24" s="16"/>
      <c r="AC24" s="60">
        <v>390</v>
      </c>
      <c r="AD24" s="16"/>
      <c r="AE24" s="60">
        <v>260</v>
      </c>
      <c r="AF24" s="16"/>
      <c r="AG24" s="60">
        <v>325</v>
      </c>
      <c r="AH24" s="16"/>
      <c r="AI24" s="60">
        <v>150</v>
      </c>
      <c r="AJ24" s="16"/>
      <c r="AK24" s="60">
        <v>195</v>
      </c>
    </row>
    <row r="25" spans="1:37">
      <c r="A25" s="17"/>
      <c r="B25" s="57"/>
      <c r="C25" s="17"/>
      <c r="D25" s="62"/>
      <c r="E25" s="62"/>
      <c r="F25" s="62"/>
      <c r="G25" s="62"/>
      <c r="H25" s="62"/>
      <c r="I25" s="62"/>
      <c r="K25" s="81">
        <v>8</v>
      </c>
      <c r="L25" s="79">
        <v>15</v>
      </c>
      <c r="M25" s="80">
        <v>120</v>
      </c>
      <c r="N25" s="79">
        <v>15</v>
      </c>
      <c r="O25" s="80">
        <v>120</v>
      </c>
      <c r="P25" s="79">
        <v>10</v>
      </c>
      <c r="Q25" s="80">
        <v>80</v>
      </c>
      <c r="R25" s="79">
        <v>12.5</v>
      </c>
      <c r="S25" s="80">
        <v>100</v>
      </c>
      <c r="T25" s="79">
        <v>5.625</v>
      </c>
      <c r="U25" s="80">
        <v>45</v>
      </c>
      <c r="V25" s="79">
        <v>7.5</v>
      </c>
      <c r="W25" s="78">
        <v>60</v>
      </c>
      <c r="Y25" s="61">
        <v>32</v>
      </c>
      <c r="Z25" s="16"/>
      <c r="AA25" s="60">
        <v>390</v>
      </c>
      <c r="AB25" s="16"/>
      <c r="AC25" s="60">
        <v>390</v>
      </c>
      <c r="AD25" s="16"/>
      <c r="AE25" s="60">
        <v>260</v>
      </c>
      <c r="AF25" s="16"/>
      <c r="AG25" s="60">
        <v>325</v>
      </c>
      <c r="AH25" s="16"/>
      <c r="AI25" s="60">
        <v>150</v>
      </c>
      <c r="AJ25" s="16"/>
      <c r="AK25" s="60">
        <v>195</v>
      </c>
    </row>
    <row r="26" spans="1:37">
      <c r="A26" s="17"/>
      <c r="B26" s="63"/>
      <c r="C26" s="17"/>
      <c r="D26" s="62"/>
      <c r="E26" s="62"/>
      <c r="F26" s="62"/>
      <c r="G26" s="62"/>
      <c r="H26" s="62"/>
      <c r="I26" s="62"/>
      <c r="K26" s="10">
        <v>9</v>
      </c>
      <c r="L26" s="8">
        <v>15.555555555555555</v>
      </c>
      <c r="M26" s="9">
        <v>140</v>
      </c>
      <c r="N26" s="8">
        <v>15.555555555555555</v>
      </c>
      <c r="O26" s="9">
        <v>140</v>
      </c>
      <c r="P26" s="8">
        <v>10.555555555555555</v>
      </c>
      <c r="Q26" s="9">
        <v>95</v>
      </c>
      <c r="R26" s="8">
        <v>13</v>
      </c>
      <c r="S26" s="9">
        <v>117</v>
      </c>
      <c r="T26" s="8">
        <v>5.7777777777777777</v>
      </c>
      <c r="U26" s="9">
        <v>52</v>
      </c>
      <c r="V26" s="8">
        <v>8</v>
      </c>
      <c r="W26" s="7">
        <v>72</v>
      </c>
      <c r="Y26" s="61">
        <v>33</v>
      </c>
      <c r="Z26" s="16"/>
      <c r="AA26" s="60">
        <v>410</v>
      </c>
      <c r="AB26" s="16"/>
      <c r="AC26" s="60">
        <v>410</v>
      </c>
      <c r="AD26" s="16"/>
      <c r="AE26" s="60">
        <v>275</v>
      </c>
      <c r="AF26" s="16"/>
      <c r="AG26" s="60">
        <v>342</v>
      </c>
      <c r="AH26" s="16"/>
      <c r="AI26" s="60">
        <v>157</v>
      </c>
      <c r="AJ26" s="16"/>
      <c r="AK26" s="60">
        <v>207</v>
      </c>
    </row>
    <row r="27" spans="1:37">
      <c r="C27" s="17"/>
      <c r="D27" s="62"/>
      <c r="E27" s="62"/>
      <c r="F27" s="62"/>
      <c r="G27" s="62"/>
      <c r="H27" s="62"/>
      <c r="I27" s="62"/>
      <c r="K27" s="10">
        <v>10</v>
      </c>
      <c r="L27" s="8">
        <v>16</v>
      </c>
      <c r="M27" s="9">
        <v>160</v>
      </c>
      <c r="N27" s="8">
        <v>16</v>
      </c>
      <c r="O27" s="9">
        <v>160</v>
      </c>
      <c r="P27" s="8">
        <v>11</v>
      </c>
      <c r="Q27" s="9">
        <v>110</v>
      </c>
      <c r="R27" s="8">
        <v>13.4</v>
      </c>
      <c r="S27" s="9">
        <v>134</v>
      </c>
      <c r="T27" s="8">
        <v>5.9</v>
      </c>
      <c r="U27" s="9">
        <v>59</v>
      </c>
      <c r="V27" s="8">
        <v>8.4</v>
      </c>
      <c r="W27" s="7">
        <v>84</v>
      </c>
      <c r="Y27" s="61">
        <v>34</v>
      </c>
      <c r="Z27" s="16"/>
      <c r="AA27" s="60">
        <v>430</v>
      </c>
      <c r="AB27" s="16"/>
      <c r="AC27" s="60">
        <v>430</v>
      </c>
      <c r="AD27" s="16"/>
      <c r="AE27" s="60">
        <v>290</v>
      </c>
      <c r="AF27" s="16"/>
      <c r="AG27" s="60">
        <v>359</v>
      </c>
      <c r="AH27" s="16"/>
      <c r="AI27" s="60">
        <v>164</v>
      </c>
      <c r="AJ27" s="16"/>
      <c r="AK27" s="60">
        <v>219</v>
      </c>
    </row>
    <row r="28" spans="1:37">
      <c r="C28" s="17"/>
      <c r="D28" s="62"/>
      <c r="E28" s="62"/>
      <c r="F28" s="62"/>
      <c r="G28" s="62"/>
      <c r="H28" s="62"/>
      <c r="I28" s="62"/>
      <c r="K28" s="10">
        <v>11</v>
      </c>
      <c r="L28" s="8">
        <v>16.363636363636363</v>
      </c>
      <c r="M28" s="9">
        <v>180</v>
      </c>
      <c r="N28" s="8">
        <v>16.363636363636363</v>
      </c>
      <c r="O28" s="9">
        <v>180</v>
      </c>
      <c r="P28" s="8">
        <v>10.909090909090908</v>
      </c>
      <c r="Q28" s="9">
        <v>120</v>
      </c>
      <c r="R28" s="8">
        <v>13.636363636363637</v>
      </c>
      <c r="S28" s="9">
        <v>150</v>
      </c>
      <c r="T28" s="8">
        <v>6</v>
      </c>
      <c r="U28" s="9">
        <v>66</v>
      </c>
      <c r="V28" s="8">
        <v>8.1818181818181817</v>
      </c>
      <c r="W28" s="7">
        <v>90</v>
      </c>
      <c r="Y28" s="61">
        <v>35</v>
      </c>
      <c r="Z28" s="16"/>
      <c r="AA28" s="60">
        <v>450</v>
      </c>
      <c r="AB28" s="16"/>
      <c r="AC28" s="60">
        <v>450</v>
      </c>
      <c r="AD28" s="16"/>
      <c r="AE28" s="60">
        <v>300</v>
      </c>
      <c r="AF28" s="16"/>
      <c r="AG28" s="60">
        <v>375</v>
      </c>
      <c r="AH28" s="16"/>
      <c r="AI28" s="60">
        <v>171</v>
      </c>
      <c r="AJ28" s="16"/>
      <c r="AK28" s="60">
        <v>225</v>
      </c>
    </row>
    <row r="29" spans="1:37">
      <c r="C29" s="17"/>
      <c r="D29" s="62"/>
      <c r="E29" s="62"/>
      <c r="F29" s="62"/>
      <c r="G29" s="62"/>
      <c r="H29" s="62"/>
      <c r="I29" s="62"/>
      <c r="K29" s="10">
        <v>12</v>
      </c>
      <c r="L29" s="8">
        <v>15</v>
      </c>
      <c r="M29" s="9">
        <v>180</v>
      </c>
      <c r="N29" s="8">
        <v>15</v>
      </c>
      <c r="O29" s="9">
        <v>180</v>
      </c>
      <c r="P29" s="8">
        <v>10</v>
      </c>
      <c r="Q29" s="9">
        <v>120</v>
      </c>
      <c r="R29" s="8">
        <v>12.5</v>
      </c>
      <c r="S29" s="9">
        <v>150</v>
      </c>
      <c r="T29" s="8">
        <v>5.833333333333333</v>
      </c>
      <c r="U29" s="9">
        <v>70</v>
      </c>
      <c r="V29" s="8">
        <v>7.5</v>
      </c>
      <c r="W29" s="7">
        <v>90</v>
      </c>
      <c r="Y29" s="61">
        <v>36</v>
      </c>
      <c r="Z29" s="16"/>
      <c r="AA29" s="60">
        <v>450</v>
      </c>
      <c r="AB29" s="16"/>
      <c r="AC29" s="60">
        <v>450</v>
      </c>
      <c r="AD29" s="16"/>
      <c r="AE29" s="60">
        <v>300</v>
      </c>
      <c r="AF29" s="16"/>
      <c r="AG29" s="60">
        <v>375</v>
      </c>
      <c r="AH29" s="16"/>
      <c r="AI29" s="60">
        <v>175</v>
      </c>
      <c r="AJ29" s="16"/>
      <c r="AK29" s="60">
        <v>225</v>
      </c>
    </row>
    <row r="30" spans="1:37">
      <c r="C30" s="17"/>
      <c r="D30" s="62"/>
      <c r="E30" s="62"/>
      <c r="F30" s="62"/>
      <c r="G30" s="62"/>
      <c r="H30" s="62"/>
      <c r="I30" s="62"/>
      <c r="K30" s="10">
        <v>13</v>
      </c>
      <c r="L30" s="8">
        <v>13.846153846153847</v>
      </c>
      <c r="M30" s="9">
        <v>180</v>
      </c>
      <c r="N30" s="8">
        <v>13.846153846153847</v>
      </c>
      <c r="O30" s="9">
        <v>180</v>
      </c>
      <c r="P30" s="8">
        <v>9.2307692307692299</v>
      </c>
      <c r="Q30" s="9">
        <v>120</v>
      </c>
      <c r="R30" s="8">
        <v>11.538461538461538</v>
      </c>
      <c r="S30" s="9">
        <v>150</v>
      </c>
      <c r="T30" s="8">
        <v>5.384615384615385</v>
      </c>
      <c r="U30" s="9">
        <v>70</v>
      </c>
      <c r="V30" s="8">
        <v>6.9230769230769234</v>
      </c>
      <c r="W30" s="7">
        <v>90</v>
      </c>
      <c r="Y30" s="61">
        <v>37</v>
      </c>
      <c r="Z30" s="16"/>
      <c r="AA30" s="60">
        <v>450</v>
      </c>
      <c r="AB30" s="16"/>
      <c r="AC30" s="60">
        <v>450</v>
      </c>
      <c r="AD30" s="16"/>
      <c r="AE30" s="60">
        <v>300</v>
      </c>
      <c r="AF30" s="16"/>
      <c r="AG30" s="60">
        <v>375</v>
      </c>
      <c r="AH30" s="16"/>
      <c r="AI30" s="60">
        <v>175</v>
      </c>
      <c r="AJ30" s="16"/>
      <c r="AK30" s="60">
        <v>225</v>
      </c>
    </row>
    <row r="31" spans="1:37">
      <c r="A31" s="17"/>
      <c r="B31" s="57"/>
      <c r="C31" s="17"/>
      <c r="D31" s="62"/>
      <c r="E31" s="62"/>
      <c r="F31" s="62"/>
      <c r="G31" s="62"/>
      <c r="H31" s="62"/>
      <c r="I31" s="62"/>
      <c r="K31" s="10">
        <v>14</v>
      </c>
      <c r="L31" s="8">
        <v>12.857142857142858</v>
      </c>
      <c r="M31" s="9">
        <v>180</v>
      </c>
      <c r="N31" s="8">
        <v>12.857142857142858</v>
      </c>
      <c r="O31" s="9">
        <v>180</v>
      </c>
      <c r="P31" s="8">
        <v>8.5714285714285712</v>
      </c>
      <c r="Q31" s="9">
        <v>120</v>
      </c>
      <c r="R31" s="8">
        <v>10.714285714285714</v>
      </c>
      <c r="S31" s="9">
        <v>150</v>
      </c>
      <c r="T31" s="8">
        <v>5</v>
      </c>
      <c r="U31" s="9">
        <v>70</v>
      </c>
      <c r="V31" s="8">
        <v>6.4285714285714288</v>
      </c>
      <c r="W31" s="7">
        <v>90</v>
      </c>
      <c r="Y31" s="61">
        <v>38</v>
      </c>
      <c r="Z31" s="16"/>
      <c r="AA31" s="60">
        <v>450</v>
      </c>
      <c r="AB31" s="16"/>
      <c r="AC31" s="60">
        <v>450</v>
      </c>
      <c r="AD31" s="16"/>
      <c r="AE31" s="60">
        <v>300</v>
      </c>
      <c r="AF31" s="16"/>
      <c r="AG31" s="60">
        <v>375</v>
      </c>
      <c r="AH31" s="16"/>
      <c r="AI31" s="60">
        <v>175</v>
      </c>
      <c r="AJ31" s="16"/>
      <c r="AK31" s="60">
        <v>225</v>
      </c>
    </row>
    <row r="32" spans="1:37">
      <c r="A32" s="17"/>
      <c r="B32" s="57"/>
      <c r="C32" s="17"/>
      <c r="D32" s="62"/>
      <c r="E32" s="62"/>
      <c r="F32" s="62"/>
      <c r="G32" s="62"/>
      <c r="H32" s="62"/>
      <c r="I32" s="62"/>
      <c r="K32" s="10">
        <v>15</v>
      </c>
      <c r="L32" s="8">
        <v>12</v>
      </c>
      <c r="M32" s="9">
        <v>180</v>
      </c>
      <c r="N32" s="8">
        <v>12</v>
      </c>
      <c r="O32" s="9">
        <v>180</v>
      </c>
      <c r="P32" s="8">
        <v>8</v>
      </c>
      <c r="Q32" s="9">
        <v>120</v>
      </c>
      <c r="R32" s="8">
        <v>10</v>
      </c>
      <c r="S32" s="9">
        <v>150</v>
      </c>
      <c r="T32" s="8">
        <v>4.666666666666667</v>
      </c>
      <c r="U32" s="9">
        <v>70</v>
      </c>
      <c r="V32" s="8">
        <v>6</v>
      </c>
      <c r="W32" s="7">
        <v>90</v>
      </c>
      <c r="Y32" s="61">
        <v>39</v>
      </c>
      <c r="Z32" s="16"/>
      <c r="AA32" s="60">
        <v>450</v>
      </c>
      <c r="AB32" s="16"/>
      <c r="AC32" s="60">
        <v>450</v>
      </c>
      <c r="AD32" s="16"/>
      <c r="AE32" s="60">
        <v>300</v>
      </c>
      <c r="AF32" s="16"/>
      <c r="AG32" s="60">
        <v>375</v>
      </c>
      <c r="AH32" s="16"/>
      <c r="AI32" s="60">
        <v>175</v>
      </c>
      <c r="AJ32" s="16"/>
      <c r="AK32" s="60">
        <v>225</v>
      </c>
    </row>
    <row r="33" spans="1:37">
      <c r="A33" s="17"/>
      <c r="B33" s="57"/>
      <c r="C33" s="17"/>
      <c r="D33" s="62"/>
      <c r="E33" s="62"/>
      <c r="F33" s="62"/>
      <c r="G33" s="62"/>
      <c r="H33" s="62"/>
      <c r="I33" s="62"/>
      <c r="K33" s="81">
        <v>16</v>
      </c>
      <c r="L33" s="79">
        <v>11.25</v>
      </c>
      <c r="M33" s="80">
        <v>180</v>
      </c>
      <c r="N33" s="79">
        <v>11.25</v>
      </c>
      <c r="O33" s="80">
        <v>180</v>
      </c>
      <c r="P33" s="79">
        <v>7.5</v>
      </c>
      <c r="Q33" s="80">
        <v>120</v>
      </c>
      <c r="R33" s="79">
        <v>9.375</v>
      </c>
      <c r="S33" s="80">
        <v>150</v>
      </c>
      <c r="T33" s="79">
        <v>4.375</v>
      </c>
      <c r="U33" s="80">
        <v>70</v>
      </c>
      <c r="V33" s="79">
        <v>5.625</v>
      </c>
      <c r="W33" s="78">
        <v>90</v>
      </c>
      <c r="Y33" s="61">
        <v>40</v>
      </c>
      <c r="Z33" s="16"/>
      <c r="AA33" s="60">
        <v>450</v>
      </c>
      <c r="AB33" s="16"/>
      <c r="AC33" s="60">
        <v>450</v>
      </c>
      <c r="AD33" s="16"/>
      <c r="AE33" s="60">
        <v>300</v>
      </c>
      <c r="AF33" s="16"/>
      <c r="AG33" s="60">
        <v>375</v>
      </c>
      <c r="AH33" s="16"/>
      <c r="AI33" s="60">
        <v>175</v>
      </c>
      <c r="AJ33" s="16"/>
      <c r="AK33" s="60">
        <v>225</v>
      </c>
    </row>
    <row r="34" spans="1:37">
      <c r="A34" s="17"/>
      <c r="B34" s="57"/>
      <c r="C34" s="17"/>
      <c r="D34" s="62"/>
      <c r="E34" s="62"/>
      <c r="F34" s="62"/>
      <c r="G34" s="62"/>
      <c r="H34" s="62"/>
      <c r="I34" s="62"/>
      <c r="K34" s="10">
        <v>17</v>
      </c>
      <c r="L34" s="8">
        <v>11.764705882352942</v>
      </c>
      <c r="M34" s="9">
        <v>200</v>
      </c>
      <c r="N34" s="8">
        <v>11.764705882352942</v>
      </c>
      <c r="O34" s="9">
        <v>200</v>
      </c>
      <c r="P34" s="8">
        <v>7.9411764705882355</v>
      </c>
      <c r="Q34" s="9">
        <v>135</v>
      </c>
      <c r="R34" s="8">
        <v>9.8235294117647065</v>
      </c>
      <c r="S34" s="9">
        <v>167</v>
      </c>
      <c r="T34" s="8">
        <v>4.5294117647058822</v>
      </c>
      <c r="U34" s="9">
        <v>77</v>
      </c>
      <c r="V34" s="8">
        <v>6</v>
      </c>
      <c r="W34" s="7">
        <v>102</v>
      </c>
      <c r="Y34" s="61">
        <v>41</v>
      </c>
      <c r="Z34" s="16"/>
      <c r="AA34" s="60">
        <v>470</v>
      </c>
      <c r="AB34" s="16"/>
      <c r="AC34" s="60">
        <v>470</v>
      </c>
      <c r="AD34" s="16"/>
      <c r="AE34" s="60">
        <v>315</v>
      </c>
      <c r="AF34" s="16"/>
      <c r="AG34" s="60">
        <v>392</v>
      </c>
      <c r="AH34" s="16"/>
      <c r="AI34" s="60">
        <v>182</v>
      </c>
      <c r="AJ34" s="16"/>
      <c r="AK34" s="60">
        <v>237</v>
      </c>
    </row>
    <row r="35" spans="1:37">
      <c r="A35" s="17"/>
      <c r="B35" s="57"/>
      <c r="C35" s="17"/>
      <c r="D35" s="62"/>
      <c r="E35" s="62"/>
      <c r="F35" s="62"/>
      <c r="G35" s="62"/>
      <c r="H35" s="62"/>
      <c r="I35" s="62"/>
      <c r="K35" s="10">
        <v>18</v>
      </c>
      <c r="L35" s="8">
        <v>12.222222222222221</v>
      </c>
      <c r="M35" s="9">
        <v>220</v>
      </c>
      <c r="N35" s="8">
        <v>12.222222222222221</v>
      </c>
      <c r="O35" s="9">
        <v>220</v>
      </c>
      <c r="P35" s="8">
        <v>8.3333333333333339</v>
      </c>
      <c r="Q35" s="9">
        <v>150</v>
      </c>
      <c r="R35" s="8">
        <v>10.222222222222221</v>
      </c>
      <c r="S35" s="9">
        <v>184</v>
      </c>
      <c r="T35" s="8">
        <v>4.666666666666667</v>
      </c>
      <c r="U35" s="9">
        <v>84</v>
      </c>
      <c r="V35" s="8">
        <v>6.333333333333333</v>
      </c>
      <c r="W35" s="7">
        <v>114</v>
      </c>
      <c r="Y35" s="61">
        <v>42</v>
      </c>
      <c r="Z35" s="16"/>
      <c r="AA35" s="60">
        <v>490</v>
      </c>
      <c r="AB35" s="16"/>
      <c r="AC35" s="60">
        <v>490</v>
      </c>
      <c r="AD35" s="16"/>
      <c r="AE35" s="60">
        <v>330</v>
      </c>
      <c r="AF35" s="16"/>
      <c r="AG35" s="60">
        <v>409</v>
      </c>
      <c r="AH35" s="16"/>
      <c r="AI35" s="60">
        <v>189</v>
      </c>
      <c r="AJ35" s="16"/>
      <c r="AK35" s="60">
        <v>249</v>
      </c>
    </row>
    <row r="36" spans="1:37">
      <c r="A36" s="17"/>
      <c r="B36" s="57"/>
      <c r="C36" s="17"/>
      <c r="D36" s="62"/>
      <c r="E36" s="62"/>
      <c r="F36" s="62"/>
      <c r="G36" s="62"/>
      <c r="H36" s="62"/>
      <c r="I36" s="62"/>
      <c r="K36" s="10">
        <v>19</v>
      </c>
      <c r="L36" s="8">
        <v>12.631578947368421</v>
      </c>
      <c r="M36" s="9">
        <v>240</v>
      </c>
      <c r="N36" s="8">
        <v>12.631578947368421</v>
      </c>
      <c r="O36" s="9">
        <v>240</v>
      </c>
      <c r="P36" s="8">
        <v>8.6842105263157894</v>
      </c>
      <c r="Q36" s="9">
        <v>165</v>
      </c>
      <c r="R36" s="8">
        <v>10.578947368421053</v>
      </c>
      <c r="S36" s="9">
        <v>201</v>
      </c>
      <c r="T36" s="8">
        <v>4.7894736842105265</v>
      </c>
      <c r="U36" s="9">
        <v>91</v>
      </c>
      <c r="V36" s="8">
        <v>6.6315789473684212</v>
      </c>
      <c r="W36" s="7">
        <v>126</v>
      </c>
      <c r="Y36" s="61">
        <v>43</v>
      </c>
      <c r="Z36" s="16"/>
      <c r="AA36" s="60">
        <v>510</v>
      </c>
      <c r="AB36" s="16"/>
      <c r="AC36" s="60">
        <v>510</v>
      </c>
      <c r="AD36" s="16"/>
      <c r="AE36" s="60">
        <v>345</v>
      </c>
      <c r="AF36" s="16"/>
      <c r="AG36" s="60">
        <v>426</v>
      </c>
      <c r="AH36" s="16"/>
      <c r="AI36" s="60">
        <v>196</v>
      </c>
      <c r="AJ36" s="16"/>
      <c r="AK36" s="60">
        <v>261</v>
      </c>
    </row>
    <row r="37" spans="1:37">
      <c r="A37" s="17"/>
      <c r="B37" s="57"/>
      <c r="C37" s="17"/>
      <c r="D37" s="62"/>
      <c r="E37" s="62"/>
      <c r="F37" s="62"/>
      <c r="G37" s="62"/>
      <c r="H37" s="62"/>
      <c r="I37" s="62"/>
      <c r="K37" s="10">
        <v>20</v>
      </c>
      <c r="L37" s="8">
        <v>13</v>
      </c>
      <c r="M37" s="9">
        <v>260</v>
      </c>
      <c r="N37" s="8">
        <v>13</v>
      </c>
      <c r="O37" s="9">
        <v>260</v>
      </c>
      <c r="P37" s="8">
        <v>9</v>
      </c>
      <c r="Q37" s="9">
        <v>180</v>
      </c>
      <c r="R37" s="8">
        <v>10.9</v>
      </c>
      <c r="S37" s="9">
        <v>218</v>
      </c>
      <c r="T37" s="8">
        <v>4.9000000000000004</v>
      </c>
      <c r="U37" s="9">
        <v>98</v>
      </c>
      <c r="V37" s="8">
        <v>6.75</v>
      </c>
      <c r="W37" s="7">
        <v>135</v>
      </c>
      <c r="Y37" s="61">
        <v>44</v>
      </c>
      <c r="Z37" s="16"/>
      <c r="AA37" s="60">
        <v>530</v>
      </c>
      <c r="AB37" s="16"/>
      <c r="AC37" s="60">
        <v>530</v>
      </c>
      <c r="AD37" s="16"/>
      <c r="AE37" s="60">
        <v>360</v>
      </c>
      <c r="AF37" s="16"/>
      <c r="AG37" s="60">
        <v>443</v>
      </c>
      <c r="AH37" s="16"/>
      <c r="AI37" s="60">
        <v>203</v>
      </c>
      <c r="AJ37" s="16"/>
      <c r="AK37" s="60">
        <v>270</v>
      </c>
    </row>
    <row r="38" spans="1:37">
      <c r="A38" s="17"/>
      <c r="B38" s="57"/>
      <c r="C38" s="17"/>
      <c r="D38" s="62"/>
      <c r="E38" s="62"/>
      <c r="F38" s="62"/>
      <c r="G38" s="62"/>
      <c r="H38" s="62"/>
      <c r="I38" s="62"/>
      <c r="K38" s="10">
        <v>21</v>
      </c>
      <c r="L38" s="8">
        <v>12.857142857142858</v>
      </c>
      <c r="M38" s="9">
        <v>270</v>
      </c>
      <c r="N38" s="8">
        <v>12.857142857142858</v>
      </c>
      <c r="O38" s="9">
        <v>270</v>
      </c>
      <c r="P38" s="8">
        <v>8.5714285714285712</v>
      </c>
      <c r="Q38" s="9">
        <v>180</v>
      </c>
      <c r="R38" s="8">
        <v>10.714285714285714</v>
      </c>
      <c r="S38" s="9">
        <v>225</v>
      </c>
      <c r="T38" s="8">
        <v>5</v>
      </c>
      <c r="U38" s="9">
        <v>105</v>
      </c>
      <c r="V38" s="8">
        <v>6.4285714285714288</v>
      </c>
      <c r="W38" s="7">
        <v>135</v>
      </c>
      <c r="Y38" s="61">
        <v>45</v>
      </c>
      <c r="Z38" s="16"/>
      <c r="AA38" s="60">
        <v>540</v>
      </c>
      <c r="AB38" s="16"/>
      <c r="AC38" s="60">
        <v>540</v>
      </c>
      <c r="AD38" s="16"/>
      <c r="AE38" s="60">
        <v>360</v>
      </c>
      <c r="AF38" s="16"/>
      <c r="AG38" s="60">
        <v>450</v>
      </c>
      <c r="AH38" s="16"/>
      <c r="AI38" s="60">
        <v>210</v>
      </c>
      <c r="AJ38" s="16"/>
      <c r="AK38" s="60">
        <v>270</v>
      </c>
    </row>
    <row r="39" spans="1:37">
      <c r="A39" s="17"/>
      <c r="B39" s="57"/>
      <c r="C39" s="17"/>
      <c r="D39" s="62"/>
      <c r="E39" s="62"/>
      <c r="F39" s="62"/>
      <c r="G39" s="62"/>
      <c r="H39" s="62"/>
      <c r="I39" s="62"/>
      <c r="K39" s="10">
        <v>22</v>
      </c>
      <c r="L39" s="8">
        <v>12.272727272727273</v>
      </c>
      <c r="M39" s="9">
        <v>270</v>
      </c>
      <c r="N39" s="8">
        <v>12.272727272727273</v>
      </c>
      <c r="O39" s="9">
        <v>270</v>
      </c>
      <c r="P39" s="8">
        <v>8.1818181818181817</v>
      </c>
      <c r="Q39" s="9">
        <v>180</v>
      </c>
      <c r="R39" s="8">
        <v>10.227272727272727</v>
      </c>
      <c r="S39" s="9">
        <v>225</v>
      </c>
      <c r="T39" s="8">
        <v>4.7727272727272725</v>
      </c>
      <c r="U39" s="9">
        <v>105</v>
      </c>
      <c r="V39" s="8">
        <v>6.1363636363636367</v>
      </c>
      <c r="W39" s="7">
        <v>135</v>
      </c>
      <c r="Y39" s="61">
        <v>46</v>
      </c>
      <c r="Z39" s="16"/>
      <c r="AA39" s="60">
        <v>540</v>
      </c>
      <c r="AB39" s="16"/>
      <c r="AC39" s="60">
        <v>540</v>
      </c>
      <c r="AD39" s="16"/>
      <c r="AE39" s="60">
        <v>360</v>
      </c>
      <c r="AF39" s="16"/>
      <c r="AG39" s="60">
        <v>450</v>
      </c>
      <c r="AH39" s="16"/>
      <c r="AI39" s="60">
        <v>210</v>
      </c>
      <c r="AJ39" s="16"/>
      <c r="AK39" s="60">
        <v>270</v>
      </c>
    </row>
    <row r="40" spans="1:37">
      <c r="A40" s="17"/>
      <c r="B40" s="57"/>
      <c r="C40" s="17"/>
      <c r="D40" s="62"/>
      <c r="E40" s="62"/>
      <c r="F40" s="62"/>
      <c r="G40" s="62"/>
      <c r="H40" s="62"/>
      <c r="I40" s="62"/>
      <c r="K40" s="10">
        <v>23</v>
      </c>
      <c r="L40" s="8">
        <v>11.739130434782609</v>
      </c>
      <c r="M40" s="9">
        <v>270</v>
      </c>
      <c r="N40" s="8">
        <v>11.739130434782609</v>
      </c>
      <c r="O40" s="9">
        <v>270</v>
      </c>
      <c r="P40" s="8">
        <v>7.8260869565217392</v>
      </c>
      <c r="Q40" s="9">
        <v>180</v>
      </c>
      <c r="R40" s="8">
        <v>9.7826086956521738</v>
      </c>
      <c r="S40" s="9">
        <v>225</v>
      </c>
      <c r="T40" s="8">
        <v>4.5652173913043477</v>
      </c>
      <c r="U40" s="9">
        <v>105</v>
      </c>
      <c r="V40" s="8">
        <v>5.8695652173913047</v>
      </c>
      <c r="W40" s="7">
        <v>135</v>
      </c>
      <c r="Y40" s="61">
        <v>47</v>
      </c>
      <c r="Z40" s="16"/>
      <c r="AA40" s="60">
        <v>540</v>
      </c>
      <c r="AB40" s="16"/>
      <c r="AC40" s="60">
        <v>540</v>
      </c>
      <c r="AD40" s="16"/>
      <c r="AE40" s="60">
        <v>360</v>
      </c>
      <c r="AF40" s="16"/>
      <c r="AG40" s="60">
        <v>450</v>
      </c>
      <c r="AH40" s="16"/>
      <c r="AI40" s="60">
        <v>210</v>
      </c>
      <c r="AJ40" s="16"/>
      <c r="AK40" s="60">
        <v>270</v>
      </c>
    </row>
    <row r="41" spans="1:37" ht="15.75" thickBot="1">
      <c r="A41" s="17"/>
      <c r="B41" s="57"/>
      <c r="C41" s="17"/>
      <c r="D41" s="62"/>
      <c r="E41" s="62"/>
      <c r="F41" s="62"/>
      <c r="G41" s="62"/>
      <c r="H41" s="62"/>
      <c r="I41" s="62"/>
      <c r="K41" s="77">
        <v>24</v>
      </c>
      <c r="L41" s="75">
        <v>11.25</v>
      </c>
      <c r="M41" s="76">
        <v>270</v>
      </c>
      <c r="N41" s="75">
        <v>11.25</v>
      </c>
      <c r="O41" s="76">
        <v>270</v>
      </c>
      <c r="P41" s="75">
        <v>7.5</v>
      </c>
      <c r="Q41" s="76">
        <v>180</v>
      </c>
      <c r="R41" s="75">
        <v>9.375</v>
      </c>
      <c r="S41" s="76">
        <v>225</v>
      </c>
      <c r="T41" s="75">
        <v>4.375</v>
      </c>
      <c r="U41" s="76">
        <v>105</v>
      </c>
      <c r="V41" s="75">
        <v>5.625</v>
      </c>
      <c r="W41" s="74">
        <v>135</v>
      </c>
      <c r="Y41" s="61">
        <v>48</v>
      </c>
      <c r="Z41" s="16"/>
      <c r="AA41" s="60">
        <v>540</v>
      </c>
      <c r="AB41" s="16"/>
      <c r="AC41" s="60">
        <v>540</v>
      </c>
      <c r="AD41" s="16"/>
      <c r="AE41" s="60">
        <v>360</v>
      </c>
      <c r="AF41" s="16"/>
      <c r="AG41" s="60">
        <v>450</v>
      </c>
      <c r="AH41" s="16"/>
      <c r="AI41" s="60">
        <v>210</v>
      </c>
      <c r="AJ41" s="16"/>
      <c r="AK41" s="60">
        <v>270</v>
      </c>
    </row>
    <row r="42" spans="1:37" ht="15.75" thickBot="1">
      <c r="A42" s="16"/>
      <c r="B42" s="16"/>
      <c r="C42" s="16"/>
      <c r="D42" s="55"/>
      <c r="E42" s="55"/>
      <c r="F42" s="55"/>
      <c r="G42" s="55"/>
      <c r="H42" s="55"/>
      <c r="I42" s="55"/>
      <c r="M42" s="59"/>
      <c r="O42" s="59"/>
      <c r="Q42" s="59"/>
      <c r="S42" s="59"/>
      <c r="U42" s="59"/>
      <c r="W42" s="59"/>
    </row>
    <row r="43" spans="1:37" ht="18">
      <c r="A43" s="104" t="s">
        <v>25</v>
      </c>
      <c r="B43" s="103"/>
      <c r="C43" s="110"/>
      <c r="D43" s="102"/>
      <c r="E43" s="102"/>
      <c r="F43" s="102"/>
      <c r="G43" s="102"/>
      <c r="H43" s="102"/>
      <c r="I43" s="101"/>
      <c r="K43" s="100" t="s">
        <v>25</v>
      </c>
      <c r="L43" s="98"/>
      <c r="M43" s="99" t="s">
        <v>31</v>
      </c>
      <c r="N43" s="98"/>
      <c r="O43" s="99"/>
      <c r="P43" s="98"/>
      <c r="Q43" s="99"/>
      <c r="R43" s="98"/>
      <c r="S43" s="99"/>
      <c r="T43" s="98"/>
      <c r="U43" s="99"/>
      <c r="V43" s="98"/>
      <c r="W43" s="97"/>
    </row>
    <row r="44" spans="1:37">
      <c r="A44" s="96"/>
      <c r="B44" s="66"/>
      <c r="C44" s="87" t="s">
        <v>23</v>
      </c>
      <c r="D44" s="95" t="s">
        <v>22</v>
      </c>
      <c r="E44" s="94"/>
      <c r="F44" s="94"/>
      <c r="G44" s="94"/>
      <c r="H44" s="94"/>
      <c r="I44" s="93"/>
      <c r="K44" s="88"/>
      <c r="L44" s="86" t="s">
        <v>18</v>
      </c>
      <c r="M44" s="87" t="s">
        <v>18</v>
      </c>
      <c r="N44" s="86" t="s">
        <v>17</v>
      </c>
      <c r="O44" s="87" t="s">
        <v>17</v>
      </c>
      <c r="P44" s="86" t="s">
        <v>16</v>
      </c>
      <c r="Q44" s="87" t="s">
        <v>16</v>
      </c>
      <c r="R44" s="86" t="s">
        <v>15</v>
      </c>
      <c r="S44" s="87" t="s">
        <v>15</v>
      </c>
      <c r="T44" s="86" t="s">
        <v>14</v>
      </c>
      <c r="U44" s="87" t="s">
        <v>14</v>
      </c>
      <c r="V44" s="86" t="s">
        <v>13</v>
      </c>
      <c r="W44" s="85" t="s">
        <v>13</v>
      </c>
    </row>
    <row r="45" spans="1:37">
      <c r="A45" s="92" t="s">
        <v>21</v>
      </c>
      <c r="B45" s="91" t="s">
        <v>20</v>
      </c>
      <c r="C45" s="90" t="s">
        <v>19</v>
      </c>
      <c r="D45" s="90" t="s">
        <v>18</v>
      </c>
      <c r="E45" s="90" t="s">
        <v>17</v>
      </c>
      <c r="F45" s="90" t="s">
        <v>16</v>
      </c>
      <c r="G45" s="90" t="s">
        <v>15</v>
      </c>
      <c r="H45" s="90" t="s">
        <v>14</v>
      </c>
      <c r="I45" s="89" t="s">
        <v>13</v>
      </c>
      <c r="K45" s="88" t="s">
        <v>12</v>
      </c>
      <c r="L45" s="86" t="s">
        <v>11</v>
      </c>
      <c r="M45" s="87" t="s">
        <v>10</v>
      </c>
      <c r="N45" s="86" t="s">
        <v>11</v>
      </c>
      <c r="O45" s="87" t="s">
        <v>10</v>
      </c>
      <c r="P45" s="86" t="s">
        <v>11</v>
      </c>
      <c r="Q45" s="87" t="s">
        <v>10</v>
      </c>
      <c r="R45" s="86" t="s">
        <v>11</v>
      </c>
      <c r="S45" s="87" t="s">
        <v>10</v>
      </c>
      <c r="T45" s="86" t="s">
        <v>11</v>
      </c>
      <c r="U45" s="87" t="s">
        <v>10</v>
      </c>
      <c r="V45" s="86" t="s">
        <v>11</v>
      </c>
      <c r="W45" s="85" t="s">
        <v>10</v>
      </c>
    </row>
    <row r="46" spans="1:37">
      <c r="A46" s="32"/>
      <c r="B46" s="31"/>
      <c r="C46" s="31"/>
      <c r="D46" s="31"/>
      <c r="E46" s="31"/>
      <c r="F46" s="31"/>
      <c r="G46" s="31"/>
      <c r="H46" s="31"/>
      <c r="I46" s="109"/>
      <c r="K46" s="10">
        <v>1</v>
      </c>
      <c r="L46" s="8">
        <v>25.431999999999999</v>
      </c>
      <c r="M46" s="9">
        <v>25.431999999999999</v>
      </c>
      <c r="N46" s="8">
        <v>25.431999999999999</v>
      </c>
      <c r="O46" s="9">
        <v>25.431999999999999</v>
      </c>
      <c r="P46" s="8">
        <v>19.073999999999998</v>
      </c>
      <c r="Q46" s="9">
        <v>19.073999999999998</v>
      </c>
      <c r="R46" s="8">
        <v>21.6172</v>
      </c>
      <c r="S46" s="9">
        <v>21.6172</v>
      </c>
      <c r="T46" s="8">
        <v>8.9012000000000011</v>
      </c>
      <c r="U46" s="9">
        <v>8.9012000000000011</v>
      </c>
      <c r="V46" s="8">
        <v>15.2592</v>
      </c>
      <c r="W46" s="7">
        <v>15.2592</v>
      </c>
    </row>
    <row r="47" spans="1:37">
      <c r="A47" s="27" t="s">
        <v>9</v>
      </c>
      <c r="B47" s="84" t="s">
        <v>8</v>
      </c>
      <c r="C47" s="27">
        <v>1</v>
      </c>
      <c r="D47" s="108">
        <v>25.431999999999999</v>
      </c>
      <c r="E47" s="108">
        <v>25.431999999999999</v>
      </c>
      <c r="F47" s="108">
        <v>19.073999999999998</v>
      </c>
      <c r="G47" s="108">
        <v>21.6172</v>
      </c>
      <c r="H47" s="108">
        <v>8.9012000000000011</v>
      </c>
      <c r="I47" s="108">
        <v>15.2592</v>
      </c>
      <c r="K47" s="10">
        <v>2</v>
      </c>
      <c r="L47" s="8">
        <v>25.431999999999999</v>
      </c>
      <c r="M47" s="9">
        <v>50.863999999999997</v>
      </c>
      <c r="N47" s="8">
        <v>25.431999999999999</v>
      </c>
      <c r="O47" s="9">
        <v>50.863999999999997</v>
      </c>
      <c r="P47" s="8">
        <v>19.073999999999998</v>
      </c>
      <c r="Q47" s="9">
        <v>38.147999999999996</v>
      </c>
      <c r="R47" s="8">
        <v>21.6172</v>
      </c>
      <c r="S47" s="9">
        <v>43.234400000000001</v>
      </c>
      <c r="T47" s="8">
        <v>8.9012000000000011</v>
      </c>
      <c r="U47" s="9">
        <v>17.802400000000002</v>
      </c>
      <c r="V47" s="8">
        <v>15.2592</v>
      </c>
      <c r="W47" s="7">
        <v>30.5184</v>
      </c>
    </row>
    <row r="48" spans="1:37">
      <c r="A48" s="27" t="s">
        <v>7</v>
      </c>
      <c r="B48" s="84" t="s">
        <v>6</v>
      </c>
      <c r="C48" s="27">
        <v>4</v>
      </c>
      <c r="D48" s="108">
        <v>89.012</v>
      </c>
      <c r="E48" s="108">
        <v>89.012</v>
      </c>
      <c r="F48" s="108">
        <v>63.580000000000005</v>
      </c>
      <c r="G48" s="108">
        <v>76.295999999999992</v>
      </c>
      <c r="H48" s="108">
        <v>31.790000000000003</v>
      </c>
      <c r="I48" s="108">
        <v>50.863999999999997</v>
      </c>
      <c r="K48" s="10">
        <v>3</v>
      </c>
      <c r="L48" s="8">
        <v>25.431999999999999</v>
      </c>
      <c r="M48" s="9">
        <v>76.295999999999992</v>
      </c>
      <c r="N48" s="8">
        <v>25.431999999999999</v>
      </c>
      <c r="O48" s="9">
        <v>76.295999999999992</v>
      </c>
      <c r="P48" s="8">
        <v>19.073999999999998</v>
      </c>
      <c r="Q48" s="9">
        <v>57.221999999999994</v>
      </c>
      <c r="R48" s="8">
        <v>21.6172</v>
      </c>
      <c r="S48" s="9">
        <v>64.851600000000005</v>
      </c>
      <c r="T48" s="8">
        <v>8.9012000000000011</v>
      </c>
      <c r="U48" s="9">
        <v>26.703600000000002</v>
      </c>
      <c r="V48" s="8">
        <v>15.2592</v>
      </c>
      <c r="W48" s="7">
        <v>45.7776</v>
      </c>
    </row>
    <row r="49" spans="1:23">
      <c r="A49" s="27" t="s">
        <v>5</v>
      </c>
      <c r="B49" s="84" t="s">
        <v>4</v>
      </c>
      <c r="C49" s="27">
        <v>8</v>
      </c>
      <c r="D49" s="108">
        <v>152.59199999999998</v>
      </c>
      <c r="E49" s="108">
        <v>152.59199999999998</v>
      </c>
      <c r="F49" s="108">
        <v>101.72799999999999</v>
      </c>
      <c r="G49" s="108">
        <v>127.16000000000001</v>
      </c>
      <c r="H49" s="108">
        <v>57.222000000000001</v>
      </c>
      <c r="I49" s="108">
        <v>76.295999999999992</v>
      </c>
      <c r="K49" s="81">
        <v>4</v>
      </c>
      <c r="L49" s="79">
        <v>22.253</v>
      </c>
      <c r="M49" s="80">
        <v>89.012</v>
      </c>
      <c r="N49" s="79">
        <v>22.253</v>
      </c>
      <c r="O49" s="80">
        <v>89.012</v>
      </c>
      <c r="P49" s="79">
        <v>15.895000000000001</v>
      </c>
      <c r="Q49" s="80">
        <v>63.580000000000005</v>
      </c>
      <c r="R49" s="79">
        <v>19.073999999999998</v>
      </c>
      <c r="S49" s="80">
        <v>76.295999999999992</v>
      </c>
      <c r="T49" s="79">
        <v>7.9475000000000007</v>
      </c>
      <c r="U49" s="80">
        <v>31.790000000000003</v>
      </c>
      <c r="V49" s="79">
        <v>12.715999999999999</v>
      </c>
      <c r="W49" s="78">
        <v>50.863999999999997</v>
      </c>
    </row>
    <row r="50" spans="1:23" ht="15.75" thickBot="1">
      <c r="A50" s="24" t="s">
        <v>3</v>
      </c>
      <c r="B50" s="83" t="s">
        <v>2</v>
      </c>
      <c r="C50" s="24">
        <v>16</v>
      </c>
      <c r="D50" s="107">
        <v>228.88800000000001</v>
      </c>
      <c r="E50" s="107">
        <v>228.88800000000001</v>
      </c>
      <c r="F50" s="107">
        <v>152.59199999999998</v>
      </c>
      <c r="G50" s="107">
        <v>190.73999999999998</v>
      </c>
      <c r="H50" s="107">
        <v>89.012</v>
      </c>
      <c r="I50" s="107">
        <v>114.444</v>
      </c>
      <c r="K50" s="10">
        <v>5</v>
      </c>
      <c r="L50" s="8">
        <v>22.8888</v>
      </c>
      <c r="M50" s="9">
        <v>114.444</v>
      </c>
      <c r="N50" s="8">
        <v>22.8888</v>
      </c>
      <c r="O50" s="9">
        <v>114.444</v>
      </c>
      <c r="P50" s="8">
        <v>16.530799999999999</v>
      </c>
      <c r="Q50" s="9">
        <v>82.653999999999996</v>
      </c>
      <c r="R50" s="8">
        <v>19.582639999999998</v>
      </c>
      <c r="S50" s="9">
        <v>97.913199999999989</v>
      </c>
      <c r="T50" s="8">
        <v>8.1382399999999997</v>
      </c>
      <c r="U50" s="9">
        <v>40.691200000000002</v>
      </c>
      <c r="V50" s="8">
        <v>13.224639999999999</v>
      </c>
      <c r="W50" s="7">
        <v>66.123199999999997</v>
      </c>
    </row>
    <row r="51" spans="1:23" ht="15.75" thickBot="1">
      <c r="A51" s="106" t="s">
        <v>1</v>
      </c>
      <c r="B51" s="82" t="s">
        <v>0</v>
      </c>
      <c r="C51" s="106">
        <v>24</v>
      </c>
      <c r="D51" s="105">
        <v>343.33199999999999</v>
      </c>
      <c r="E51" s="105">
        <v>343.33199999999999</v>
      </c>
      <c r="F51" s="105">
        <v>228.88800000000001</v>
      </c>
      <c r="G51" s="105">
        <v>286.11</v>
      </c>
      <c r="H51" s="105">
        <v>133.518</v>
      </c>
      <c r="I51" s="105">
        <v>171.666</v>
      </c>
      <c r="K51" s="10">
        <v>6</v>
      </c>
      <c r="L51" s="8">
        <v>23.312666666666669</v>
      </c>
      <c r="M51" s="9">
        <v>139.876</v>
      </c>
      <c r="N51" s="8">
        <v>23.312666666666669</v>
      </c>
      <c r="O51" s="9">
        <v>139.876</v>
      </c>
      <c r="P51" s="8">
        <v>16.954666666666665</v>
      </c>
      <c r="Q51" s="9">
        <v>101.72799999999999</v>
      </c>
      <c r="R51" s="8">
        <v>19.921733333333332</v>
      </c>
      <c r="S51" s="9">
        <v>119.53039999999999</v>
      </c>
      <c r="T51" s="8">
        <v>8.2654000000000014</v>
      </c>
      <c r="U51" s="9">
        <v>49.592400000000005</v>
      </c>
      <c r="V51" s="8">
        <v>12.715999999999999</v>
      </c>
      <c r="W51" s="7">
        <v>76.295999999999992</v>
      </c>
    </row>
    <row r="52" spans="1:23" ht="15.75" thickTop="1">
      <c r="A52" s="17"/>
      <c r="B52" s="57"/>
      <c r="C52" s="17"/>
      <c r="D52" s="56"/>
      <c r="E52" s="56"/>
      <c r="F52" s="56"/>
      <c r="G52" s="56"/>
      <c r="H52" s="56"/>
      <c r="I52" s="56"/>
      <c r="K52" s="10">
        <v>7</v>
      </c>
      <c r="L52" s="8">
        <v>21.798857142857141</v>
      </c>
      <c r="M52" s="9">
        <v>152.59199999999998</v>
      </c>
      <c r="N52" s="8">
        <v>21.798857142857141</v>
      </c>
      <c r="O52" s="9">
        <v>152.59199999999998</v>
      </c>
      <c r="P52" s="8">
        <v>14.532571428571428</v>
      </c>
      <c r="Q52" s="9">
        <v>101.72799999999999</v>
      </c>
      <c r="R52" s="8">
        <v>18.165714285714287</v>
      </c>
      <c r="S52" s="9">
        <v>127.16000000000001</v>
      </c>
      <c r="T52" s="8">
        <v>8.1745714285714293</v>
      </c>
      <c r="U52" s="9">
        <v>57.222000000000001</v>
      </c>
      <c r="V52" s="8">
        <v>10.899428571428571</v>
      </c>
      <c r="W52" s="7">
        <v>76.295999999999992</v>
      </c>
    </row>
    <row r="53" spans="1:23">
      <c r="A53" s="17"/>
      <c r="B53" s="57"/>
      <c r="C53" s="17"/>
      <c r="D53" s="56"/>
      <c r="E53" s="56"/>
      <c r="F53" s="56"/>
      <c r="G53" s="56"/>
      <c r="H53" s="56"/>
      <c r="I53" s="56"/>
      <c r="K53" s="81">
        <v>8</v>
      </c>
      <c r="L53" s="79">
        <v>19.073999999999998</v>
      </c>
      <c r="M53" s="80">
        <v>152.59199999999998</v>
      </c>
      <c r="N53" s="79">
        <v>19.073999999999998</v>
      </c>
      <c r="O53" s="80">
        <v>152.59199999999998</v>
      </c>
      <c r="P53" s="79">
        <v>12.715999999999999</v>
      </c>
      <c r="Q53" s="80">
        <v>101.72799999999999</v>
      </c>
      <c r="R53" s="79">
        <v>15.895000000000001</v>
      </c>
      <c r="S53" s="80">
        <v>127.16000000000001</v>
      </c>
      <c r="T53" s="79">
        <v>7.1527500000000002</v>
      </c>
      <c r="U53" s="80">
        <v>57.222000000000001</v>
      </c>
      <c r="V53" s="79">
        <v>9.536999999999999</v>
      </c>
      <c r="W53" s="78">
        <v>76.295999999999992</v>
      </c>
    </row>
    <row r="54" spans="1:23">
      <c r="A54" s="17"/>
      <c r="B54" s="57"/>
      <c r="C54" s="17"/>
      <c r="D54" s="56"/>
      <c r="E54" s="56"/>
      <c r="F54" s="56"/>
      <c r="G54" s="56"/>
      <c r="H54" s="56"/>
      <c r="I54" s="56"/>
      <c r="K54" s="10">
        <v>9</v>
      </c>
      <c r="L54" s="8">
        <v>19.780444444444441</v>
      </c>
      <c r="M54" s="9">
        <v>178.02399999999997</v>
      </c>
      <c r="N54" s="8">
        <v>19.780444444444441</v>
      </c>
      <c r="O54" s="9">
        <v>178.02399999999997</v>
      </c>
      <c r="P54" s="8">
        <v>13.422444444444444</v>
      </c>
      <c r="Q54" s="9">
        <v>120.80199999999999</v>
      </c>
      <c r="R54" s="8">
        <v>16.530800000000003</v>
      </c>
      <c r="S54" s="9">
        <v>148.77720000000002</v>
      </c>
      <c r="T54" s="8">
        <v>7.3470222222222219</v>
      </c>
      <c r="U54" s="9">
        <v>66.123199999999997</v>
      </c>
      <c r="V54" s="8">
        <v>10.172799999999999</v>
      </c>
      <c r="W54" s="7">
        <v>91.555199999999985</v>
      </c>
    </row>
    <row r="55" spans="1:23">
      <c r="A55" s="17"/>
      <c r="B55" s="57"/>
      <c r="C55" s="17"/>
      <c r="D55" s="56"/>
      <c r="E55" s="56"/>
      <c r="F55" s="56"/>
      <c r="G55" s="56"/>
      <c r="H55" s="56"/>
      <c r="I55" s="56"/>
      <c r="K55" s="10">
        <v>10</v>
      </c>
      <c r="L55" s="8">
        <v>20.345599999999997</v>
      </c>
      <c r="M55" s="9">
        <v>203.45599999999996</v>
      </c>
      <c r="N55" s="8">
        <v>20.345599999999997</v>
      </c>
      <c r="O55" s="9">
        <v>203.45599999999996</v>
      </c>
      <c r="P55" s="8">
        <v>13.987599999999997</v>
      </c>
      <c r="Q55" s="9">
        <v>139.87599999999998</v>
      </c>
      <c r="R55" s="8">
        <v>17.039440000000003</v>
      </c>
      <c r="S55" s="9">
        <v>170.39440000000002</v>
      </c>
      <c r="T55" s="8">
        <v>7.50244</v>
      </c>
      <c r="U55" s="9">
        <v>75.0244</v>
      </c>
      <c r="V55" s="8">
        <v>10.681439999999998</v>
      </c>
      <c r="W55" s="7">
        <v>106.81439999999998</v>
      </c>
    </row>
    <row r="56" spans="1:23">
      <c r="A56" s="17"/>
      <c r="B56" s="57"/>
      <c r="C56" s="17"/>
      <c r="D56" s="56"/>
      <c r="E56" s="56"/>
      <c r="F56" s="56"/>
      <c r="G56" s="56"/>
      <c r="H56" s="56"/>
      <c r="I56" s="56"/>
      <c r="K56" s="10">
        <v>11</v>
      </c>
      <c r="L56" s="8">
        <v>20.808</v>
      </c>
      <c r="M56" s="9">
        <v>228.88800000000001</v>
      </c>
      <c r="N56" s="8">
        <v>20.808</v>
      </c>
      <c r="O56" s="9">
        <v>228.88800000000001</v>
      </c>
      <c r="P56" s="8">
        <v>13.871999999999998</v>
      </c>
      <c r="Q56" s="9">
        <v>152.59199999999998</v>
      </c>
      <c r="R56" s="8">
        <v>17.34</v>
      </c>
      <c r="S56" s="9">
        <v>190.73999999999998</v>
      </c>
      <c r="T56" s="8">
        <v>7.6295999999999999</v>
      </c>
      <c r="U56" s="9">
        <v>83.925600000000003</v>
      </c>
      <c r="V56" s="8">
        <v>10.404</v>
      </c>
      <c r="W56" s="7">
        <v>114.444</v>
      </c>
    </row>
    <row r="57" spans="1:23">
      <c r="A57" s="17"/>
      <c r="B57" s="57"/>
      <c r="C57" s="17"/>
      <c r="D57" s="56"/>
      <c r="E57" s="56"/>
      <c r="F57" s="56"/>
      <c r="G57" s="56"/>
      <c r="H57" s="56"/>
      <c r="I57" s="56"/>
      <c r="K57" s="10">
        <v>12</v>
      </c>
      <c r="L57" s="8">
        <v>19.074000000000002</v>
      </c>
      <c r="M57" s="9">
        <v>228.88800000000001</v>
      </c>
      <c r="N57" s="8">
        <v>19.074000000000002</v>
      </c>
      <c r="O57" s="9">
        <v>228.88800000000001</v>
      </c>
      <c r="P57" s="8">
        <v>12.715999999999999</v>
      </c>
      <c r="Q57" s="9">
        <v>152.59199999999998</v>
      </c>
      <c r="R57" s="8">
        <v>15.894999999999998</v>
      </c>
      <c r="S57" s="9">
        <v>190.73999999999998</v>
      </c>
      <c r="T57" s="8">
        <v>7.4176666666666664</v>
      </c>
      <c r="U57" s="9">
        <v>89.012</v>
      </c>
      <c r="V57" s="8">
        <v>9.5370000000000008</v>
      </c>
      <c r="W57" s="7">
        <v>114.444</v>
      </c>
    </row>
    <row r="58" spans="1:23">
      <c r="A58" s="17"/>
      <c r="B58" s="57"/>
      <c r="C58" s="17"/>
      <c r="D58" s="56"/>
      <c r="E58" s="56"/>
      <c r="F58" s="56"/>
      <c r="G58" s="56"/>
      <c r="H58" s="56"/>
      <c r="I58" s="56"/>
      <c r="K58" s="10">
        <v>13</v>
      </c>
      <c r="L58" s="8">
        <v>17.606769230769231</v>
      </c>
      <c r="M58" s="9">
        <v>228.88800000000001</v>
      </c>
      <c r="N58" s="8">
        <v>17.606769230769231</v>
      </c>
      <c r="O58" s="9">
        <v>228.88800000000001</v>
      </c>
      <c r="P58" s="8">
        <v>11.737846153846153</v>
      </c>
      <c r="Q58" s="9">
        <v>152.59199999999998</v>
      </c>
      <c r="R58" s="8">
        <v>14.67230769230769</v>
      </c>
      <c r="S58" s="9">
        <v>190.73999999999998</v>
      </c>
      <c r="T58" s="8">
        <v>6.8470769230769228</v>
      </c>
      <c r="U58" s="9">
        <v>89.012</v>
      </c>
      <c r="V58" s="8">
        <v>8.8033846153846156</v>
      </c>
      <c r="W58" s="7">
        <v>114.444</v>
      </c>
    </row>
    <row r="59" spans="1:23">
      <c r="A59" s="17"/>
      <c r="B59" s="57"/>
      <c r="C59" s="17"/>
      <c r="D59" s="56"/>
      <c r="E59" s="56"/>
      <c r="F59" s="56"/>
      <c r="G59" s="56"/>
      <c r="H59" s="56"/>
      <c r="I59" s="56"/>
      <c r="K59" s="10">
        <v>14</v>
      </c>
      <c r="L59" s="8">
        <v>16.349142857142859</v>
      </c>
      <c r="M59" s="9">
        <v>228.88800000000001</v>
      </c>
      <c r="N59" s="8">
        <v>16.349142857142859</v>
      </c>
      <c r="O59" s="9">
        <v>228.88800000000001</v>
      </c>
      <c r="P59" s="8">
        <v>10.899428571428571</v>
      </c>
      <c r="Q59" s="9">
        <v>152.59199999999998</v>
      </c>
      <c r="R59" s="8">
        <v>13.624285714285714</v>
      </c>
      <c r="S59" s="9">
        <v>190.73999999999998</v>
      </c>
      <c r="T59" s="8">
        <v>6.3579999999999997</v>
      </c>
      <c r="U59" s="9">
        <v>89.012</v>
      </c>
      <c r="V59" s="8">
        <v>8.1745714285714293</v>
      </c>
      <c r="W59" s="7">
        <v>114.444</v>
      </c>
    </row>
    <row r="60" spans="1:23">
      <c r="A60" s="17"/>
      <c r="B60" s="57"/>
      <c r="C60" s="17"/>
      <c r="D60" s="56"/>
      <c r="E60" s="56"/>
      <c r="F60" s="56"/>
      <c r="G60" s="56"/>
      <c r="H60" s="56"/>
      <c r="I60" s="56"/>
      <c r="K60" s="10">
        <v>15</v>
      </c>
      <c r="L60" s="8">
        <v>15.2592</v>
      </c>
      <c r="M60" s="9">
        <v>228.88800000000001</v>
      </c>
      <c r="N60" s="8">
        <v>15.2592</v>
      </c>
      <c r="O60" s="9">
        <v>228.88800000000001</v>
      </c>
      <c r="P60" s="8">
        <v>10.172799999999999</v>
      </c>
      <c r="Q60" s="9">
        <v>152.59199999999998</v>
      </c>
      <c r="R60" s="8">
        <v>12.715999999999999</v>
      </c>
      <c r="S60" s="9">
        <v>190.73999999999998</v>
      </c>
      <c r="T60" s="8">
        <v>5.9341333333333335</v>
      </c>
      <c r="U60" s="9">
        <v>89.012</v>
      </c>
      <c r="V60" s="8">
        <v>7.6295999999999999</v>
      </c>
      <c r="W60" s="7">
        <v>114.444</v>
      </c>
    </row>
    <row r="61" spans="1:23">
      <c r="A61" s="17"/>
      <c r="B61" s="57"/>
      <c r="C61" s="17"/>
      <c r="D61" s="56"/>
      <c r="E61" s="56"/>
      <c r="F61" s="56"/>
      <c r="G61" s="56"/>
      <c r="H61" s="56"/>
      <c r="I61" s="56"/>
      <c r="K61" s="81">
        <v>16</v>
      </c>
      <c r="L61" s="79">
        <v>14.3055</v>
      </c>
      <c r="M61" s="80">
        <v>228.88800000000001</v>
      </c>
      <c r="N61" s="79">
        <v>14.3055</v>
      </c>
      <c r="O61" s="80">
        <v>228.88800000000001</v>
      </c>
      <c r="P61" s="79">
        <v>9.536999999999999</v>
      </c>
      <c r="Q61" s="80">
        <v>152.59199999999998</v>
      </c>
      <c r="R61" s="79">
        <v>11.921249999999999</v>
      </c>
      <c r="S61" s="80">
        <v>190.73999999999998</v>
      </c>
      <c r="T61" s="79">
        <v>5.56325</v>
      </c>
      <c r="U61" s="80">
        <v>89.012</v>
      </c>
      <c r="V61" s="79">
        <v>7.1527500000000002</v>
      </c>
      <c r="W61" s="78">
        <v>114.444</v>
      </c>
    </row>
    <row r="62" spans="1:23">
      <c r="A62" s="17"/>
      <c r="B62" s="57"/>
      <c r="C62" s="17"/>
      <c r="D62" s="56"/>
      <c r="E62" s="56"/>
      <c r="F62" s="56"/>
      <c r="G62" s="56"/>
      <c r="H62" s="56"/>
      <c r="I62" s="56"/>
      <c r="K62" s="10">
        <v>17</v>
      </c>
      <c r="L62" s="8">
        <v>14.959999999999999</v>
      </c>
      <c r="M62" s="9">
        <v>254.32</v>
      </c>
      <c r="N62" s="8">
        <v>14.959999999999999</v>
      </c>
      <c r="O62" s="9">
        <v>254.32</v>
      </c>
      <c r="P62" s="8">
        <v>10.097999999999999</v>
      </c>
      <c r="Q62" s="9">
        <v>171.666</v>
      </c>
      <c r="R62" s="8">
        <v>12.491599999999998</v>
      </c>
      <c r="S62" s="9">
        <v>212.35719999999998</v>
      </c>
      <c r="T62" s="8">
        <v>5.7595999999999998</v>
      </c>
      <c r="U62" s="9">
        <v>97.913200000000003</v>
      </c>
      <c r="V62" s="8">
        <v>7.6296000000000008</v>
      </c>
      <c r="W62" s="7">
        <v>129.70320000000001</v>
      </c>
    </row>
    <row r="63" spans="1:23">
      <c r="A63" s="17"/>
      <c r="B63" s="57"/>
      <c r="C63" s="17"/>
      <c r="D63" s="56"/>
      <c r="E63" s="56"/>
      <c r="F63" s="56"/>
      <c r="G63" s="56"/>
      <c r="H63" s="56"/>
      <c r="I63" s="56"/>
      <c r="K63" s="10">
        <v>18</v>
      </c>
      <c r="L63" s="8">
        <v>15.541777777777778</v>
      </c>
      <c r="M63" s="9">
        <v>279.75200000000001</v>
      </c>
      <c r="N63" s="8">
        <v>15.541777777777778</v>
      </c>
      <c r="O63" s="9">
        <v>279.75200000000001</v>
      </c>
      <c r="P63" s="8">
        <v>10.596666666666668</v>
      </c>
      <c r="Q63" s="9">
        <v>190.74</v>
      </c>
      <c r="R63" s="8">
        <v>12.998577777777776</v>
      </c>
      <c r="S63" s="9">
        <v>233.97439999999997</v>
      </c>
      <c r="T63" s="8">
        <v>5.9341333333333335</v>
      </c>
      <c r="U63" s="9">
        <v>106.81440000000001</v>
      </c>
      <c r="V63" s="8">
        <v>8.053466666666667</v>
      </c>
      <c r="W63" s="7">
        <v>144.9624</v>
      </c>
    </row>
    <row r="64" spans="1:23">
      <c r="A64" s="17"/>
      <c r="B64" s="57"/>
      <c r="C64" s="17"/>
      <c r="D64" s="56"/>
      <c r="E64" s="56"/>
      <c r="F64" s="56"/>
      <c r="G64" s="56"/>
      <c r="H64" s="56"/>
      <c r="I64" s="56"/>
      <c r="K64" s="10">
        <v>19</v>
      </c>
      <c r="L64" s="8">
        <v>16.062315789473686</v>
      </c>
      <c r="M64" s="9">
        <v>305.18400000000003</v>
      </c>
      <c r="N64" s="8">
        <v>16.062315789473686</v>
      </c>
      <c r="O64" s="9">
        <v>305.18400000000003</v>
      </c>
      <c r="P64" s="8">
        <v>11.042842105263158</v>
      </c>
      <c r="Q64" s="9">
        <v>209.81400000000002</v>
      </c>
      <c r="R64" s="8">
        <v>13.452189473684209</v>
      </c>
      <c r="S64" s="9">
        <v>255.59159999999997</v>
      </c>
      <c r="T64" s="8">
        <v>6.0902947368421056</v>
      </c>
      <c r="U64" s="9">
        <v>115.71560000000001</v>
      </c>
      <c r="V64" s="8">
        <v>8.4327157894736846</v>
      </c>
      <c r="W64" s="7">
        <v>160.2216</v>
      </c>
    </row>
    <row r="65" spans="1:23">
      <c r="A65" s="17"/>
      <c r="B65" s="57"/>
      <c r="C65" s="17"/>
      <c r="D65" s="56"/>
      <c r="E65" s="56"/>
      <c r="F65" s="56"/>
      <c r="G65" s="56"/>
      <c r="H65" s="56"/>
      <c r="I65" s="56"/>
      <c r="K65" s="10">
        <v>20</v>
      </c>
      <c r="L65" s="8">
        <v>16.530800000000003</v>
      </c>
      <c r="M65" s="9">
        <v>330.61600000000004</v>
      </c>
      <c r="N65" s="8">
        <v>16.530800000000003</v>
      </c>
      <c r="O65" s="9">
        <v>330.61600000000004</v>
      </c>
      <c r="P65" s="8">
        <v>11.4444</v>
      </c>
      <c r="Q65" s="9">
        <v>228.88800000000001</v>
      </c>
      <c r="R65" s="8">
        <v>13.860440000000001</v>
      </c>
      <c r="S65" s="9">
        <v>277.2088</v>
      </c>
      <c r="T65" s="8">
        <v>6.2308400000000006</v>
      </c>
      <c r="U65" s="9">
        <v>124.61680000000001</v>
      </c>
      <c r="V65" s="8">
        <v>8.5832999999999995</v>
      </c>
      <c r="W65" s="7">
        <v>171.666</v>
      </c>
    </row>
    <row r="66" spans="1:23">
      <c r="A66" s="17"/>
      <c r="B66" s="57"/>
      <c r="C66" s="17"/>
      <c r="D66" s="56"/>
      <c r="E66" s="56"/>
      <c r="F66" s="56"/>
      <c r="G66" s="56"/>
      <c r="H66" s="56"/>
      <c r="I66" s="56"/>
      <c r="K66" s="10">
        <v>21</v>
      </c>
      <c r="L66" s="8">
        <v>16.349142857142859</v>
      </c>
      <c r="M66" s="9">
        <v>343.33199999999999</v>
      </c>
      <c r="N66" s="8">
        <v>16.349142857142859</v>
      </c>
      <c r="O66" s="9">
        <v>343.33199999999999</v>
      </c>
      <c r="P66" s="8">
        <v>10.899428571428572</v>
      </c>
      <c r="Q66" s="9">
        <v>228.88800000000001</v>
      </c>
      <c r="R66" s="8">
        <v>13.624285714285715</v>
      </c>
      <c r="S66" s="9">
        <v>286.11</v>
      </c>
      <c r="T66" s="8">
        <v>6.3579999999999997</v>
      </c>
      <c r="U66" s="9">
        <v>133.518</v>
      </c>
      <c r="V66" s="8">
        <v>8.1745714285714293</v>
      </c>
      <c r="W66" s="7">
        <v>171.666</v>
      </c>
    </row>
    <row r="67" spans="1:23">
      <c r="A67" s="17"/>
      <c r="B67" s="57"/>
      <c r="C67" s="17"/>
      <c r="D67" s="56"/>
      <c r="E67" s="56"/>
      <c r="F67" s="56"/>
      <c r="G67" s="56"/>
      <c r="H67" s="56"/>
      <c r="I67" s="56"/>
      <c r="K67" s="10">
        <v>22</v>
      </c>
      <c r="L67" s="8">
        <v>15.606</v>
      </c>
      <c r="M67" s="9">
        <v>343.33199999999999</v>
      </c>
      <c r="N67" s="8">
        <v>15.606</v>
      </c>
      <c r="O67" s="9">
        <v>343.33199999999999</v>
      </c>
      <c r="P67" s="8">
        <v>10.404</v>
      </c>
      <c r="Q67" s="9">
        <v>228.88800000000001</v>
      </c>
      <c r="R67" s="8">
        <v>13.005000000000001</v>
      </c>
      <c r="S67" s="9">
        <v>286.11</v>
      </c>
      <c r="T67" s="8">
        <v>6.069</v>
      </c>
      <c r="U67" s="9">
        <v>133.518</v>
      </c>
      <c r="V67" s="8">
        <v>7.8029999999999999</v>
      </c>
      <c r="W67" s="7">
        <v>171.666</v>
      </c>
    </row>
    <row r="68" spans="1:23">
      <c r="A68" s="17"/>
      <c r="B68" s="57"/>
      <c r="C68" s="17"/>
      <c r="D68" s="56"/>
      <c r="E68" s="56"/>
      <c r="F68" s="56"/>
      <c r="G68" s="56"/>
      <c r="H68" s="56"/>
      <c r="I68" s="56"/>
      <c r="K68" s="10">
        <v>23</v>
      </c>
      <c r="L68" s="8">
        <v>14.927478260869565</v>
      </c>
      <c r="M68" s="9">
        <v>343.33199999999999</v>
      </c>
      <c r="N68" s="8">
        <v>14.927478260869565</v>
      </c>
      <c r="O68" s="9">
        <v>343.33199999999999</v>
      </c>
      <c r="P68" s="8">
        <v>9.9516521739130432</v>
      </c>
      <c r="Q68" s="9">
        <v>228.88800000000001</v>
      </c>
      <c r="R68" s="8">
        <v>12.439565217391305</v>
      </c>
      <c r="S68" s="9">
        <v>286.11</v>
      </c>
      <c r="T68" s="8">
        <v>5.8051304347826092</v>
      </c>
      <c r="U68" s="9">
        <v>133.518</v>
      </c>
      <c r="V68" s="8">
        <v>7.4637391304347824</v>
      </c>
      <c r="W68" s="7">
        <v>171.666</v>
      </c>
    </row>
    <row r="69" spans="1:23" ht="15.75" thickBot="1">
      <c r="A69" s="17"/>
      <c r="B69" s="57"/>
      <c r="C69" s="17"/>
      <c r="D69" s="56"/>
      <c r="E69" s="56"/>
      <c r="F69" s="56"/>
      <c r="G69" s="56"/>
      <c r="H69" s="56"/>
      <c r="I69" s="56"/>
      <c r="K69" s="77">
        <v>24</v>
      </c>
      <c r="L69" s="75">
        <v>14.3055</v>
      </c>
      <c r="M69" s="76">
        <v>343.33199999999999</v>
      </c>
      <c r="N69" s="75">
        <v>14.3055</v>
      </c>
      <c r="O69" s="76">
        <v>343.33199999999999</v>
      </c>
      <c r="P69" s="75">
        <v>9.5370000000000008</v>
      </c>
      <c r="Q69" s="76">
        <v>228.88800000000001</v>
      </c>
      <c r="R69" s="75">
        <v>11.921250000000001</v>
      </c>
      <c r="S69" s="76">
        <v>286.11</v>
      </c>
      <c r="T69" s="75">
        <v>5.56325</v>
      </c>
      <c r="U69" s="76">
        <v>133.518</v>
      </c>
      <c r="V69" s="75">
        <v>7.1527500000000002</v>
      </c>
      <c r="W69" s="74">
        <v>171.666</v>
      </c>
    </row>
    <row r="70" spans="1:23" ht="15.75" thickBot="1">
      <c r="A70" s="16"/>
      <c r="B70" s="16"/>
      <c r="C70" s="16"/>
      <c r="D70" s="55"/>
      <c r="E70" s="55"/>
      <c r="F70" s="55"/>
      <c r="G70" s="55"/>
      <c r="H70" s="55"/>
      <c r="I70" s="55"/>
    </row>
    <row r="71" spans="1:23" ht="18">
      <c r="A71" s="104" t="s">
        <v>24</v>
      </c>
      <c r="B71" s="103"/>
      <c r="C71" s="103"/>
      <c r="D71" s="102"/>
      <c r="E71" s="102"/>
      <c r="F71" s="102"/>
      <c r="G71" s="102"/>
      <c r="H71" s="102"/>
      <c r="I71" s="101"/>
      <c r="K71" s="100" t="s">
        <v>24</v>
      </c>
      <c r="L71" s="98"/>
      <c r="M71" s="99" t="s">
        <v>31</v>
      </c>
      <c r="N71" s="98"/>
      <c r="O71" s="99"/>
      <c r="P71" s="98"/>
      <c r="Q71" s="99"/>
      <c r="R71" s="98"/>
      <c r="S71" s="99"/>
      <c r="T71" s="98"/>
      <c r="U71" s="99"/>
      <c r="V71" s="98"/>
      <c r="W71" s="97"/>
    </row>
    <row r="72" spans="1:23">
      <c r="A72" s="96"/>
      <c r="B72" s="66"/>
      <c r="C72" s="87" t="s">
        <v>23</v>
      </c>
      <c r="D72" s="95" t="s">
        <v>22</v>
      </c>
      <c r="E72" s="94"/>
      <c r="F72" s="94"/>
      <c r="G72" s="94"/>
      <c r="H72" s="94"/>
      <c r="I72" s="93"/>
      <c r="K72" s="88"/>
      <c r="L72" s="86" t="s">
        <v>18</v>
      </c>
      <c r="M72" s="87" t="s">
        <v>18</v>
      </c>
      <c r="N72" s="86" t="s">
        <v>17</v>
      </c>
      <c r="O72" s="87" t="s">
        <v>17</v>
      </c>
      <c r="P72" s="86" t="s">
        <v>16</v>
      </c>
      <c r="Q72" s="87" t="s">
        <v>16</v>
      </c>
      <c r="R72" s="86" t="s">
        <v>15</v>
      </c>
      <c r="S72" s="87" t="s">
        <v>15</v>
      </c>
      <c r="T72" s="86" t="s">
        <v>14</v>
      </c>
      <c r="U72" s="87" t="s">
        <v>14</v>
      </c>
      <c r="V72" s="86" t="s">
        <v>13</v>
      </c>
      <c r="W72" s="85" t="s">
        <v>13</v>
      </c>
    </row>
    <row r="73" spans="1:23">
      <c r="A73" s="92" t="s">
        <v>21</v>
      </c>
      <c r="B73" s="91" t="s">
        <v>20</v>
      </c>
      <c r="C73" s="90" t="s">
        <v>19</v>
      </c>
      <c r="D73" s="90" t="s">
        <v>18</v>
      </c>
      <c r="E73" s="90" t="s">
        <v>17</v>
      </c>
      <c r="F73" s="90" t="s">
        <v>16</v>
      </c>
      <c r="G73" s="90" t="s">
        <v>15</v>
      </c>
      <c r="H73" s="90" t="s">
        <v>14</v>
      </c>
      <c r="I73" s="89" t="s">
        <v>13</v>
      </c>
      <c r="K73" s="88" t="s">
        <v>12</v>
      </c>
      <c r="L73" s="86" t="s">
        <v>11</v>
      </c>
      <c r="M73" s="87" t="s">
        <v>10</v>
      </c>
      <c r="N73" s="86" t="s">
        <v>11</v>
      </c>
      <c r="O73" s="87" t="s">
        <v>10</v>
      </c>
      <c r="P73" s="86" t="s">
        <v>11</v>
      </c>
      <c r="Q73" s="87" t="s">
        <v>10</v>
      </c>
      <c r="R73" s="86" t="s">
        <v>11</v>
      </c>
      <c r="S73" s="87" t="s">
        <v>10</v>
      </c>
      <c r="T73" s="86" t="s">
        <v>11</v>
      </c>
      <c r="U73" s="87" t="s">
        <v>10</v>
      </c>
      <c r="V73" s="86" t="s">
        <v>11</v>
      </c>
      <c r="W73" s="85" t="s">
        <v>10</v>
      </c>
    </row>
    <row r="74" spans="1:23">
      <c r="A74" s="32"/>
      <c r="B74" s="31"/>
      <c r="C74" s="31"/>
      <c r="D74" s="30"/>
      <c r="E74" s="30"/>
      <c r="F74" s="30"/>
      <c r="G74" s="30"/>
      <c r="H74" s="30"/>
      <c r="I74" s="29"/>
      <c r="K74" s="10">
        <v>1</v>
      </c>
      <c r="L74" s="8">
        <v>50</v>
      </c>
      <c r="M74" s="9">
        <v>50</v>
      </c>
      <c r="N74" s="8">
        <v>50</v>
      </c>
      <c r="O74" s="9">
        <v>50</v>
      </c>
      <c r="P74" s="8">
        <v>37.5</v>
      </c>
      <c r="Q74" s="9">
        <v>37.5</v>
      </c>
      <c r="R74" s="8">
        <v>42.5</v>
      </c>
      <c r="S74" s="9">
        <v>42.5</v>
      </c>
      <c r="T74" s="8">
        <v>17.5</v>
      </c>
      <c r="U74" s="9">
        <v>17.5</v>
      </c>
      <c r="V74" s="8">
        <v>30</v>
      </c>
      <c r="W74" s="7">
        <v>30</v>
      </c>
    </row>
    <row r="75" spans="1:23">
      <c r="A75" s="27" t="s">
        <v>9</v>
      </c>
      <c r="B75" s="84" t="s">
        <v>8</v>
      </c>
      <c r="C75" s="27">
        <v>1</v>
      </c>
      <c r="D75" s="26">
        <v>50</v>
      </c>
      <c r="E75" s="26">
        <v>50</v>
      </c>
      <c r="F75" s="26">
        <v>37.5</v>
      </c>
      <c r="G75" s="26">
        <v>42.5</v>
      </c>
      <c r="H75" s="26">
        <v>17.5</v>
      </c>
      <c r="I75" s="26">
        <v>30</v>
      </c>
      <c r="K75" s="10">
        <v>2</v>
      </c>
      <c r="L75" s="8">
        <v>50</v>
      </c>
      <c r="M75" s="9">
        <v>100</v>
      </c>
      <c r="N75" s="8">
        <v>50</v>
      </c>
      <c r="O75" s="9">
        <v>100</v>
      </c>
      <c r="P75" s="8">
        <v>37.5</v>
      </c>
      <c r="Q75" s="9">
        <v>75</v>
      </c>
      <c r="R75" s="8">
        <v>42.5</v>
      </c>
      <c r="S75" s="9">
        <v>85</v>
      </c>
      <c r="T75" s="8">
        <v>17.5</v>
      </c>
      <c r="U75" s="9">
        <v>35</v>
      </c>
      <c r="V75" s="8">
        <v>30</v>
      </c>
      <c r="W75" s="7">
        <v>60</v>
      </c>
    </row>
    <row r="76" spans="1:23">
      <c r="A76" s="27" t="s">
        <v>7</v>
      </c>
      <c r="B76" s="84" t="s">
        <v>6</v>
      </c>
      <c r="C76" s="27">
        <v>4</v>
      </c>
      <c r="D76" s="26">
        <v>175</v>
      </c>
      <c r="E76" s="26">
        <v>175</v>
      </c>
      <c r="F76" s="26">
        <v>125</v>
      </c>
      <c r="G76" s="26">
        <v>150</v>
      </c>
      <c r="H76" s="26">
        <v>62.5</v>
      </c>
      <c r="I76" s="26">
        <v>100</v>
      </c>
      <c r="K76" s="10">
        <v>3</v>
      </c>
      <c r="L76" s="8">
        <v>50</v>
      </c>
      <c r="M76" s="9">
        <v>150</v>
      </c>
      <c r="N76" s="8">
        <v>50</v>
      </c>
      <c r="O76" s="9">
        <v>150</v>
      </c>
      <c r="P76" s="8">
        <v>37.5</v>
      </c>
      <c r="Q76" s="9">
        <v>112.5</v>
      </c>
      <c r="R76" s="8">
        <v>42.5</v>
      </c>
      <c r="S76" s="9">
        <v>127.5</v>
      </c>
      <c r="T76" s="8">
        <v>17.5</v>
      </c>
      <c r="U76" s="9">
        <v>52.5</v>
      </c>
      <c r="V76" s="8">
        <v>30</v>
      </c>
      <c r="W76" s="7">
        <v>90</v>
      </c>
    </row>
    <row r="77" spans="1:23">
      <c r="A77" s="27" t="s">
        <v>5</v>
      </c>
      <c r="B77" s="84" t="s">
        <v>4</v>
      </c>
      <c r="C77" s="27">
        <v>8</v>
      </c>
      <c r="D77" s="26">
        <v>300</v>
      </c>
      <c r="E77" s="26">
        <v>300</v>
      </c>
      <c r="F77" s="26">
        <v>200</v>
      </c>
      <c r="G77" s="26">
        <v>250</v>
      </c>
      <c r="H77" s="26">
        <v>112.5</v>
      </c>
      <c r="I77" s="26">
        <v>150</v>
      </c>
      <c r="K77" s="81">
        <v>4</v>
      </c>
      <c r="L77" s="79">
        <v>43.75</v>
      </c>
      <c r="M77" s="80">
        <v>175</v>
      </c>
      <c r="N77" s="79">
        <v>43.75</v>
      </c>
      <c r="O77" s="80">
        <v>175</v>
      </c>
      <c r="P77" s="79">
        <v>31.25</v>
      </c>
      <c r="Q77" s="80">
        <v>125</v>
      </c>
      <c r="R77" s="79">
        <v>37.5</v>
      </c>
      <c r="S77" s="80">
        <v>150</v>
      </c>
      <c r="T77" s="79">
        <v>15.625</v>
      </c>
      <c r="U77" s="80">
        <v>62.5</v>
      </c>
      <c r="V77" s="79">
        <v>25</v>
      </c>
      <c r="W77" s="78">
        <v>100</v>
      </c>
    </row>
    <row r="78" spans="1:23" ht="15.75" thickBot="1">
      <c r="A78" s="24" t="s">
        <v>3</v>
      </c>
      <c r="B78" s="83" t="s">
        <v>2</v>
      </c>
      <c r="C78" s="24">
        <v>16</v>
      </c>
      <c r="D78" s="23">
        <v>450</v>
      </c>
      <c r="E78" s="23">
        <v>450</v>
      </c>
      <c r="F78" s="23">
        <v>300</v>
      </c>
      <c r="G78" s="23">
        <v>375</v>
      </c>
      <c r="H78" s="23">
        <v>175</v>
      </c>
      <c r="I78" s="23">
        <v>225</v>
      </c>
      <c r="K78" s="10">
        <v>5</v>
      </c>
      <c r="L78" s="8">
        <v>45</v>
      </c>
      <c r="M78" s="9">
        <v>225</v>
      </c>
      <c r="N78" s="8">
        <v>45</v>
      </c>
      <c r="O78" s="9">
        <v>225</v>
      </c>
      <c r="P78" s="8">
        <v>32.5</v>
      </c>
      <c r="Q78" s="9">
        <v>162.5</v>
      </c>
      <c r="R78" s="8">
        <v>38.5</v>
      </c>
      <c r="S78" s="9">
        <v>192.5</v>
      </c>
      <c r="T78" s="8">
        <v>16</v>
      </c>
      <c r="U78" s="9">
        <v>80</v>
      </c>
      <c r="V78" s="8">
        <v>26</v>
      </c>
      <c r="W78" s="7">
        <v>130</v>
      </c>
    </row>
    <row r="79" spans="1:23" ht="15.75" thickBot="1">
      <c r="A79" s="22" t="s">
        <v>1</v>
      </c>
      <c r="B79" s="82" t="s">
        <v>0</v>
      </c>
      <c r="C79" s="20">
        <v>24</v>
      </c>
      <c r="D79" s="19">
        <v>750</v>
      </c>
      <c r="E79" s="19">
        <v>750</v>
      </c>
      <c r="F79" s="19">
        <v>500</v>
      </c>
      <c r="G79" s="19">
        <v>625</v>
      </c>
      <c r="H79" s="19">
        <v>287.5</v>
      </c>
      <c r="I79" s="18">
        <v>375</v>
      </c>
      <c r="K79" s="10">
        <v>6</v>
      </c>
      <c r="L79" s="8">
        <v>45.833333333333336</v>
      </c>
      <c r="M79" s="9">
        <v>275</v>
      </c>
      <c r="N79" s="8">
        <v>45.833333333333336</v>
      </c>
      <c r="O79" s="9">
        <v>275</v>
      </c>
      <c r="P79" s="8">
        <v>33.333333333333336</v>
      </c>
      <c r="Q79" s="9">
        <v>200</v>
      </c>
      <c r="R79" s="8">
        <v>39.166666666666664</v>
      </c>
      <c r="S79" s="9">
        <v>235</v>
      </c>
      <c r="T79" s="8">
        <v>16.25</v>
      </c>
      <c r="U79" s="9">
        <v>97.5</v>
      </c>
      <c r="V79" s="8">
        <v>25</v>
      </c>
      <c r="W79" s="7">
        <v>150</v>
      </c>
    </row>
    <row r="80" spans="1:23" ht="15.75" thickTop="1">
      <c r="A80" s="16"/>
      <c r="B80" s="16"/>
      <c r="C80" s="17"/>
      <c r="D80" s="15"/>
      <c r="E80" s="15"/>
      <c r="F80" s="15"/>
      <c r="G80" s="15"/>
      <c r="H80" s="16"/>
      <c r="I80" s="15"/>
      <c r="K80" s="10">
        <v>7</v>
      </c>
      <c r="L80" s="8">
        <v>42.857142857142854</v>
      </c>
      <c r="M80" s="9">
        <v>300</v>
      </c>
      <c r="N80" s="8">
        <v>42.857142857142854</v>
      </c>
      <c r="O80" s="9">
        <v>300</v>
      </c>
      <c r="P80" s="8">
        <v>28.571428571428573</v>
      </c>
      <c r="Q80" s="9">
        <v>200</v>
      </c>
      <c r="R80" s="8">
        <v>35.714285714285715</v>
      </c>
      <c r="S80" s="9">
        <v>250</v>
      </c>
      <c r="T80" s="8">
        <v>16.071428571428573</v>
      </c>
      <c r="U80" s="9">
        <v>112.5</v>
      </c>
      <c r="V80" s="8">
        <v>21.428571428571427</v>
      </c>
      <c r="W80" s="7">
        <v>150</v>
      </c>
    </row>
    <row r="81" spans="11:23">
      <c r="K81" s="81">
        <v>8</v>
      </c>
      <c r="L81" s="79">
        <v>37.5</v>
      </c>
      <c r="M81" s="80">
        <v>300</v>
      </c>
      <c r="N81" s="79">
        <v>37.5</v>
      </c>
      <c r="O81" s="80">
        <v>300</v>
      </c>
      <c r="P81" s="79">
        <v>25</v>
      </c>
      <c r="Q81" s="80">
        <v>200</v>
      </c>
      <c r="R81" s="79">
        <v>31.25</v>
      </c>
      <c r="S81" s="80">
        <v>250</v>
      </c>
      <c r="T81" s="79">
        <v>14.0625</v>
      </c>
      <c r="U81" s="80">
        <v>112.5</v>
      </c>
      <c r="V81" s="79">
        <v>18.75</v>
      </c>
      <c r="W81" s="78">
        <v>150</v>
      </c>
    </row>
    <row r="82" spans="11:23">
      <c r="K82" s="10">
        <v>9</v>
      </c>
      <c r="L82" s="8">
        <v>38.888888888888886</v>
      </c>
      <c r="M82" s="9">
        <v>350</v>
      </c>
      <c r="N82" s="8">
        <v>38.888888888888886</v>
      </c>
      <c r="O82" s="9">
        <v>350</v>
      </c>
      <c r="P82" s="8">
        <v>26.388888888888889</v>
      </c>
      <c r="Q82" s="9">
        <v>237.5</v>
      </c>
      <c r="R82" s="8">
        <v>32.5</v>
      </c>
      <c r="S82" s="9">
        <v>292.5</v>
      </c>
      <c r="T82" s="8">
        <v>14.444444444444445</v>
      </c>
      <c r="U82" s="9">
        <v>130</v>
      </c>
      <c r="V82" s="8">
        <v>20</v>
      </c>
      <c r="W82" s="7">
        <v>180</v>
      </c>
    </row>
    <row r="83" spans="11:23">
      <c r="K83" s="10">
        <v>10</v>
      </c>
      <c r="L83" s="8">
        <v>40</v>
      </c>
      <c r="M83" s="9">
        <v>400</v>
      </c>
      <c r="N83" s="8">
        <v>40</v>
      </c>
      <c r="O83" s="9">
        <v>400</v>
      </c>
      <c r="P83" s="8">
        <v>27.5</v>
      </c>
      <c r="Q83" s="9">
        <v>275</v>
      </c>
      <c r="R83" s="8">
        <v>33.5</v>
      </c>
      <c r="S83" s="9">
        <v>335</v>
      </c>
      <c r="T83" s="8">
        <v>14.75</v>
      </c>
      <c r="U83" s="9">
        <v>147.5</v>
      </c>
      <c r="V83" s="8">
        <v>21</v>
      </c>
      <c r="W83" s="7">
        <v>210</v>
      </c>
    </row>
    <row r="84" spans="11:23">
      <c r="K84" s="10">
        <v>11</v>
      </c>
      <c r="L84" s="8">
        <v>40.909090909090907</v>
      </c>
      <c r="M84" s="9">
        <v>450</v>
      </c>
      <c r="N84" s="8">
        <v>40.909090909090907</v>
      </c>
      <c r="O84" s="9">
        <v>450</v>
      </c>
      <c r="P84" s="8">
        <v>27.272727272727273</v>
      </c>
      <c r="Q84" s="9">
        <v>300</v>
      </c>
      <c r="R84" s="8">
        <v>34.090909090909093</v>
      </c>
      <c r="S84" s="9">
        <v>375</v>
      </c>
      <c r="T84" s="8">
        <v>15</v>
      </c>
      <c r="U84" s="9">
        <v>165</v>
      </c>
      <c r="V84" s="8">
        <v>20.454545454545453</v>
      </c>
      <c r="W84" s="7">
        <v>225</v>
      </c>
    </row>
    <row r="85" spans="11:23">
      <c r="K85" s="10">
        <v>12</v>
      </c>
      <c r="L85" s="8">
        <v>37.5</v>
      </c>
      <c r="M85" s="9">
        <v>450</v>
      </c>
      <c r="N85" s="8">
        <v>37.5</v>
      </c>
      <c r="O85" s="9">
        <v>450</v>
      </c>
      <c r="P85" s="8">
        <v>25</v>
      </c>
      <c r="Q85" s="9">
        <v>300</v>
      </c>
      <c r="R85" s="8">
        <v>31.25</v>
      </c>
      <c r="S85" s="9">
        <v>375</v>
      </c>
      <c r="T85" s="8">
        <v>14.583333333333334</v>
      </c>
      <c r="U85" s="9">
        <v>175</v>
      </c>
      <c r="V85" s="8">
        <v>18.75</v>
      </c>
      <c r="W85" s="7">
        <v>225</v>
      </c>
    </row>
    <row r="86" spans="11:23">
      <c r="K86" s="10">
        <v>13</v>
      </c>
      <c r="L86" s="8">
        <v>34.615384615384613</v>
      </c>
      <c r="M86" s="9">
        <v>450</v>
      </c>
      <c r="N86" s="8">
        <v>34.615384615384613</v>
      </c>
      <c r="O86" s="9">
        <v>450</v>
      </c>
      <c r="P86" s="8">
        <v>23.076923076923077</v>
      </c>
      <c r="Q86" s="9">
        <v>300</v>
      </c>
      <c r="R86" s="8">
        <v>28.846153846153847</v>
      </c>
      <c r="S86" s="9">
        <v>375</v>
      </c>
      <c r="T86" s="8">
        <v>13.461538461538462</v>
      </c>
      <c r="U86" s="9">
        <v>175</v>
      </c>
      <c r="V86" s="8">
        <v>17.307692307692307</v>
      </c>
      <c r="W86" s="7">
        <v>225</v>
      </c>
    </row>
    <row r="87" spans="11:23">
      <c r="K87" s="10">
        <v>14</v>
      </c>
      <c r="L87" s="8">
        <v>32.142857142857146</v>
      </c>
      <c r="M87" s="9">
        <v>450</v>
      </c>
      <c r="N87" s="8">
        <v>32.142857142857146</v>
      </c>
      <c r="O87" s="9">
        <v>450</v>
      </c>
      <c r="P87" s="8">
        <v>21.428571428571427</v>
      </c>
      <c r="Q87" s="9">
        <v>300</v>
      </c>
      <c r="R87" s="8">
        <v>26.785714285714285</v>
      </c>
      <c r="S87" s="9">
        <v>375</v>
      </c>
      <c r="T87" s="8">
        <v>12.5</v>
      </c>
      <c r="U87" s="9">
        <v>175</v>
      </c>
      <c r="V87" s="8">
        <v>16.071428571428573</v>
      </c>
      <c r="W87" s="7">
        <v>225</v>
      </c>
    </row>
    <row r="88" spans="11:23">
      <c r="K88" s="10">
        <v>15</v>
      </c>
      <c r="L88" s="8">
        <v>30</v>
      </c>
      <c r="M88" s="9">
        <v>450</v>
      </c>
      <c r="N88" s="8">
        <v>30</v>
      </c>
      <c r="O88" s="9">
        <v>450</v>
      </c>
      <c r="P88" s="8">
        <v>20</v>
      </c>
      <c r="Q88" s="9">
        <v>300</v>
      </c>
      <c r="R88" s="8">
        <v>25</v>
      </c>
      <c r="S88" s="9">
        <v>375</v>
      </c>
      <c r="T88" s="8">
        <v>11.666666666666666</v>
      </c>
      <c r="U88" s="9">
        <v>175</v>
      </c>
      <c r="V88" s="8">
        <v>15</v>
      </c>
      <c r="W88" s="7">
        <v>225</v>
      </c>
    </row>
    <row r="89" spans="11:23">
      <c r="K89" s="81">
        <v>16</v>
      </c>
      <c r="L89" s="79">
        <v>28.125</v>
      </c>
      <c r="M89" s="80">
        <v>450</v>
      </c>
      <c r="N89" s="79">
        <v>28.125</v>
      </c>
      <c r="O89" s="80">
        <v>450</v>
      </c>
      <c r="P89" s="79">
        <v>18.75</v>
      </c>
      <c r="Q89" s="80">
        <v>300</v>
      </c>
      <c r="R89" s="79">
        <v>23.4375</v>
      </c>
      <c r="S89" s="80">
        <v>375</v>
      </c>
      <c r="T89" s="79">
        <v>10.9375</v>
      </c>
      <c r="U89" s="80">
        <v>175</v>
      </c>
      <c r="V89" s="79">
        <v>14.0625</v>
      </c>
      <c r="W89" s="78">
        <v>225</v>
      </c>
    </row>
    <row r="90" spans="11:23">
      <c r="K90" s="10">
        <v>17</v>
      </c>
      <c r="L90" s="8">
        <v>29.411764705882351</v>
      </c>
      <c r="M90" s="9">
        <v>500</v>
      </c>
      <c r="N90" s="8">
        <v>29.411764705882351</v>
      </c>
      <c r="O90" s="9">
        <v>500</v>
      </c>
      <c r="P90" s="8">
        <v>19.852941176470587</v>
      </c>
      <c r="Q90" s="9">
        <v>337.5</v>
      </c>
      <c r="R90" s="8">
        <v>24.558823529411764</v>
      </c>
      <c r="S90" s="9">
        <v>417.5</v>
      </c>
      <c r="T90" s="8">
        <v>11.323529411764707</v>
      </c>
      <c r="U90" s="9">
        <v>192.5</v>
      </c>
      <c r="V90" s="8">
        <v>15</v>
      </c>
      <c r="W90" s="7">
        <v>255</v>
      </c>
    </row>
    <row r="91" spans="11:23">
      <c r="K91" s="10">
        <v>18</v>
      </c>
      <c r="L91" s="8">
        <v>30.555555555555557</v>
      </c>
      <c r="M91" s="9">
        <v>550</v>
      </c>
      <c r="N91" s="8">
        <v>30.555555555555557</v>
      </c>
      <c r="O91" s="9">
        <v>550</v>
      </c>
      <c r="P91" s="8">
        <v>20.833333333333332</v>
      </c>
      <c r="Q91" s="9">
        <v>375</v>
      </c>
      <c r="R91" s="8">
        <v>25.555555555555557</v>
      </c>
      <c r="S91" s="9">
        <v>460</v>
      </c>
      <c r="T91" s="8">
        <v>11.666666666666666</v>
      </c>
      <c r="U91" s="9">
        <v>210</v>
      </c>
      <c r="V91" s="8">
        <v>15.833333333333334</v>
      </c>
      <c r="W91" s="7">
        <v>285</v>
      </c>
    </row>
    <row r="92" spans="11:23">
      <c r="K92" s="10">
        <v>19</v>
      </c>
      <c r="L92" s="8">
        <v>31.578947368421051</v>
      </c>
      <c r="M92" s="9">
        <v>600</v>
      </c>
      <c r="N92" s="8">
        <v>31.578947368421051</v>
      </c>
      <c r="O92" s="9">
        <v>600</v>
      </c>
      <c r="P92" s="8">
        <v>21.710526315789473</v>
      </c>
      <c r="Q92" s="9">
        <v>412.5</v>
      </c>
      <c r="R92" s="8">
        <v>26.44736842105263</v>
      </c>
      <c r="S92" s="9">
        <v>502.5</v>
      </c>
      <c r="T92" s="8">
        <v>11.973684210526315</v>
      </c>
      <c r="U92" s="9">
        <v>227.5</v>
      </c>
      <c r="V92" s="8">
        <v>16.578947368421051</v>
      </c>
      <c r="W92" s="7">
        <v>315</v>
      </c>
    </row>
    <row r="93" spans="11:23">
      <c r="K93" s="10">
        <v>20</v>
      </c>
      <c r="L93" s="8">
        <v>32.5</v>
      </c>
      <c r="M93" s="9">
        <v>650</v>
      </c>
      <c r="N93" s="8">
        <v>32.5</v>
      </c>
      <c r="O93" s="9">
        <v>650</v>
      </c>
      <c r="P93" s="8">
        <v>22.5</v>
      </c>
      <c r="Q93" s="9">
        <v>450</v>
      </c>
      <c r="R93" s="8">
        <v>27.25</v>
      </c>
      <c r="S93" s="9">
        <v>545</v>
      </c>
      <c r="T93" s="8">
        <v>12.25</v>
      </c>
      <c r="U93" s="9">
        <v>245</v>
      </c>
      <c r="V93" s="8">
        <v>17.25</v>
      </c>
      <c r="W93" s="7">
        <v>345</v>
      </c>
    </row>
    <row r="94" spans="11:23">
      <c r="K94" s="10">
        <v>21</v>
      </c>
      <c r="L94" s="8">
        <v>33.333333333333336</v>
      </c>
      <c r="M94" s="9">
        <v>700</v>
      </c>
      <c r="N94" s="8">
        <v>33.333333333333336</v>
      </c>
      <c r="O94" s="9">
        <v>700</v>
      </c>
      <c r="P94" s="8">
        <v>23.214285714285715</v>
      </c>
      <c r="Q94" s="9">
        <v>487.5</v>
      </c>
      <c r="R94" s="8">
        <v>27.976190476190474</v>
      </c>
      <c r="S94" s="9">
        <v>587.5</v>
      </c>
      <c r="T94" s="8">
        <v>12.5</v>
      </c>
      <c r="U94" s="9">
        <v>262.5</v>
      </c>
      <c r="V94" s="8">
        <v>17.857142857142858</v>
      </c>
      <c r="W94" s="7">
        <v>375</v>
      </c>
    </row>
    <row r="95" spans="11:23">
      <c r="K95" s="10">
        <v>22</v>
      </c>
      <c r="L95" s="8">
        <v>34.090909090909093</v>
      </c>
      <c r="M95" s="9">
        <v>750</v>
      </c>
      <c r="N95" s="8">
        <v>34.090909090909093</v>
      </c>
      <c r="O95" s="9">
        <v>750</v>
      </c>
      <c r="P95" s="8">
        <v>22.727272727272727</v>
      </c>
      <c r="Q95" s="9">
        <v>500</v>
      </c>
      <c r="R95" s="8">
        <v>28.40909090909091</v>
      </c>
      <c r="S95" s="9">
        <v>625</v>
      </c>
      <c r="T95" s="8">
        <v>12.727272727272727</v>
      </c>
      <c r="U95" s="9">
        <v>280</v>
      </c>
      <c r="V95" s="8">
        <v>17.045454545454547</v>
      </c>
      <c r="W95" s="7">
        <v>375</v>
      </c>
    </row>
    <row r="96" spans="11:23">
      <c r="K96" s="10">
        <v>23</v>
      </c>
      <c r="L96" s="8">
        <v>32.608695652173914</v>
      </c>
      <c r="M96" s="9">
        <v>750</v>
      </c>
      <c r="N96" s="8">
        <v>32.608695652173914</v>
      </c>
      <c r="O96" s="9">
        <v>750</v>
      </c>
      <c r="P96" s="8">
        <v>21.739130434782609</v>
      </c>
      <c r="Q96" s="9">
        <v>500</v>
      </c>
      <c r="R96" s="8">
        <v>27.173913043478262</v>
      </c>
      <c r="S96" s="9">
        <v>625</v>
      </c>
      <c r="T96" s="8">
        <v>12.5</v>
      </c>
      <c r="U96" s="9">
        <v>287.5</v>
      </c>
      <c r="V96" s="8">
        <v>16.304347826086957</v>
      </c>
      <c r="W96" s="7">
        <v>375</v>
      </c>
    </row>
    <row r="97" spans="1:37" ht="15.75" thickBot="1">
      <c r="K97" s="77">
        <v>24</v>
      </c>
      <c r="L97" s="75">
        <v>31.25</v>
      </c>
      <c r="M97" s="76">
        <v>750</v>
      </c>
      <c r="N97" s="75">
        <v>31.25</v>
      </c>
      <c r="O97" s="76">
        <v>750</v>
      </c>
      <c r="P97" s="75">
        <v>20.833333333333332</v>
      </c>
      <c r="Q97" s="76">
        <v>500</v>
      </c>
      <c r="R97" s="75">
        <v>26.041666666666668</v>
      </c>
      <c r="S97" s="76">
        <v>625</v>
      </c>
      <c r="T97" s="75">
        <v>11.979166666666666</v>
      </c>
      <c r="U97" s="76">
        <v>287.5</v>
      </c>
      <c r="V97" s="75">
        <v>15.625</v>
      </c>
      <c r="W97" s="74">
        <v>375</v>
      </c>
    </row>
    <row r="100" spans="1:37" s="45" customFormat="1" ht="38.25" customHeight="1">
      <c r="L100" s="73"/>
      <c r="N100" s="73"/>
      <c r="P100" s="73"/>
      <c r="R100" s="73"/>
      <c r="T100" s="73"/>
      <c r="V100" s="73"/>
    </row>
    <row r="101" spans="1:37" ht="18.75" thickBot="1">
      <c r="A101" s="72" t="s">
        <v>34</v>
      </c>
    </row>
    <row r="102" spans="1:37" ht="18">
      <c r="A102" s="58" t="s">
        <v>32</v>
      </c>
      <c r="B102" s="45"/>
      <c r="C102" s="53" t="s">
        <v>33</v>
      </c>
      <c r="D102" s="52">
        <v>4</v>
      </c>
      <c r="E102" s="51"/>
      <c r="F102" s="51"/>
      <c r="G102" s="51"/>
      <c r="H102" s="51"/>
      <c r="I102" s="50"/>
      <c r="K102" s="49" t="s">
        <v>32</v>
      </c>
      <c r="L102" s="47"/>
      <c r="M102" s="48"/>
      <c r="N102" s="47"/>
      <c r="O102" s="48"/>
      <c r="P102" s="47"/>
      <c r="Q102" s="48"/>
      <c r="R102" s="47"/>
      <c r="S102" s="48"/>
      <c r="T102" s="47"/>
      <c r="U102" s="48"/>
      <c r="V102" s="47"/>
      <c r="W102" s="46"/>
      <c r="Y102" s="71" t="s">
        <v>17</v>
      </c>
      <c r="Z102" s="70"/>
      <c r="AA102" s="70" t="s">
        <v>31</v>
      </c>
      <c r="AB102" s="70"/>
      <c r="AC102" s="70"/>
      <c r="AD102" s="70"/>
      <c r="AE102" s="70"/>
      <c r="AF102" s="70"/>
      <c r="AG102" s="70"/>
      <c r="AH102" s="70"/>
      <c r="AI102" s="70"/>
      <c r="AJ102" s="70"/>
      <c r="AK102" s="69"/>
    </row>
    <row r="103" spans="1:37">
      <c r="A103" s="45"/>
      <c r="B103" s="44"/>
      <c r="C103" s="35" t="s">
        <v>23</v>
      </c>
      <c r="D103" s="43" t="s">
        <v>22</v>
      </c>
      <c r="E103" s="42"/>
      <c r="F103" s="42"/>
      <c r="G103" s="42"/>
      <c r="H103" s="42"/>
      <c r="I103" s="41"/>
      <c r="K103" s="36"/>
      <c r="L103" s="34" t="s">
        <v>18</v>
      </c>
      <c r="M103" s="35" t="s">
        <v>18</v>
      </c>
      <c r="N103" s="34" t="s">
        <v>17</v>
      </c>
      <c r="O103" s="35" t="s">
        <v>17</v>
      </c>
      <c r="P103" s="34" t="s">
        <v>16</v>
      </c>
      <c r="Q103" s="35" t="s">
        <v>16</v>
      </c>
      <c r="R103" s="34" t="s">
        <v>15</v>
      </c>
      <c r="S103" s="35" t="s">
        <v>15</v>
      </c>
      <c r="T103" s="34" t="s">
        <v>14</v>
      </c>
      <c r="U103" s="35" t="s">
        <v>14</v>
      </c>
      <c r="V103" s="34" t="s">
        <v>13</v>
      </c>
      <c r="W103" s="33" t="s">
        <v>13</v>
      </c>
      <c r="Y103" s="68"/>
      <c r="Z103" s="66" t="s">
        <v>18</v>
      </c>
      <c r="AA103" s="66"/>
      <c r="AB103" s="66" t="s">
        <v>17</v>
      </c>
      <c r="AC103" s="66"/>
      <c r="AD103" s="66" t="s">
        <v>15</v>
      </c>
      <c r="AE103" s="66"/>
      <c r="AF103" s="66" t="s">
        <v>16</v>
      </c>
      <c r="AG103" s="66"/>
      <c r="AH103" s="66" t="s">
        <v>14</v>
      </c>
      <c r="AI103" s="66"/>
      <c r="AJ103" s="66" t="s">
        <v>13</v>
      </c>
      <c r="AK103" s="65"/>
    </row>
    <row r="104" spans="1:37">
      <c r="A104" s="40"/>
      <c r="B104" s="39"/>
      <c r="C104" s="38" t="s">
        <v>19</v>
      </c>
      <c r="D104" s="38" t="s">
        <v>18</v>
      </c>
      <c r="E104" s="38" t="s">
        <v>17</v>
      </c>
      <c r="F104" s="38" t="s">
        <v>16</v>
      </c>
      <c r="G104" s="38" t="s">
        <v>15</v>
      </c>
      <c r="H104" s="38" t="s">
        <v>14</v>
      </c>
      <c r="I104" s="37" t="s">
        <v>13</v>
      </c>
      <c r="K104" s="36" t="s">
        <v>12</v>
      </c>
      <c r="L104" s="34" t="s">
        <v>11</v>
      </c>
      <c r="M104" s="35" t="s">
        <v>10</v>
      </c>
      <c r="N104" s="34" t="s">
        <v>11</v>
      </c>
      <c r="O104" s="35" t="s">
        <v>10</v>
      </c>
      <c r="P104" s="34" t="s">
        <v>11</v>
      </c>
      <c r="Q104" s="35" t="s">
        <v>10</v>
      </c>
      <c r="R104" s="34" t="s">
        <v>11</v>
      </c>
      <c r="S104" s="35" t="s">
        <v>10</v>
      </c>
      <c r="T104" s="34" t="s">
        <v>11</v>
      </c>
      <c r="U104" s="35" t="s">
        <v>10</v>
      </c>
      <c r="V104" s="34" t="s">
        <v>11</v>
      </c>
      <c r="W104" s="33" t="s">
        <v>10</v>
      </c>
      <c r="Y104" s="67" t="s">
        <v>12</v>
      </c>
      <c r="Z104" s="66"/>
      <c r="AA104" s="66" t="s">
        <v>10</v>
      </c>
      <c r="AB104" s="66"/>
      <c r="AC104" s="66" t="s">
        <v>10</v>
      </c>
      <c r="AD104" s="66"/>
      <c r="AE104" s="66" t="s">
        <v>10</v>
      </c>
      <c r="AF104" s="66"/>
      <c r="AG104" s="66" t="s">
        <v>10</v>
      </c>
      <c r="AH104" s="66"/>
      <c r="AI104" s="66" t="s">
        <v>10</v>
      </c>
      <c r="AJ104" s="66"/>
      <c r="AK104" s="65" t="s">
        <v>10</v>
      </c>
    </row>
    <row r="105" spans="1:37">
      <c r="A105" s="32"/>
      <c r="B105" s="31"/>
      <c r="C105" s="31"/>
      <c r="D105" s="30"/>
      <c r="E105" s="30"/>
      <c r="F105" s="30"/>
      <c r="G105" s="30"/>
      <c r="H105" s="30"/>
      <c r="I105" s="29"/>
      <c r="K105" s="10">
        <v>1</v>
      </c>
      <c r="L105" s="8">
        <v>80</v>
      </c>
      <c r="M105" s="9">
        <v>80</v>
      </c>
      <c r="N105" s="8">
        <v>80</v>
      </c>
      <c r="O105" s="9">
        <v>80</v>
      </c>
      <c r="P105" s="8">
        <v>60</v>
      </c>
      <c r="Q105" s="9">
        <v>60</v>
      </c>
      <c r="R105" s="8">
        <v>68</v>
      </c>
      <c r="S105" s="9">
        <v>68</v>
      </c>
      <c r="T105" s="8">
        <v>28</v>
      </c>
      <c r="U105" s="9">
        <v>28</v>
      </c>
      <c r="V105" s="8">
        <v>48</v>
      </c>
      <c r="W105" s="7">
        <v>48</v>
      </c>
      <c r="Y105" s="61">
        <v>25</v>
      </c>
      <c r="Z105" s="64" t="s">
        <v>30</v>
      </c>
      <c r="AA105" s="60">
        <v>350</v>
      </c>
      <c r="AB105" s="16"/>
      <c r="AC105" s="60">
        <v>350</v>
      </c>
      <c r="AD105" s="16"/>
      <c r="AE105" s="60">
        <v>240</v>
      </c>
      <c r="AF105" s="16"/>
      <c r="AG105" s="60">
        <v>293</v>
      </c>
      <c r="AH105" s="16"/>
      <c r="AI105" s="60">
        <v>133</v>
      </c>
      <c r="AJ105" s="16"/>
      <c r="AK105" s="60">
        <v>183</v>
      </c>
    </row>
    <row r="106" spans="1:37">
      <c r="A106" s="27" t="s">
        <v>9</v>
      </c>
      <c r="B106" s="28" t="s">
        <v>8</v>
      </c>
      <c r="C106" s="27">
        <v>1</v>
      </c>
      <c r="D106" s="26">
        <v>80</v>
      </c>
      <c r="E106" s="26">
        <v>80</v>
      </c>
      <c r="F106" s="26">
        <v>60</v>
      </c>
      <c r="G106" s="26">
        <v>68</v>
      </c>
      <c r="H106" s="26">
        <v>28</v>
      </c>
      <c r="I106" s="26">
        <v>48</v>
      </c>
      <c r="K106" s="10">
        <v>2</v>
      </c>
      <c r="L106" s="8">
        <v>80</v>
      </c>
      <c r="M106" s="9">
        <v>160</v>
      </c>
      <c r="N106" s="8">
        <v>80</v>
      </c>
      <c r="O106" s="9">
        <v>160</v>
      </c>
      <c r="P106" s="8">
        <v>60</v>
      </c>
      <c r="Q106" s="9">
        <v>120</v>
      </c>
      <c r="R106" s="8">
        <v>68</v>
      </c>
      <c r="S106" s="9">
        <v>136</v>
      </c>
      <c r="T106" s="8">
        <v>28</v>
      </c>
      <c r="U106" s="9">
        <v>56</v>
      </c>
      <c r="V106" s="8">
        <v>48</v>
      </c>
      <c r="W106" s="7">
        <v>96</v>
      </c>
      <c r="Y106" s="61">
        <v>26</v>
      </c>
      <c r="Z106" s="64" t="s">
        <v>29</v>
      </c>
      <c r="AA106" s="60">
        <v>430</v>
      </c>
      <c r="AB106" s="16"/>
      <c r="AC106" s="60">
        <v>430</v>
      </c>
      <c r="AD106" s="16"/>
      <c r="AE106" s="60">
        <v>300</v>
      </c>
      <c r="AF106" s="16"/>
      <c r="AG106" s="60">
        <v>361</v>
      </c>
      <c r="AH106" s="16"/>
      <c r="AI106" s="60">
        <v>161</v>
      </c>
      <c r="AJ106" s="16"/>
      <c r="AK106" s="60">
        <v>231</v>
      </c>
    </row>
    <row r="107" spans="1:37">
      <c r="A107" s="27" t="s">
        <v>7</v>
      </c>
      <c r="B107" s="28" t="s">
        <v>6</v>
      </c>
      <c r="C107" s="27">
        <v>4</v>
      </c>
      <c r="D107" s="26">
        <v>280</v>
      </c>
      <c r="E107" s="26">
        <v>280</v>
      </c>
      <c r="F107" s="26">
        <v>200</v>
      </c>
      <c r="G107" s="26">
        <v>240</v>
      </c>
      <c r="H107" s="26">
        <v>100</v>
      </c>
      <c r="I107" s="26">
        <v>160</v>
      </c>
      <c r="K107" s="10">
        <v>3</v>
      </c>
      <c r="L107" s="8">
        <v>80</v>
      </c>
      <c r="M107" s="9">
        <v>240</v>
      </c>
      <c r="N107" s="8">
        <v>80</v>
      </c>
      <c r="O107" s="9">
        <v>240</v>
      </c>
      <c r="P107" s="8">
        <v>60</v>
      </c>
      <c r="Q107" s="9">
        <v>180</v>
      </c>
      <c r="R107" s="8">
        <v>68</v>
      </c>
      <c r="S107" s="9">
        <v>204</v>
      </c>
      <c r="T107" s="8">
        <v>28</v>
      </c>
      <c r="U107" s="9">
        <v>84</v>
      </c>
      <c r="V107" s="8">
        <v>48</v>
      </c>
      <c r="W107" s="7">
        <v>144</v>
      </c>
      <c r="Y107" s="61">
        <v>27</v>
      </c>
      <c r="Z107" s="64" t="s">
        <v>28</v>
      </c>
      <c r="AA107" s="60">
        <v>510</v>
      </c>
      <c r="AB107" s="16"/>
      <c r="AC107" s="60">
        <v>510</v>
      </c>
      <c r="AD107" s="16"/>
      <c r="AE107" s="60">
        <v>360</v>
      </c>
      <c r="AF107" s="16"/>
      <c r="AG107" s="60">
        <v>429</v>
      </c>
      <c r="AH107" s="16"/>
      <c r="AI107" s="60">
        <v>189</v>
      </c>
      <c r="AJ107" s="16"/>
      <c r="AK107" s="60">
        <v>279</v>
      </c>
    </row>
    <row r="108" spans="1:37">
      <c r="A108" s="27" t="s">
        <v>5</v>
      </c>
      <c r="B108" s="28" t="s">
        <v>4</v>
      </c>
      <c r="C108" s="27">
        <v>8</v>
      </c>
      <c r="D108" s="26">
        <v>480</v>
      </c>
      <c r="E108" s="26">
        <v>480</v>
      </c>
      <c r="F108" s="26">
        <v>320</v>
      </c>
      <c r="G108" s="26">
        <v>400</v>
      </c>
      <c r="H108" s="26">
        <v>180</v>
      </c>
      <c r="I108" s="26">
        <v>240</v>
      </c>
      <c r="K108" s="14">
        <v>4</v>
      </c>
      <c r="L108" s="12">
        <v>70</v>
      </c>
      <c r="M108" s="13">
        <v>280</v>
      </c>
      <c r="N108" s="12">
        <v>70</v>
      </c>
      <c r="O108" s="13">
        <v>280</v>
      </c>
      <c r="P108" s="12">
        <v>50</v>
      </c>
      <c r="Q108" s="13">
        <v>200</v>
      </c>
      <c r="R108" s="12">
        <v>60</v>
      </c>
      <c r="S108" s="13">
        <v>240</v>
      </c>
      <c r="T108" s="12">
        <v>25</v>
      </c>
      <c r="U108" s="13">
        <v>100</v>
      </c>
      <c r="V108" s="12">
        <v>40</v>
      </c>
      <c r="W108" s="11">
        <v>160</v>
      </c>
      <c r="Y108" s="61">
        <v>28</v>
      </c>
      <c r="Z108" s="64" t="s">
        <v>27</v>
      </c>
      <c r="AA108" s="60">
        <v>550</v>
      </c>
      <c r="AB108" s="16"/>
      <c r="AC108" s="60">
        <v>550</v>
      </c>
      <c r="AD108" s="16"/>
      <c r="AE108" s="60">
        <v>380</v>
      </c>
      <c r="AF108" s="16"/>
      <c r="AG108" s="60">
        <v>465</v>
      </c>
      <c r="AH108" s="16"/>
      <c r="AI108" s="60">
        <v>205</v>
      </c>
      <c r="AJ108" s="16"/>
      <c r="AK108" s="60">
        <v>295</v>
      </c>
    </row>
    <row r="109" spans="1:37" ht="15.75" thickBot="1">
      <c r="A109" s="24" t="s">
        <v>3</v>
      </c>
      <c r="B109" s="25" t="s">
        <v>2</v>
      </c>
      <c r="C109" s="24">
        <v>16</v>
      </c>
      <c r="D109" s="23">
        <v>720</v>
      </c>
      <c r="E109" s="23">
        <v>720</v>
      </c>
      <c r="F109" s="23">
        <v>480</v>
      </c>
      <c r="G109" s="23">
        <v>600</v>
      </c>
      <c r="H109" s="23">
        <v>280</v>
      </c>
      <c r="I109" s="23">
        <v>360</v>
      </c>
      <c r="K109" s="10">
        <v>5</v>
      </c>
      <c r="L109" s="8">
        <v>72</v>
      </c>
      <c r="M109" s="9">
        <v>360</v>
      </c>
      <c r="N109" s="8">
        <v>72</v>
      </c>
      <c r="O109" s="9">
        <v>360</v>
      </c>
      <c r="P109" s="8">
        <v>52</v>
      </c>
      <c r="Q109" s="9">
        <v>260</v>
      </c>
      <c r="R109" s="8">
        <v>61.6</v>
      </c>
      <c r="S109" s="9">
        <v>308</v>
      </c>
      <c r="T109" s="8">
        <v>25.6</v>
      </c>
      <c r="U109" s="9">
        <v>128</v>
      </c>
      <c r="V109" s="8">
        <v>41.6</v>
      </c>
      <c r="W109" s="7">
        <v>208</v>
      </c>
      <c r="Y109" s="61">
        <v>29</v>
      </c>
      <c r="Z109" s="61" t="s">
        <v>26</v>
      </c>
      <c r="AA109" s="60">
        <v>630</v>
      </c>
      <c r="AB109" s="16"/>
      <c r="AC109" s="60">
        <v>630</v>
      </c>
      <c r="AD109" s="16"/>
      <c r="AE109" s="60">
        <v>440</v>
      </c>
      <c r="AF109" s="16"/>
      <c r="AG109" s="60">
        <v>533</v>
      </c>
      <c r="AH109" s="16"/>
      <c r="AI109" s="60">
        <v>233</v>
      </c>
      <c r="AJ109" s="16"/>
      <c r="AK109" s="60">
        <v>343</v>
      </c>
    </row>
    <row r="110" spans="1:37" ht="15.75" thickBot="1">
      <c r="A110" s="22" t="s">
        <v>1</v>
      </c>
      <c r="B110" s="21" t="s">
        <v>0</v>
      </c>
      <c r="C110" s="20">
        <v>24</v>
      </c>
      <c r="D110" s="19">
        <v>1200</v>
      </c>
      <c r="E110" s="19">
        <v>1200</v>
      </c>
      <c r="F110" s="19">
        <v>800</v>
      </c>
      <c r="G110" s="19">
        <v>1000</v>
      </c>
      <c r="H110" s="19">
        <v>460</v>
      </c>
      <c r="I110" s="18">
        <v>600</v>
      </c>
      <c r="K110" s="10">
        <v>6</v>
      </c>
      <c r="L110" s="8">
        <v>73.333333333333329</v>
      </c>
      <c r="M110" s="9">
        <v>440</v>
      </c>
      <c r="N110" s="8">
        <v>73.333333333333329</v>
      </c>
      <c r="O110" s="9">
        <v>440</v>
      </c>
      <c r="P110" s="8">
        <v>53.333333333333336</v>
      </c>
      <c r="Q110" s="9">
        <v>320</v>
      </c>
      <c r="R110" s="8">
        <v>62.666666666666664</v>
      </c>
      <c r="S110" s="9">
        <v>376</v>
      </c>
      <c r="T110" s="8">
        <v>26</v>
      </c>
      <c r="U110" s="9">
        <v>156</v>
      </c>
      <c r="V110" s="8">
        <v>40</v>
      </c>
      <c r="W110" s="7">
        <v>240</v>
      </c>
      <c r="Y110" s="61">
        <v>30</v>
      </c>
      <c r="Z110" s="16"/>
      <c r="AA110" s="60">
        <v>710</v>
      </c>
      <c r="AB110" s="16"/>
      <c r="AC110" s="60">
        <v>710</v>
      </c>
      <c r="AD110" s="16"/>
      <c r="AE110" s="60">
        <v>500</v>
      </c>
      <c r="AF110" s="16"/>
      <c r="AG110" s="60">
        <v>601</v>
      </c>
      <c r="AH110" s="16"/>
      <c r="AI110" s="60">
        <v>261</v>
      </c>
      <c r="AJ110" s="16"/>
      <c r="AK110" s="60">
        <v>375</v>
      </c>
    </row>
    <row r="111" spans="1:37" ht="15.75" thickTop="1">
      <c r="A111" s="17"/>
      <c r="B111" s="57"/>
      <c r="C111" s="17"/>
      <c r="D111" s="62"/>
      <c r="E111" s="62"/>
      <c r="F111" s="62"/>
      <c r="G111" s="62"/>
      <c r="H111" s="62"/>
      <c r="I111" s="62"/>
      <c r="K111" s="10">
        <v>7</v>
      </c>
      <c r="L111" s="8">
        <v>68.571428571428569</v>
      </c>
      <c r="M111" s="9">
        <v>480</v>
      </c>
      <c r="N111" s="8">
        <v>68.571428571428569</v>
      </c>
      <c r="O111" s="9">
        <v>480</v>
      </c>
      <c r="P111" s="8">
        <v>45.714285714285715</v>
      </c>
      <c r="Q111" s="9">
        <v>320</v>
      </c>
      <c r="R111" s="8">
        <v>57.142857142857146</v>
      </c>
      <c r="S111" s="9">
        <v>400</v>
      </c>
      <c r="T111" s="8">
        <v>25.714285714285715</v>
      </c>
      <c r="U111" s="9">
        <v>180</v>
      </c>
      <c r="V111" s="8">
        <v>34.285714285714285</v>
      </c>
      <c r="W111" s="7">
        <v>240</v>
      </c>
      <c r="Y111" s="61">
        <v>31</v>
      </c>
      <c r="Z111" s="16"/>
      <c r="AA111" s="60">
        <v>750</v>
      </c>
      <c r="AB111" s="16"/>
      <c r="AC111" s="60">
        <v>750</v>
      </c>
      <c r="AD111" s="16"/>
      <c r="AE111" s="60">
        <v>500</v>
      </c>
      <c r="AF111" s="16"/>
      <c r="AG111" s="60">
        <v>625</v>
      </c>
      <c r="AH111" s="16"/>
      <c r="AI111" s="60">
        <v>285</v>
      </c>
      <c r="AJ111" s="16"/>
      <c r="AK111" s="60">
        <v>375</v>
      </c>
    </row>
    <row r="112" spans="1:37">
      <c r="A112" s="17"/>
      <c r="B112" s="57"/>
      <c r="C112" s="17"/>
      <c r="D112" s="62"/>
      <c r="E112" s="62"/>
      <c r="F112" s="62"/>
      <c r="G112" s="62"/>
      <c r="H112" s="62"/>
      <c r="I112" s="62"/>
      <c r="K112" s="14">
        <v>8</v>
      </c>
      <c r="L112" s="12">
        <v>60</v>
      </c>
      <c r="M112" s="13">
        <v>480</v>
      </c>
      <c r="N112" s="12">
        <v>60</v>
      </c>
      <c r="O112" s="13">
        <v>480</v>
      </c>
      <c r="P112" s="12">
        <v>40</v>
      </c>
      <c r="Q112" s="13">
        <v>320</v>
      </c>
      <c r="R112" s="12">
        <v>50</v>
      </c>
      <c r="S112" s="13">
        <v>400</v>
      </c>
      <c r="T112" s="12">
        <v>22.5</v>
      </c>
      <c r="U112" s="13">
        <v>180</v>
      </c>
      <c r="V112" s="12">
        <v>30</v>
      </c>
      <c r="W112" s="11">
        <v>240</v>
      </c>
      <c r="Y112" s="61">
        <v>32</v>
      </c>
      <c r="Z112" s="16"/>
      <c r="AA112" s="60">
        <v>750</v>
      </c>
      <c r="AB112" s="16"/>
      <c r="AC112" s="60">
        <v>750</v>
      </c>
      <c r="AD112" s="16"/>
      <c r="AE112" s="60">
        <v>500</v>
      </c>
      <c r="AF112" s="16"/>
      <c r="AG112" s="60">
        <v>625</v>
      </c>
      <c r="AH112" s="16"/>
      <c r="AI112" s="60">
        <v>285</v>
      </c>
      <c r="AJ112" s="16"/>
      <c r="AK112" s="60">
        <v>375</v>
      </c>
    </row>
    <row r="113" spans="1:37">
      <c r="A113" s="17"/>
      <c r="B113" s="63"/>
      <c r="C113" s="17"/>
      <c r="D113" s="62"/>
      <c r="E113" s="62"/>
      <c r="F113" s="62"/>
      <c r="G113" s="62"/>
      <c r="H113" s="62"/>
      <c r="I113" s="62"/>
      <c r="K113" s="10">
        <v>9</v>
      </c>
      <c r="L113" s="8">
        <v>62.222222222222221</v>
      </c>
      <c r="M113" s="9">
        <v>560</v>
      </c>
      <c r="N113" s="8">
        <v>62.222222222222221</v>
      </c>
      <c r="O113" s="9">
        <v>560</v>
      </c>
      <c r="P113" s="8">
        <v>42.222222222222221</v>
      </c>
      <c r="Q113" s="9">
        <v>380</v>
      </c>
      <c r="R113" s="8">
        <v>52</v>
      </c>
      <c r="S113" s="9">
        <v>468</v>
      </c>
      <c r="T113" s="8">
        <v>23.111111111111111</v>
      </c>
      <c r="U113" s="9">
        <v>208</v>
      </c>
      <c r="V113" s="8">
        <v>32</v>
      </c>
      <c r="W113" s="7">
        <v>288</v>
      </c>
      <c r="Y113" s="61">
        <v>33</v>
      </c>
      <c r="Z113" s="16"/>
      <c r="AA113" s="60">
        <v>830</v>
      </c>
      <c r="AB113" s="16"/>
      <c r="AC113" s="60">
        <v>830</v>
      </c>
      <c r="AD113" s="16"/>
      <c r="AE113" s="60">
        <v>560</v>
      </c>
      <c r="AF113" s="16"/>
      <c r="AG113" s="60">
        <v>693</v>
      </c>
      <c r="AH113" s="16"/>
      <c r="AI113" s="60">
        <v>313</v>
      </c>
      <c r="AJ113" s="16"/>
      <c r="AK113" s="60">
        <v>423</v>
      </c>
    </row>
    <row r="114" spans="1:37">
      <c r="A114" s="17"/>
      <c r="B114" s="57"/>
      <c r="C114" s="17"/>
      <c r="D114" s="62"/>
      <c r="E114" s="62"/>
      <c r="F114" s="62"/>
      <c r="G114" s="62"/>
      <c r="H114" s="62"/>
      <c r="I114" s="62"/>
      <c r="K114" s="10">
        <v>10</v>
      </c>
      <c r="L114" s="8">
        <v>64</v>
      </c>
      <c r="M114" s="9">
        <v>640</v>
      </c>
      <c r="N114" s="8">
        <v>64</v>
      </c>
      <c r="O114" s="9">
        <v>640</v>
      </c>
      <c r="P114" s="8">
        <v>44</v>
      </c>
      <c r="Q114" s="9">
        <v>440</v>
      </c>
      <c r="R114" s="8">
        <v>53.6</v>
      </c>
      <c r="S114" s="9">
        <v>536</v>
      </c>
      <c r="T114" s="8">
        <v>23.6</v>
      </c>
      <c r="U114" s="9">
        <v>236</v>
      </c>
      <c r="V114" s="8">
        <v>33.6</v>
      </c>
      <c r="W114" s="7">
        <v>336</v>
      </c>
      <c r="Y114" s="61">
        <v>34</v>
      </c>
      <c r="Z114" s="16"/>
      <c r="AA114" s="60">
        <v>910</v>
      </c>
      <c r="AB114" s="16"/>
      <c r="AC114" s="60">
        <v>910</v>
      </c>
      <c r="AD114" s="16"/>
      <c r="AE114" s="60">
        <v>620</v>
      </c>
      <c r="AF114" s="16"/>
      <c r="AG114" s="60">
        <v>761</v>
      </c>
      <c r="AH114" s="16"/>
      <c r="AI114" s="60">
        <v>341</v>
      </c>
      <c r="AJ114" s="16"/>
      <c r="AK114" s="60">
        <v>471</v>
      </c>
    </row>
    <row r="115" spans="1:37">
      <c r="A115" s="17"/>
      <c r="B115" s="57"/>
      <c r="C115" s="17"/>
      <c r="D115" s="62"/>
      <c r="E115" s="62"/>
      <c r="F115" s="62"/>
      <c r="G115" s="62"/>
      <c r="H115" s="62"/>
      <c r="I115" s="62"/>
      <c r="K115" s="10">
        <v>11</v>
      </c>
      <c r="L115" s="8">
        <v>65.454545454545453</v>
      </c>
      <c r="M115" s="9">
        <v>720</v>
      </c>
      <c r="N115" s="8">
        <v>65.454545454545453</v>
      </c>
      <c r="O115" s="9">
        <v>720</v>
      </c>
      <c r="P115" s="8">
        <v>43.636363636363633</v>
      </c>
      <c r="Q115" s="9">
        <v>480</v>
      </c>
      <c r="R115" s="8">
        <v>54.545454545454547</v>
      </c>
      <c r="S115" s="9">
        <v>600</v>
      </c>
      <c r="T115" s="8">
        <v>24</v>
      </c>
      <c r="U115" s="9">
        <v>264</v>
      </c>
      <c r="V115" s="8">
        <v>32.727272727272727</v>
      </c>
      <c r="W115" s="7">
        <v>360</v>
      </c>
      <c r="Y115" s="61">
        <v>35</v>
      </c>
      <c r="Z115" s="16"/>
      <c r="AA115" s="60">
        <v>990</v>
      </c>
      <c r="AB115" s="16"/>
      <c r="AC115" s="60">
        <v>990</v>
      </c>
      <c r="AD115" s="16"/>
      <c r="AE115" s="60">
        <v>660</v>
      </c>
      <c r="AF115" s="16"/>
      <c r="AG115" s="60">
        <v>825</v>
      </c>
      <c r="AH115" s="16"/>
      <c r="AI115" s="60">
        <v>369</v>
      </c>
      <c r="AJ115" s="16"/>
      <c r="AK115" s="60">
        <v>495</v>
      </c>
    </row>
    <row r="116" spans="1:37">
      <c r="A116" s="17"/>
      <c r="B116" s="57"/>
      <c r="C116" s="17"/>
      <c r="D116" s="62"/>
      <c r="E116" s="62"/>
      <c r="F116" s="62"/>
      <c r="G116" s="62"/>
      <c r="H116" s="62"/>
      <c r="I116" s="62"/>
      <c r="K116" s="10">
        <v>12</v>
      </c>
      <c r="L116" s="8">
        <v>60</v>
      </c>
      <c r="M116" s="9">
        <v>720</v>
      </c>
      <c r="N116" s="8">
        <v>60</v>
      </c>
      <c r="O116" s="9">
        <v>720</v>
      </c>
      <c r="P116" s="8">
        <v>40</v>
      </c>
      <c r="Q116" s="9">
        <v>480</v>
      </c>
      <c r="R116" s="8">
        <v>50</v>
      </c>
      <c r="S116" s="9">
        <v>600</v>
      </c>
      <c r="T116" s="8">
        <v>23.333333333333332</v>
      </c>
      <c r="U116" s="9">
        <v>280</v>
      </c>
      <c r="V116" s="8">
        <v>30</v>
      </c>
      <c r="W116" s="7">
        <v>360</v>
      </c>
      <c r="Y116" s="61">
        <v>36</v>
      </c>
      <c r="Z116" s="16"/>
      <c r="AA116" s="60">
        <v>990</v>
      </c>
      <c r="AB116" s="16"/>
      <c r="AC116" s="60">
        <v>990</v>
      </c>
      <c r="AD116" s="16"/>
      <c r="AE116" s="60">
        <v>660</v>
      </c>
      <c r="AF116" s="16"/>
      <c r="AG116" s="60">
        <v>825</v>
      </c>
      <c r="AH116" s="16"/>
      <c r="AI116" s="60">
        <v>385</v>
      </c>
      <c r="AJ116" s="16"/>
      <c r="AK116" s="60">
        <v>495</v>
      </c>
    </row>
    <row r="117" spans="1:37">
      <c r="A117" s="17"/>
      <c r="B117" s="57"/>
      <c r="C117" s="17"/>
      <c r="D117" s="62"/>
      <c r="E117" s="62"/>
      <c r="F117" s="62"/>
      <c r="G117" s="62"/>
      <c r="H117" s="62"/>
      <c r="I117" s="62"/>
      <c r="K117" s="10">
        <v>13</v>
      </c>
      <c r="L117" s="8">
        <v>55.384615384615387</v>
      </c>
      <c r="M117" s="9">
        <v>720</v>
      </c>
      <c r="N117" s="8">
        <v>55.384615384615387</v>
      </c>
      <c r="O117" s="9">
        <v>720</v>
      </c>
      <c r="P117" s="8">
        <v>36.92307692307692</v>
      </c>
      <c r="Q117" s="9">
        <v>480</v>
      </c>
      <c r="R117" s="8">
        <v>46.153846153846153</v>
      </c>
      <c r="S117" s="9">
        <v>600</v>
      </c>
      <c r="T117" s="8">
        <v>21.53846153846154</v>
      </c>
      <c r="U117" s="9">
        <v>280</v>
      </c>
      <c r="V117" s="8">
        <v>27.692307692307693</v>
      </c>
      <c r="W117" s="7">
        <v>360</v>
      </c>
      <c r="Y117" s="61">
        <v>37</v>
      </c>
      <c r="Z117" s="16"/>
      <c r="AA117" s="60">
        <v>990</v>
      </c>
      <c r="AB117" s="16"/>
      <c r="AC117" s="60">
        <v>990</v>
      </c>
      <c r="AD117" s="16"/>
      <c r="AE117" s="60">
        <v>660</v>
      </c>
      <c r="AF117" s="16"/>
      <c r="AG117" s="60">
        <v>825</v>
      </c>
      <c r="AH117" s="16"/>
      <c r="AI117" s="60">
        <v>385</v>
      </c>
      <c r="AJ117" s="16"/>
      <c r="AK117" s="60">
        <v>495</v>
      </c>
    </row>
    <row r="118" spans="1:37">
      <c r="A118" s="17"/>
      <c r="B118" s="57"/>
      <c r="C118" s="17"/>
      <c r="D118" s="62"/>
      <c r="E118" s="62"/>
      <c r="F118" s="62"/>
      <c r="G118" s="62"/>
      <c r="H118" s="62"/>
      <c r="I118" s="62"/>
      <c r="K118" s="10">
        <v>14</v>
      </c>
      <c r="L118" s="8">
        <v>51.428571428571431</v>
      </c>
      <c r="M118" s="9">
        <v>720</v>
      </c>
      <c r="N118" s="8">
        <v>51.428571428571431</v>
      </c>
      <c r="O118" s="9">
        <v>720</v>
      </c>
      <c r="P118" s="8">
        <v>34.285714285714285</v>
      </c>
      <c r="Q118" s="9">
        <v>480</v>
      </c>
      <c r="R118" s="8">
        <v>42.857142857142854</v>
      </c>
      <c r="S118" s="9">
        <v>600</v>
      </c>
      <c r="T118" s="8">
        <v>20</v>
      </c>
      <c r="U118" s="9">
        <v>280</v>
      </c>
      <c r="V118" s="8">
        <v>25.714285714285715</v>
      </c>
      <c r="W118" s="7">
        <v>360</v>
      </c>
      <c r="Y118" s="61">
        <v>38</v>
      </c>
      <c r="Z118" s="16"/>
      <c r="AA118" s="60">
        <v>990</v>
      </c>
      <c r="AB118" s="16"/>
      <c r="AC118" s="60">
        <v>990</v>
      </c>
      <c r="AD118" s="16"/>
      <c r="AE118" s="60">
        <v>660</v>
      </c>
      <c r="AF118" s="16"/>
      <c r="AG118" s="60">
        <v>825</v>
      </c>
      <c r="AH118" s="16"/>
      <c r="AI118" s="60">
        <v>385</v>
      </c>
      <c r="AJ118" s="16"/>
      <c r="AK118" s="60">
        <v>495</v>
      </c>
    </row>
    <row r="119" spans="1:37">
      <c r="A119" s="17"/>
      <c r="B119" s="57"/>
      <c r="C119" s="17"/>
      <c r="D119" s="62"/>
      <c r="E119" s="62"/>
      <c r="F119" s="62"/>
      <c r="G119" s="62"/>
      <c r="H119" s="62"/>
      <c r="I119" s="62"/>
      <c r="K119" s="10">
        <v>15</v>
      </c>
      <c r="L119" s="8">
        <v>48</v>
      </c>
      <c r="M119" s="9">
        <v>720</v>
      </c>
      <c r="N119" s="8">
        <v>48</v>
      </c>
      <c r="O119" s="9">
        <v>720</v>
      </c>
      <c r="P119" s="8">
        <v>32</v>
      </c>
      <c r="Q119" s="9">
        <v>480</v>
      </c>
      <c r="R119" s="8">
        <v>40</v>
      </c>
      <c r="S119" s="9">
        <v>600</v>
      </c>
      <c r="T119" s="8">
        <v>18.666666666666668</v>
      </c>
      <c r="U119" s="9">
        <v>280</v>
      </c>
      <c r="V119" s="8">
        <v>24</v>
      </c>
      <c r="W119" s="7">
        <v>360</v>
      </c>
      <c r="Y119" s="61">
        <v>39</v>
      </c>
      <c r="Z119" s="16"/>
      <c r="AA119" s="60">
        <v>990</v>
      </c>
      <c r="AB119" s="16"/>
      <c r="AC119" s="60">
        <v>990</v>
      </c>
      <c r="AD119" s="16"/>
      <c r="AE119" s="60">
        <v>660</v>
      </c>
      <c r="AF119" s="16"/>
      <c r="AG119" s="60">
        <v>825</v>
      </c>
      <c r="AH119" s="16"/>
      <c r="AI119" s="60">
        <v>385</v>
      </c>
      <c r="AJ119" s="16"/>
      <c r="AK119" s="60">
        <v>495</v>
      </c>
    </row>
    <row r="120" spans="1:37">
      <c r="A120" s="17"/>
      <c r="B120" s="57"/>
      <c r="C120" s="17"/>
      <c r="D120" s="62"/>
      <c r="E120" s="62"/>
      <c r="F120" s="62"/>
      <c r="G120" s="62"/>
      <c r="H120" s="62"/>
      <c r="I120" s="62"/>
      <c r="K120" s="14">
        <v>16</v>
      </c>
      <c r="L120" s="12">
        <v>45</v>
      </c>
      <c r="M120" s="13">
        <v>720</v>
      </c>
      <c r="N120" s="12">
        <v>45</v>
      </c>
      <c r="O120" s="13">
        <v>720</v>
      </c>
      <c r="P120" s="12">
        <v>30</v>
      </c>
      <c r="Q120" s="13">
        <v>480</v>
      </c>
      <c r="R120" s="12">
        <v>37.5</v>
      </c>
      <c r="S120" s="13">
        <v>600</v>
      </c>
      <c r="T120" s="12">
        <v>17.5</v>
      </c>
      <c r="U120" s="13">
        <v>280</v>
      </c>
      <c r="V120" s="12">
        <v>22.5</v>
      </c>
      <c r="W120" s="11">
        <v>360</v>
      </c>
      <c r="Y120" s="61">
        <v>40</v>
      </c>
      <c r="Z120" s="16"/>
      <c r="AA120" s="60">
        <v>990</v>
      </c>
      <c r="AB120" s="16"/>
      <c r="AC120" s="60">
        <v>990</v>
      </c>
      <c r="AD120" s="16"/>
      <c r="AE120" s="60">
        <v>660</v>
      </c>
      <c r="AF120" s="16"/>
      <c r="AG120" s="60">
        <v>825</v>
      </c>
      <c r="AH120" s="16"/>
      <c r="AI120" s="60">
        <v>385</v>
      </c>
      <c r="AJ120" s="16"/>
      <c r="AK120" s="60">
        <v>495</v>
      </c>
    </row>
    <row r="121" spans="1:37">
      <c r="A121" s="17"/>
      <c r="B121" s="57"/>
      <c r="C121" s="17"/>
      <c r="D121" s="62"/>
      <c r="E121" s="62"/>
      <c r="F121" s="62"/>
      <c r="G121" s="62"/>
      <c r="H121" s="62"/>
      <c r="I121" s="62"/>
      <c r="K121" s="10">
        <v>17</v>
      </c>
      <c r="L121" s="8">
        <v>47.058823529411768</v>
      </c>
      <c r="M121" s="9">
        <v>800</v>
      </c>
      <c r="N121" s="8">
        <v>47.058823529411768</v>
      </c>
      <c r="O121" s="9">
        <v>800</v>
      </c>
      <c r="P121" s="8">
        <v>31.764705882352942</v>
      </c>
      <c r="Q121" s="9">
        <v>540</v>
      </c>
      <c r="R121" s="8">
        <v>39.294117647058826</v>
      </c>
      <c r="S121" s="9">
        <v>668</v>
      </c>
      <c r="T121" s="8">
        <v>18.117647058823529</v>
      </c>
      <c r="U121" s="9">
        <v>308</v>
      </c>
      <c r="V121" s="8">
        <v>24</v>
      </c>
      <c r="W121" s="7">
        <v>408</v>
      </c>
      <c r="Y121" s="61">
        <v>41</v>
      </c>
      <c r="Z121" s="16"/>
      <c r="AA121" s="60">
        <v>1070</v>
      </c>
      <c r="AB121" s="16"/>
      <c r="AC121" s="60">
        <v>1070</v>
      </c>
      <c r="AD121" s="16"/>
      <c r="AE121" s="60">
        <v>720</v>
      </c>
      <c r="AF121" s="16"/>
      <c r="AG121" s="60">
        <v>893</v>
      </c>
      <c r="AH121" s="16"/>
      <c r="AI121" s="60">
        <v>413</v>
      </c>
      <c r="AJ121" s="16"/>
      <c r="AK121" s="60">
        <v>543</v>
      </c>
    </row>
    <row r="122" spans="1:37">
      <c r="A122" s="17"/>
      <c r="B122" s="57"/>
      <c r="C122" s="17"/>
      <c r="D122" s="62"/>
      <c r="E122" s="62"/>
      <c r="F122" s="62"/>
      <c r="G122" s="62"/>
      <c r="H122" s="62"/>
      <c r="I122" s="62"/>
      <c r="K122" s="10">
        <v>18</v>
      </c>
      <c r="L122" s="8">
        <v>48.888888888888886</v>
      </c>
      <c r="M122" s="9">
        <v>880</v>
      </c>
      <c r="N122" s="8">
        <v>48.888888888888886</v>
      </c>
      <c r="O122" s="9">
        <v>880</v>
      </c>
      <c r="P122" s="8">
        <v>33.333333333333336</v>
      </c>
      <c r="Q122" s="9">
        <v>600</v>
      </c>
      <c r="R122" s="8">
        <v>40.888888888888886</v>
      </c>
      <c r="S122" s="9">
        <v>736</v>
      </c>
      <c r="T122" s="8">
        <v>18.666666666666668</v>
      </c>
      <c r="U122" s="9">
        <v>336</v>
      </c>
      <c r="V122" s="8">
        <v>25.333333333333332</v>
      </c>
      <c r="W122" s="7">
        <v>456</v>
      </c>
      <c r="Y122" s="61">
        <v>42</v>
      </c>
      <c r="Z122" s="16"/>
      <c r="AA122" s="60">
        <v>1150</v>
      </c>
      <c r="AB122" s="16"/>
      <c r="AC122" s="60">
        <v>1150</v>
      </c>
      <c r="AD122" s="16"/>
      <c r="AE122" s="60">
        <v>780</v>
      </c>
      <c r="AF122" s="16"/>
      <c r="AG122" s="60">
        <v>961</v>
      </c>
      <c r="AH122" s="16"/>
      <c r="AI122" s="60">
        <v>441</v>
      </c>
      <c r="AJ122" s="16"/>
      <c r="AK122" s="60">
        <v>591</v>
      </c>
    </row>
    <row r="123" spans="1:37">
      <c r="A123" s="17"/>
      <c r="B123" s="57"/>
      <c r="C123" s="17"/>
      <c r="D123" s="62"/>
      <c r="E123" s="62"/>
      <c r="F123" s="62"/>
      <c r="G123" s="62"/>
      <c r="H123" s="62"/>
      <c r="I123" s="62"/>
      <c r="K123" s="10">
        <v>19</v>
      </c>
      <c r="L123" s="8">
        <v>50.526315789473685</v>
      </c>
      <c r="M123" s="9">
        <v>960</v>
      </c>
      <c r="N123" s="8">
        <v>50.526315789473685</v>
      </c>
      <c r="O123" s="9">
        <v>960</v>
      </c>
      <c r="P123" s="8">
        <v>34.736842105263158</v>
      </c>
      <c r="Q123" s="9">
        <v>660</v>
      </c>
      <c r="R123" s="8">
        <v>42.315789473684212</v>
      </c>
      <c r="S123" s="9">
        <v>804</v>
      </c>
      <c r="T123" s="8">
        <v>19.157894736842106</v>
      </c>
      <c r="U123" s="9">
        <v>364</v>
      </c>
      <c r="V123" s="8">
        <v>26.526315789473685</v>
      </c>
      <c r="W123" s="7">
        <v>504</v>
      </c>
      <c r="Y123" s="61">
        <v>43</v>
      </c>
      <c r="Z123" s="16"/>
      <c r="AA123" s="60">
        <v>1230</v>
      </c>
      <c r="AB123" s="16"/>
      <c r="AC123" s="60">
        <v>1230</v>
      </c>
      <c r="AD123" s="16"/>
      <c r="AE123" s="60">
        <v>840</v>
      </c>
      <c r="AF123" s="16"/>
      <c r="AG123" s="60">
        <v>1029</v>
      </c>
      <c r="AH123" s="16"/>
      <c r="AI123" s="60">
        <v>469</v>
      </c>
      <c r="AJ123" s="16"/>
      <c r="AK123" s="60">
        <v>639</v>
      </c>
    </row>
    <row r="124" spans="1:37">
      <c r="A124" s="17"/>
      <c r="B124" s="57"/>
      <c r="C124" s="17"/>
      <c r="D124" s="62"/>
      <c r="E124" s="62"/>
      <c r="F124" s="62"/>
      <c r="G124" s="62"/>
      <c r="H124" s="62"/>
      <c r="I124" s="62"/>
      <c r="K124" s="10">
        <v>20</v>
      </c>
      <c r="L124" s="8">
        <v>52</v>
      </c>
      <c r="M124" s="9">
        <v>1040</v>
      </c>
      <c r="N124" s="8">
        <v>52</v>
      </c>
      <c r="O124" s="9">
        <v>1040</v>
      </c>
      <c r="P124" s="8">
        <v>36</v>
      </c>
      <c r="Q124" s="9">
        <v>720</v>
      </c>
      <c r="R124" s="8">
        <v>43.6</v>
      </c>
      <c r="S124" s="9">
        <v>872</v>
      </c>
      <c r="T124" s="8">
        <v>19.600000000000001</v>
      </c>
      <c r="U124" s="9">
        <v>392</v>
      </c>
      <c r="V124" s="8">
        <v>27.6</v>
      </c>
      <c r="W124" s="7">
        <v>552</v>
      </c>
      <c r="Y124" s="61">
        <v>44</v>
      </c>
      <c r="Z124" s="16"/>
      <c r="AA124" s="60">
        <v>1310</v>
      </c>
      <c r="AB124" s="16"/>
      <c r="AC124" s="60">
        <v>1310</v>
      </c>
      <c r="AD124" s="16"/>
      <c r="AE124" s="60">
        <v>900</v>
      </c>
      <c r="AF124" s="16"/>
      <c r="AG124" s="60">
        <v>1097</v>
      </c>
      <c r="AH124" s="16"/>
      <c r="AI124" s="60">
        <v>497</v>
      </c>
      <c r="AJ124" s="16"/>
      <c r="AK124" s="60">
        <v>687</v>
      </c>
    </row>
    <row r="125" spans="1:37">
      <c r="A125" s="17"/>
      <c r="B125" s="57"/>
      <c r="C125" s="17"/>
      <c r="D125" s="62"/>
      <c r="E125" s="62"/>
      <c r="F125" s="62"/>
      <c r="G125" s="62"/>
      <c r="H125" s="62"/>
      <c r="I125" s="62"/>
      <c r="K125" s="10">
        <v>21</v>
      </c>
      <c r="L125" s="8">
        <v>53.333333333333336</v>
      </c>
      <c r="M125" s="9">
        <v>1120</v>
      </c>
      <c r="N125" s="8">
        <v>53.333333333333336</v>
      </c>
      <c r="O125" s="9">
        <v>1120</v>
      </c>
      <c r="P125" s="8">
        <v>37.142857142857146</v>
      </c>
      <c r="Q125" s="9">
        <v>780</v>
      </c>
      <c r="R125" s="8">
        <v>44.761904761904759</v>
      </c>
      <c r="S125" s="9">
        <v>940</v>
      </c>
      <c r="T125" s="8">
        <v>20</v>
      </c>
      <c r="U125" s="9">
        <v>420</v>
      </c>
      <c r="V125" s="8">
        <v>28.571428571428573</v>
      </c>
      <c r="W125" s="7">
        <v>600</v>
      </c>
      <c r="Y125" s="61">
        <v>45</v>
      </c>
      <c r="Z125" s="16"/>
      <c r="AA125" s="60">
        <v>1390</v>
      </c>
      <c r="AB125" s="16"/>
      <c r="AC125" s="60">
        <v>1390</v>
      </c>
      <c r="AD125" s="16"/>
      <c r="AE125" s="60">
        <v>960</v>
      </c>
      <c r="AF125" s="16"/>
      <c r="AG125" s="60">
        <v>1165</v>
      </c>
      <c r="AH125" s="16"/>
      <c r="AI125" s="60">
        <v>525</v>
      </c>
      <c r="AJ125" s="16"/>
      <c r="AK125" s="60">
        <v>735</v>
      </c>
    </row>
    <row r="126" spans="1:37">
      <c r="A126" s="17"/>
      <c r="B126" s="57"/>
      <c r="C126" s="17"/>
      <c r="D126" s="62"/>
      <c r="E126" s="62"/>
      <c r="F126" s="62"/>
      <c r="G126" s="62"/>
      <c r="H126" s="62"/>
      <c r="I126" s="62"/>
      <c r="K126" s="10">
        <v>22</v>
      </c>
      <c r="L126" s="8">
        <v>54.545454545454547</v>
      </c>
      <c r="M126" s="9">
        <v>1200</v>
      </c>
      <c r="N126" s="8">
        <v>54.545454545454547</v>
      </c>
      <c r="O126" s="9">
        <v>1200</v>
      </c>
      <c r="P126" s="8">
        <v>36.363636363636367</v>
      </c>
      <c r="Q126" s="9">
        <v>800</v>
      </c>
      <c r="R126" s="8">
        <v>45.454545454545453</v>
      </c>
      <c r="S126" s="9">
        <v>1000</v>
      </c>
      <c r="T126" s="8">
        <v>20.363636363636363</v>
      </c>
      <c r="U126" s="9">
        <v>448</v>
      </c>
      <c r="V126" s="8">
        <v>27.272727272727273</v>
      </c>
      <c r="W126" s="7">
        <v>600</v>
      </c>
      <c r="Y126" s="61">
        <v>46</v>
      </c>
      <c r="Z126" s="16"/>
      <c r="AA126" s="60">
        <v>1470</v>
      </c>
      <c r="AB126" s="16"/>
      <c r="AC126" s="60">
        <v>1470</v>
      </c>
      <c r="AD126" s="16"/>
      <c r="AE126" s="60">
        <v>980</v>
      </c>
      <c r="AF126" s="16"/>
      <c r="AG126" s="60">
        <v>1225</v>
      </c>
      <c r="AH126" s="16"/>
      <c r="AI126" s="60">
        <v>553</v>
      </c>
      <c r="AJ126" s="16"/>
      <c r="AK126" s="60">
        <v>735</v>
      </c>
    </row>
    <row r="127" spans="1:37">
      <c r="A127" s="17"/>
      <c r="B127" s="57"/>
      <c r="C127" s="17"/>
      <c r="D127" s="62"/>
      <c r="E127" s="62"/>
      <c r="F127" s="62"/>
      <c r="G127" s="62"/>
      <c r="H127" s="62"/>
      <c r="I127" s="62"/>
      <c r="K127" s="10">
        <v>23</v>
      </c>
      <c r="L127" s="8">
        <v>52.173913043478258</v>
      </c>
      <c r="M127" s="9">
        <v>1200</v>
      </c>
      <c r="N127" s="8">
        <v>52.173913043478258</v>
      </c>
      <c r="O127" s="9">
        <v>1200</v>
      </c>
      <c r="P127" s="8">
        <v>34.782608695652172</v>
      </c>
      <c r="Q127" s="9">
        <v>800</v>
      </c>
      <c r="R127" s="8">
        <v>43.478260869565219</v>
      </c>
      <c r="S127" s="9">
        <v>1000</v>
      </c>
      <c r="T127" s="8">
        <v>20</v>
      </c>
      <c r="U127" s="9">
        <v>460</v>
      </c>
      <c r="V127" s="8">
        <v>26.086956521739129</v>
      </c>
      <c r="W127" s="7">
        <v>600</v>
      </c>
      <c r="Y127" s="61">
        <v>47</v>
      </c>
      <c r="Z127" s="16"/>
      <c r="AA127" s="60">
        <v>1470</v>
      </c>
      <c r="AB127" s="16"/>
      <c r="AC127" s="60">
        <v>1470</v>
      </c>
      <c r="AD127" s="16"/>
      <c r="AE127" s="60">
        <v>980</v>
      </c>
      <c r="AF127" s="16"/>
      <c r="AG127" s="60">
        <v>1225</v>
      </c>
      <c r="AH127" s="16"/>
      <c r="AI127" s="60">
        <v>565</v>
      </c>
      <c r="AJ127" s="16"/>
      <c r="AK127" s="60">
        <v>735</v>
      </c>
    </row>
    <row r="128" spans="1:37" ht="15.75" thickBot="1">
      <c r="A128" s="17"/>
      <c r="B128" s="57"/>
      <c r="C128" s="17"/>
      <c r="D128" s="62"/>
      <c r="E128" s="62"/>
      <c r="F128" s="62"/>
      <c r="G128" s="62"/>
      <c r="H128" s="62"/>
      <c r="I128" s="62"/>
      <c r="K128" s="6">
        <v>24</v>
      </c>
      <c r="L128" s="4">
        <v>50</v>
      </c>
      <c r="M128" s="5">
        <v>1200</v>
      </c>
      <c r="N128" s="4">
        <v>50</v>
      </c>
      <c r="O128" s="5">
        <v>1200</v>
      </c>
      <c r="P128" s="4">
        <v>33.333333333333336</v>
      </c>
      <c r="Q128" s="5">
        <v>800</v>
      </c>
      <c r="R128" s="4">
        <v>41.666666666666664</v>
      </c>
      <c r="S128" s="5">
        <v>1000</v>
      </c>
      <c r="T128" s="4">
        <v>19.166666666666668</v>
      </c>
      <c r="U128" s="5">
        <v>460</v>
      </c>
      <c r="V128" s="4">
        <v>25</v>
      </c>
      <c r="W128" s="3">
        <v>600</v>
      </c>
      <c r="Y128" s="61">
        <v>48</v>
      </c>
      <c r="Z128" s="16"/>
      <c r="AA128" s="60">
        <v>1470</v>
      </c>
      <c r="AB128" s="16"/>
      <c r="AC128" s="60">
        <v>1470</v>
      </c>
      <c r="AD128" s="16"/>
      <c r="AE128" s="60">
        <v>980</v>
      </c>
      <c r="AF128" s="16"/>
      <c r="AG128" s="60">
        <v>1225</v>
      </c>
      <c r="AH128" s="16"/>
      <c r="AI128" s="60">
        <v>565</v>
      </c>
      <c r="AJ128" s="16"/>
      <c r="AK128" s="60">
        <v>735</v>
      </c>
    </row>
    <row r="129" spans="1:23" ht="15.75" thickBot="1">
      <c r="A129" s="16"/>
      <c r="B129" s="16"/>
      <c r="C129" s="16"/>
      <c r="D129" s="55"/>
      <c r="E129" s="55"/>
      <c r="F129" s="55"/>
      <c r="G129" s="55"/>
      <c r="H129" s="55"/>
      <c r="I129" s="55"/>
      <c r="M129" s="59"/>
      <c r="O129" s="59"/>
      <c r="Q129" s="59"/>
      <c r="S129" s="59"/>
      <c r="U129" s="59"/>
      <c r="W129" s="59"/>
    </row>
    <row r="130" spans="1:23" ht="18">
      <c r="A130" s="58" t="s">
        <v>25</v>
      </c>
      <c r="B130" s="53"/>
      <c r="C130" s="52"/>
      <c r="D130" s="51"/>
      <c r="E130" s="51"/>
      <c r="F130" s="51"/>
      <c r="G130" s="51"/>
      <c r="H130" s="51"/>
      <c r="I130" s="50"/>
      <c r="K130" s="49" t="s">
        <v>25</v>
      </c>
      <c r="L130" s="47"/>
      <c r="M130" s="48"/>
      <c r="N130" s="47"/>
      <c r="O130" s="48"/>
      <c r="P130" s="47"/>
      <c r="Q130" s="48"/>
      <c r="R130" s="47"/>
      <c r="S130" s="48"/>
      <c r="T130" s="47"/>
      <c r="U130" s="48"/>
      <c r="V130" s="47"/>
      <c r="W130" s="46"/>
    </row>
    <row r="131" spans="1:23">
      <c r="A131" s="45"/>
      <c r="B131" s="44"/>
      <c r="C131" s="35" t="s">
        <v>23</v>
      </c>
      <c r="D131" s="43" t="s">
        <v>22</v>
      </c>
      <c r="E131" s="42"/>
      <c r="F131" s="42"/>
      <c r="G131" s="42"/>
      <c r="H131" s="42"/>
      <c r="I131" s="41"/>
      <c r="K131" s="36"/>
      <c r="L131" s="34" t="s">
        <v>18</v>
      </c>
      <c r="M131" s="35" t="s">
        <v>18</v>
      </c>
      <c r="N131" s="34" t="s">
        <v>17</v>
      </c>
      <c r="O131" s="35" t="s">
        <v>17</v>
      </c>
      <c r="P131" s="34" t="s">
        <v>16</v>
      </c>
      <c r="Q131" s="35" t="s">
        <v>16</v>
      </c>
      <c r="R131" s="34" t="s">
        <v>15</v>
      </c>
      <c r="S131" s="35" t="s">
        <v>15</v>
      </c>
      <c r="T131" s="34" t="s">
        <v>14</v>
      </c>
      <c r="U131" s="35" t="s">
        <v>14</v>
      </c>
      <c r="V131" s="34" t="s">
        <v>13</v>
      </c>
      <c r="W131" s="33" t="s">
        <v>13</v>
      </c>
    </row>
    <row r="132" spans="1:23">
      <c r="A132" s="40" t="s">
        <v>21</v>
      </c>
      <c r="B132" s="39" t="s">
        <v>20</v>
      </c>
      <c r="C132" s="38" t="s">
        <v>19</v>
      </c>
      <c r="D132" s="38" t="s">
        <v>18</v>
      </c>
      <c r="E132" s="38" t="s">
        <v>17</v>
      </c>
      <c r="F132" s="38" t="s">
        <v>16</v>
      </c>
      <c r="G132" s="38" t="s">
        <v>15</v>
      </c>
      <c r="H132" s="38" t="s">
        <v>14</v>
      </c>
      <c r="I132" s="37" t="s">
        <v>13</v>
      </c>
      <c r="K132" s="36" t="s">
        <v>12</v>
      </c>
      <c r="L132" s="34" t="s">
        <v>11</v>
      </c>
      <c r="M132" s="35" t="s">
        <v>10</v>
      </c>
      <c r="N132" s="34" t="s">
        <v>11</v>
      </c>
      <c r="O132" s="35" t="s">
        <v>10</v>
      </c>
      <c r="P132" s="34" t="s">
        <v>11</v>
      </c>
      <c r="Q132" s="35" t="s">
        <v>10</v>
      </c>
      <c r="R132" s="34" t="s">
        <v>11</v>
      </c>
      <c r="S132" s="35" t="s">
        <v>10</v>
      </c>
      <c r="T132" s="34" t="s">
        <v>11</v>
      </c>
      <c r="U132" s="35" t="s">
        <v>10</v>
      </c>
      <c r="V132" s="34" t="s">
        <v>11</v>
      </c>
      <c r="W132" s="33" t="s">
        <v>10</v>
      </c>
    </row>
    <row r="133" spans="1:23">
      <c r="A133" s="32"/>
      <c r="B133" s="31"/>
      <c r="C133" s="31"/>
      <c r="D133" s="30"/>
      <c r="E133" s="30"/>
      <c r="F133" s="30"/>
      <c r="G133" s="30"/>
      <c r="H133" s="30"/>
      <c r="I133" s="29"/>
      <c r="K133" s="10">
        <v>1</v>
      </c>
      <c r="L133" s="8">
        <v>101.72799999999999</v>
      </c>
      <c r="M133" s="9">
        <v>101.72799999999999</v>
      </c>
      <c r="N133" s="8">
        <v>101.72799999999999</v>
      </c>
      <c r="O133" s="9">
        <v>101.72799999999999</v>
      </c>
      <c r="P133" s="8">
        <v>76.295999999999992</v>
      </c>
      <c r="Q133" s="9">
        <v>76.295999999999992</v>
      </c>
      <c r="R133" s="8">
        <v>86.468800000000002</v>
      </c>
      <c r="S133" s="9">
        <v>86.468800000000002</v>
      </c>
      <c r="T133" s="8">
        <v>35.604800000000004</v>
      </c>
      <c r="U133" s="9">
        <v>35.604800000000004</v>
      </c>
      <c r="V133" s="8">
        <v>61.036799999999999</v>
      </c>
      <c r="W133" s="7">
        <v>61.036799999999999</v>
      </c>
    </row>
    <row r="134" spans="1:23">
      <c r="A134" s="27" t="s">
        <v>9</v>
      </c>
      <c r="B134" s="28" t="s">
        <v>8</v>
      </c>
      <c r="C134" s="27">
        <v>1</v>
      </c>
      <c r="D134" s="26">
        <v>101.72799999999999</v>
      </c>
      <c r="E134" s="26">
        <v>101.72799999999999</v>
      </c>
      <c r="F134" s="26">
        <v>76.295999999999992</v>
      </c>
      <c r="G134" s="26">
        <v>86.468800000000002</v>
      </c>
      <c r="H134" s="26">
        <v>35.604800000000004</v>
      </c>
      <c r="I134" s="26">
        <v>61.036799999999999</v>
      </c>
      <c r="K134" s="10">
        <v>2</v>
      </c>
      <c r="L134" s="8">
        <v>101.72799999999999</v>
      </c>
      <c r="M134" s="9">
        <v>203.45599999999999</v>
      </c>
      <c r="N134" s="8">
        <v>101.72799999999999</v>
      </c>
      <c r="O134" s="9">
        <v>203.45599999999999</v>
      </c>
      <c r="P134" s="8">
        <v>76.295999999999992</v>
      </c>
      <c r="Q134" s="9">
        <v>152.59199999999998</v>
      </c>
      <c r="R134" s="8">
        <v>86.468800000000002</v>
      </c>
      <c r="S134" s="9">
        <v>172.9376</v>
      </c>
      <c r="T134" s="8">
        <v>35.604800000000004</v>
      </c>
      <c r="U134" s="9">
        <v>71.209600000000009</v>
      </c>
      <c r="V134" s="8">
        <v>61.036799999999999</v>
      </c>
      <c r="W134" s="7">
        <v>122.0736</v>
      </c>
    </row>
    <row r="135" spans="1:23">
      <c r="A135" s="27" t="s">
        <v>7</v>
      </c>
      <c r="B135" s="28" t="s">
        <v>6</v>
      </c>
      <c r="C135" s="27">
        <v>4</v>
      </c>
      <c r="D135" s="26">
        <v>356.048</v>
      </c>
      <c r="E135" s="26">
        <v>356.048</v>
      </c>
      <c r="F135" s="26">
        <v>254.32000000000002</v>
      </c>
      <c r="G135" s="26">
        <v>305.18399999999997</v>
      </c>
      <c r="H135" s="26">
        <v>127.16000000000001</v>
      </c>
      <c r="I135" s="26">
        <v>203.45599999999999</v>
      </c>
      <c r="K135" s="10">
        <v>3</v>
      </c>
      <c r="L135" s="8">
        <v>101.72799999999999</v>
      </c>
      <c r="M135" s="9">
        <v>305.18399999999997</v>
      </c>
      <c r="N135" s="8">
        <v>101.72799999999999</v>
      </c>
      <c r="O135" s="9">
        <v>305.18399999999997</v>
      </c>
      <c r="P135" s="8">
        <v>76.295999999999992</v>
      </c>
      <c r="Q135" s="9">
        <v>228.88799999999998</v>
      </c>
      <c r="R135" s="8">
        <v>86.468800000000002</v>
      </c>
      <c r="S135" s="9">
        <v>259.40640000000002</v>
      </c>
      <c r="T135" s="8">
        <v>35.604800000000004</v>
      </c>
      <c r="U135" s="9">
        <v>106.81440000000001</v>
      </c>
      <c r="V135" s="8">
        <v>61.036799999999999</v>
      </c>
      <c r="W135" s="7">
        <v>183.1104</v>
      </c>
    </row>
    <row r="136" spans="1:23">
      <c r="A136" s="27" t="s">
        <v>5</v>
      </c>
      <c r="B136" s="28" t="s">
        <v>4</v>
      </c>
      <c r="C136" s="27">
        <v>8</v>
      </c>
      <c r="D136" s="26">
        <v>610.36799999999994</v>
      </c>
      <c r="E136" s="26">
        <v>610.36799999999994</v>
      </c>
      <c r="F136" s="26">
        <v>406.91199999999998</v>
      </c>
      <c r="G136" s="26">
        <v>508.64000000000004</v>
      </c>
      <c r="H136" s="26">
        <v>228.88800000000001</v>
      </c>
      <c r="I136" s="26">
        <v>305.18399999999997</v>
      </c>
      <c r="K136" s="14">
        <v>4</v>
      </c>
      <c r="L136" s="12">
        <v>89.012</v>
      </c>
      <c r="M136" s="13">
        <v>356.048</v>
      </c>
      <c r="N136" s="12">
        <v>89.012</v>
      </c>
      <c r="O136" s="13">
        <v>356.048</v>
      </c>
      <c r="P136" s="12">
        <v>63.580000000000005</v>
      </c>
      <c r="Q136" s="13">
        <v>254.32000000000002</v>
      </c>
      <c r="R136" s="12">
        <v>76.295999999999992</v>
      </c>
      <c r="S136" s="13">
        <v>305.18399999999997</v>
      </c>
      <c r="T136" s="12">
        <v>31.790000000000003</v>
      </c>
      <c r="U136" s="13">
        <v>127.16000000000001</v>
      </c>
      <c r="V136" s="12">
        <v>50.863999999999997</v>
      </c>
      <c r="W136" s="11">
        <v>203.45599999999999</v>
      </c>
    </row>
    <row r="137" spans="1:23" ht="15.75" thickBot="1">
      <c r="A137" s="24" t="s">
        <v>3</v>
      </c>
      <c r="B137" s="25" t="s">
        <v>2</v>
      </c>
      <c r="C137" s="24">
        <v>16</v>
      </c>
      <c r="D137" s="23">
        <v>915.55200000000002</v>
      </c>
      <c r="E137" s="23">
        <v>915.55200000000002</v>
      </c>
      <c r="F137" s="23">
        <v>610.36799999999994</v>
      </c>
      <c r="G137" s="23">
        <v>762.95999999999992</v>
      </c>
      <c r="H137" s="23">
        <v>356.048</v>
      </c>
      <c r="I137" s="23">
        <v>457.77600000000001</v>
      </c>
      <c r="K137" s="10">
        <v>5</v>
      </c>
      <c r="L137" s="8">
        <v>91.555199999999999</v>
      </c>
      <c r="M137" s="9">
        <v>457.77600000000001</v>
      </c>
      <c r="N137" s="8">
        <v>91.555199999999999</v>
      </c>
      <c r="O137" s="9">
        <v>457.77600000000001</v>
      </c>
      <c r="P137" s="8">
        <v>66.123199999999997</v>
      </c>
      <c r="Q137" s="9">
        <v>330.61599999999999</v>
      </c>
      <c r="R137" s="8">
        <v>78.330559999999991</v>
      </c>
      <c r="S137" s="9">
        <v>391.65279999999996</v>
      </c>
      <c r="T137" s="8">
        <v>32.552959999999999</v>
      </c>
      <c r="U137" s="9">
        <v>162.76480000000001</v>
      </c>
      <c r="V137" s="8">
        <v>52.898559999999996</v>
      </c>
      <c r="W137" s="7">
        <v>264.49279999999999</v>
      </c>
    </row>
    <row r="138" spans="1:23" ht="15.75" thickBot="1">
      <c r="A138" s="22" t="s">
        <v>1</v>
      </c>
      <c r="B138" s="21" t="s">
        <v>0</v>
      </c>
      <c r="C138" s="20">
        <v>24</v>
      </c>
      <c r="D138" s="19">
        <v>1525.92</v>
      </c>
      <c r="E138" s="19">
        <v>1525.92</v>
      </c>
      <c r="F138" s="19">
        <v>1017.28</v>
      </c>
      <c r="G138" s="19">
        <v>1271.5999999999999</v>
      </c>
      <c r="H138" s="19">
        <v>584.93600000000004</v>
      </c>
      <c r="I138" s="18">
        <v>762.96</v>
      </c>
      <c r="K138" s="10">
        <v>6</v>
      </c>
      <c r="L138" s="8">
        <v>93.250666666666675</v>
      </c>
      <c r="M138" s="9">
        <v>559.50400000000002</v>
      </c>
      <c r="N138" s="8">
        <v>93.250666666666675</v>
      </c>
      <c r="O138" s="9">
        <v>559.50400000000002</v>
      </c>
      <c r="P138" s="8">
        <v>67.818666666666658</v>
      </c>
      <c r="Q138" s="9">
        <v>406.91199999999998</v>
      </c>
      <c r="R138" s="8">
        <v>79.686933333333329</v>
      </c>
      <c r="S138" s="9">
        <v>478.12159999999994</v>
      </c>
      <c r="T138" s="8">
        <v>33.061600000000006</v>
      </c>
      <c r="U138" s="9">
        <v>198.36960000000002</v>
      </c>
      <c r="V138" s="8">
        <v>50.863999999999997</v>
      </c>
      <c r="W138" s="7">
        <v>305.18399999999997</v>
      </c>
    </row>
    <row r="139" spans="1:23" ht="15.75" thickTop="1">
      <c r="A139" s="17"/>
      <c r="B139" s="57"/>
      <c r="C139" s="17"/>
      <c r="D139" s="56"/>
      <c r="E139" s="56"/>
      <c r="F139" s="56"/>
      <c r="G139" s="56"/>
      <c r="H139" s="56"/>
      <c r="I139" s="56"/>
      <c r="K139" s="10">
        <v>7</v>
      </c>
      <c r="L139" s="8">
        <v>87.195428571428565</v>
      </c>
      <c r="M139" s="9">
        <v>610.36799999999994</v>
      </c>
      <c r="N139" s="8">
        <v>87.195428571428565</v>
      </c>
      <c r="O139" s="9">
        <v>610.36799999999994</v>
      </c>
      <c r="P139" s="8">
        <v>58.130285714285712</v>
      </c>
      <c r="Q139" s="9">
        <v>406.91199999999998</v>
      </c>
      <c r="R139" s="8">
        <v>72.662857142857149</v>
      </c>
      <c r="S139" s="9">
        <v>508.64000000000004</v>
      </c>
      <c r="T139" s="8">
        <v>32.698285714285717</v>
      </c>
      <c r="U139" s="9">
        <v>228.88800000000001</v>
      </c>
      <c r="V139" s="8">
        <v>43.597714285714282</v>
      </c>
      <c r="W139" s="7">
        <v>305.18399999999997</v>
      </c>
    </row>
    <row r="140" spans="1:23">
      <c r="A140" s="17"/>
      <c r="B140" s="57"/>
      <c r="C140" s="17"/>
      <c r="D140" s="56"/>
      <c r="E140" s="56"/>
      <c r="F140" s="56"/>
      <c r="G140" s="56"/>
      <c r="H140" s="56"/>
      <c r="I140" s="56"/>
      <c r="K140" s="14">
        <v>8</v>
      </c>
      <c r="L140" s="12">
        <v>76.295999999999992</v>
      </c>
      <c r="M140" s="13">
        <v>610.36799999999994</v>
      </c>
      <c r="N140" s="12">
        <v>76.295999999999992</v>
      </c>
      <c r="O140" s="13">
        <v>610.36799999999994</v>
      </c>
      <c r="P140" s="12">
        <v>50.863999999999997</v>
      </c>
      <c r="Q140" s="13">
        <v>406.91199999999998</v>
      </c>
      <c r="R140" s="12">
        <v>63.580000000000005</v>
      </c>
      <c r="S140" s="13">
        <v>508.64000000000004</v>
      </c>
      <c r="T140" s="12">
        <v>28.611000000000001</v>
      </c>
      <c r="U140" s="13">
        <v>228.88800000000001</v>
      </c>
      <c r="V140" s="12">
        <v>38.147999999999996</v>
      </c>
      <c r="W140" s="11">
        <v>305.18399999999997</v>
      </c>
    </row>
    <row r="141" spans="1:23">
      <c r="A141" s="17"/>
      <c r="B141" s="57"/>
      <c r="C141" s="17"/>
      <c r="D141" s="56"/>
      <c r="E141" s="56"/>
      <c r="F141" s="56"/>
      <c r="G141" s="56"/>
      <c r="H141" s="56"/>
      <c r="I141" s="56"/>
      <c r="K141" s="10">
        <v>9</v>
      </c>
      <c r="L141" s="8">
        <v>79.121777777777766</v>
      </c>
      <c r="M141" s="9">
        <v>712.09599999999989</v>
      </c>
      <c r="N141" s="8">
        <v>79.121777777777766</v>
      </c>
      <c r="O141" s="9">
        <v>712.09599999999989</v>
      </c>
      <c r="P141" s="8">
        <v>53.689777777777778</v>
      </c>
      <c r="Q141" s="9">
        <v>483.20799999999997</v>
      </c>
      <c r="R141" s="8">
        <v>66.123200000000011</v>
      </c>
      <c r="S141" s="9">
        <v>595.10880000000009</v>
      </c>
      <c r="T141" s="8">
        <v>29.388088888888888</v>
      </c>
      <c r="U141" s="9">
        <v>264.49279999999999</v>
      </c>
      <c r="V141" s="8">
        <v>40.691199999999995</v>
      </c>
      <c r="W141" s="7">
        <v>366.22079999999994</v>
      </c>
    </row>
    <row r="142" spans="1:23">
      <c r="A142" s="17"/>
      <c r="B142" s="57"/>
      <c r="C142" s="17"/>
      <c r="D142" s="56"/>
      <c r="E142" s="56"/>
      <c r="F142" s="56"/>
      <c r="G142" s="56"/>
      <c r="H142" s="56"/>
      <c r="I142" s="56"/>
      <c r="K142" s="10">
        <v>10</v>
      </c>
      <c r="L142" s="8">
        <v>81.38239999999999</v>
      </c>
      <c r="M142" s="9">
        <v>813.82399999999984</v>
      </c>
      <c r="N142" s="8">
        <v>81.38239999999999</v>
      </c>
      <c r="O142" s="9">
        <v>813.82399999999984</v>
      </c>
      <c r="P142" s="8">
        <v>55.950399999999988</v>
      </c>
      <c r="Q142" s="9">
        <v>559.50399999999991</v>
      </c>
      <c r="R142" s="8">
        <v>68.15776000000001</v>
      </c>
      <c r="S142" s="9">
        <v>681.57760000000007</v>
      </c>
      <c r="T142" s="8">
        <v>30.00976</v>
      </c>
      <c r="U142" s="9">
        <v>300.0976</v>
      </c>
      <c r="V142" s="8">
        <v>42.725759999999994</v>
      </c>
      <c r="W142" s="7">
        <v>427.25759999999991</v>
      </c>
    </row>
    <row r="143" spans="1:23">
      <c r="A143" s="17"/>
      <c r="B143" s="57"/>
      <c r="C143" s="17"/>
      <c r="D143" s="56"/>
      <c r="E143" s="56"/>
      <c r="F143" s="56"/>
      <c r="G143" s="56"/>
      <c r="H143" s="56"/>
      <c r="I143" s="56"/>
      <c r="K143" s="10">
        <v>11</v>
      </c>
      <c r="L143" s="8">
        <v>83.231999999999999</v>
      </c>
      <c r="M143" s="9">
        <v>915.55200000000002</v>
      </c>
      <c r="N143" s="8">
        <v>83.231999999999999</v>
      </c>
      <c r="O143" s="9">
        <v>915.55200000000002</v>
      </c>
      <c r="P143" s="8">
        <v>55.487999999999992</v>
      </c>
      <c r="Q143" s="9">
        <v>610.36799999999994</v>
      </c>
      <c r="R143" s="8">
        <v>69.36</v>
      </c>
      <c r="S143" s="9">
        <v>762.95999999999992</v>
      </c>
      <c r="T143" s="8">
        <v>30.5184</v>
      </c>
      <c r="U143" s="9">
        <v>335.70240000000001</v>
      </c>
      <c r="V143" s="8">
        <v>41.616</v>
      </c>
      <c r="W143" s="7">
        <v>457.77600000000001</v>
      </c>
    </row>
    <row r="144" spans="1:23">
      <c r="A144" s="17"/>
      <c r="B144" s="57"/>
      <c r="C144" s="17"/>
      <c r="D144" s="56"/>
      <c r="E144" s="56"/>
      <c r="F144" s="56"/>
      <c r="G144" s="56"/>
      <c r="H144" s="56"/>
      <c r="I144" s="56"/>
      <c r="K144" s="10">
        <v>12</v>
      </c>
      <c r="L144" s="8">
        <v>76.296000000000006</v>
      </c>
      <c r="M144" s="9">
        <v>915.55200000000002</v>
      </c>
      <c r="N144" s="8">
        <v>76.296000000000006</v>
      </c>
      <c r="O144" s="9">
        <v>915.55200000000002</v>
      </c>
      <c r="P144" s="8">
        <v>50.863999999999997</v>
      </c>
      <c r="Q144" s="9">
        <v>610.36799999999994</v>
      </c>
      <c r="R144" s="8">
        <v>63.579999999999991</v>
      </c>
      <c r="S144" s="9">
        <v>762.95999999999992</v>
      </c>
      <c r="T144" s="8">
        <v>29.670666666666666</v>
      </c>
      <c r="U144" s="9">
        <v>356.048</v>
      </c>
      <c r="V144" s="8">
        <v>38.148000000000003</v>
      </c>
      <c r="W144" s="7">
        <v>457.77600000000001</v>
      </c>
    </row>
    <row r="145" spans="1:23">
      <c r="A145" s="17"/>
      <c r="B145" s="57"/>
      <c r="C145" s="17"/>
      <c r="D145" s="56"/>
      <c r="E145" s="56"/>
      <c r="F145" s="56"/>
      <c r="G145" s="56"/>
      <c r="H145" s="56"/>
      <c r="I145" s="56"/>
      <c r="K145" s="10">
        <v>13</v>
      </c>
      <c r="L145" s="8">
        <v>70.427076923076925</v>
      </c>
      <c r="M145" s="9">
        <v>915.55200000000002</v>
      </c>
      <c r="N145" s="8">
        <v>70.427076923076925</v>
      </c>
      <c r="O145" s="9">
        <v>915.55200000000002</v>
      </c>
      <c r="P145" s="8">
        <v>46.951384615384612</v>
      </c>
      <c r="Q145" s="9">
        <v>610.36799999999994</v>
      </c>
      <c r="R145" s="8">
        <v>58.689230769230761</v>
      </c>
      <c r="S145" s="9">
        <v>762.95999999999992</v>
      </c>
      <c r="T145" s="8">
        <v>27.388307692307691</v>
      </c>
      <c r="U145" s="9">
        <v>356.048</v>
      </c>
      <c r="V145" s="8">
        <v>35.213538461538462</v>
      </c>
      <c r="W145" s="7">
        <v>457.77600000000001</v>
      </c>
    </row>
    <row r="146" spans="1:23">
      <c r="A146" s="17"/>
      <c r="B146" s="57"/>
      <c r="C146" s="17"/>
      <c r="D146" s="56"/>
      <c r="E146" s="56"/>
      <c r="F146" s="56"/>
      <c r="G146" s="56"/>
      <c r="H146" s="56"/>
      <c r="I146" s="56"/>
      <c r="K146" s="10">
        <v>14</v>
      </c>
      <c r="L146" s="8">
        <v>65.396571428571434</v>
      </c>
      <c r="M146" s="9">
        <v>915.55200000000002</v>
      </c>
      <c r="N146" s="8">
        <v>65.396571428571434</v>
      </c>
      <c r="O146" s="9">
        <v>915.55200000000002</v>
      </c>
      <c r="P146" s="8">
        <v>43.597714285714282</v>
      </c>
      <c r="Q146" s="9">
        <v>610.36799999999994</v>
      </c>
      <c r="R146" s="8">
        <v>54.497142857142855</v>
      </c>
      <c r="S146" s="9">
        <v>762.95999999999992</v>
      </c>
      <c r="T146" s="8">
        <v>25.431999999999999</v>
      </c>
      <c r="U146" s="9">
        <v>356.048</v>
      </c>
      <c r="V146" s="8">
        <v>32.698285714285717</v>
      </c>
      <c r="W146" s="7">
        <v>457.77600000000001</v>
      </c>
    </row>
    <row r="147" spans="1:23">
      <c r="A147" s="17"/>
      <c r="B147" s="57"/>
      <c r="C147" s="17"/>
      <c r="D147" s="56"/>
      <c r="E147" s="56"/>
      <c r="F147" s="56"/>
      <c r="G147" s="56"/>
      <c r="H147" s="56"/>
      <c r="I147" s="56"/>
      <c r="K147" s="10">
        <v>15</v>
      </c>
      <c r="L147" s="8">
        <v>61.036799999999999</v>
      </c>
      <c r="M147" s="9">
        <v>915.55200000000002</v>
      </c>
      <c r="N147" s="8">
        <v>61.036799999999999</v>
      </c>
      <c r="O147" s="9">
        <v>915.55200000000002</v>
      </c>
      <c r="P147" s="8">
        <v>40.691199999999995</v>
      </c>
      <c r="Q147" s="9">
        <v>610.36799999999994</v>
      </c>
      <c r="R147" s="8">
        <v>50.863999999999997</v>
      </c>
      <c r="S147" s="9">
        <v>762.95999999999992</v>
      </c>
      <c r="T147" s="8">
        <v>23.736533333333334</v>
      </c>
      <c r="U147" s="9">
        <v>356.048</v>
      </c>
      <c r="V147" s="8">
        <v>30.5184</v>
      </c>
      <c r="W147" s="7">
        <v>457.77600000000001</v>
      </c>
    </row>
    <row r="148" spans="1:23">
      <c r="A148" s="17"/>
      <c r="B148" s="57"/>
      <c r="C148" s="17"/>
      <c r="D148" s="56"/>
      <c r="E148" s="56"/>
      <c r="F148" s="56"/>
      <c r="G148" s="56"/>
      <c r="H148" s="56"/>
      <c r="I148" s="56"/>
      <c r="K148" s="14">
        <v>16</v>
      </c>
      <c r="L148" s="12">
        <v>57.222000000000001</v>
      </c>
      <c r="M148" s="13">
        <v>915.55200000000002</v>
      </c>
      <c r="N148" s="12">
        <v>57.222000000000001</v>
      </c>
      <c r="O148" s="13">
        <v>915.55200000000002</v>
      </c>
      <c r="P148" s="12">
        <v>38.147999999999996</v>
      </c>
      <c r="Q148" s="13">
        <v>610.36799999999994</v>
      </c>
      <c r="R148" s="12">
        <v>47.684999999999995</v>
      </c>
      <c r="S148" s="13">
        <v>762.95999999999992</v>
      </c>
      <c r="T148" s="12">
        <v>22.253</v>
      </c>
      <c r="U148" s="13">
        <v>356.048</v>
      </c>
      <c r="V148" s="12">
        <v>28.611000000000001</v>
      </c>
      <c r="W148" s="11">
        <v>457.77600000000001</v>
      </c>
    </row>
    <row r="149" spans="1:23">
      <c r="A149" s="17"/>
      <c r="B149" s="57"/>
      <c r="C149" s="17"/>
      <c r="D149" s="56"/>
      <c r="E149" s="56"/>
      <c r="F149" s="56"/>
      <c r="G149" s="56"/>
      <c r="H149" s="56"/>
      <c r="I149" s="56"/>
      <c r="K149" s="10">
        <v>17</v>
      </c>
      <c r="L149" s="8">
        <v>59.839999999999996</v>
      </c>
      <c r="M149" s="9">
        <v>1017.28</v>
      </c>
      <c r="N149" s="8">
        <v>59.839999999999996</v>
      </c>
      <c r="O149" s="9">
        <v>1017.28</v>
      </c>
      <c r="P149" s="8">
        <v>40.391999999999996</v>
      </c>
      <c r="Q149" s="9">
        <v>686.66399999999999</v>
      </c>
      <c r="R149" s="8">
        <v>49.966399999999993</v>
      </c>
      <c r="S149" s="9">
        <v>849.42879999999991</v>
      </c>
      <c r="T149" s="8">
        <v>23.038399999999999</v>
      </c>
      <c r="U149" s="9">
        <v>391.65280000000001</v>
      </c>
      <c r="V149" s="8">
        <v>30.518400000000003</v>
      </c>
      <c r="W149" s="7">
        <v>518.81280000000004</v>
      </c>
    </row>
    <row r="150" spans="1:23">
      <c r="A150" s="17"/>
      <c r="B150" s="57"/>
      <c r="C150" s="17"/>
      <c r="D150" s="56"/>
      <c r="E150" s="56"/>
      <c r="F150" s="56"/>
      <c r="G150" s="56"/>
      <c r="H150" s="56"/>
      <c r="I150" s="56"/>
      <c r="K150" s="10">
        <v>18</v>
      </c>
      <c r="L150" s="8">
        <v>62.167111111111112</v>
      </c>
      <c r="M150" s="9">
        <v>1119.008</v>
      </c>
      <c r="N150" s="8">
        <v>62.167111111111112</v>
      </c>
      <c r="O150" s="9">
        <v>1119.008</v>
      </c>
      <c r="P150" s="8">
        <v>42.38666666666667</v>
      </c>
      <c r="Q150" s="9">
        <v>762.96</v>
      </c>
      <c r="R150" s="8">
        <v>51.994311111111102</v>
      </c>
      <c r="S150" s="9">
        <v>935.8975999999999</v>
      </c>
      <c r="T150" s="8">
        <v>23.736533333333334</v>
      </c>
      <c r="U150" s="9">
        <v>427.25760000000002</v>
      </c>
      <c r="V150" s="8">
        <v>32.213866666666668</v>
      </c>
      <c r="W150" s="7">
        <v>579.84960000000001</v>
      </c>
    </row>
    <row r="151" spans="1:23">
      <c r="A151" s="17"/>
      <c r="B151" s="57"/>
      <c r="C151" s="17"/>
      <c r="D151" s="56"/>
      <c r="E151" s="56"/>
      <c r="F151" s="56"/>
      <c r="G151" s="56"/>
      <c r="H151" s="56"/>
      <c r="I151" s="56"/>
      <c r="K151" s="10">
        <v>19</v>
      </c>
      <c r="L151" s="8">
        <v>64.249263157894745</v>
      </c>
      <c r="M151" s="9">
        <v>1220.7360000000001</v>
      </c>
      <c r="N151" s="8">
        <v>64.249263157894745</v>
      </c>
      <c r="O151" s="9">
        <v>1220.7360000000001</v>
      </c>
      <c r="P151" s="8">
        <v>44.171368421052634</v>
      </c>
      <c r="Q151" s="9">
        <v>839.25600000000009</v>
      </c>
      <c r="R151" s="8">
        <v>53.808757894736836</v>
      </c>
      <c r="S151" s="9">
        <v>1022.3663999999999</v>
      </c>
      <c r="T151" s="8">
        <v>24.361178947368423</v>
      </c>
      <c r="U151" s="9">
        <v>462.86240000000004</v>
      </c>
      <c r="V151" s="8">
        <v>33.730863157894738</v>
      </c>
      <c r="W151" s="7">
        <v>640.88639999999998</v>
      </c>
    </row>
    <row r="152" spans="1:23">
      <c r="A152" s="17"/>
      <c r="B152" s="57"/>
      <c r="C152" s="17"/>
      <c r="D152" s="56"/>
      <c r="E152" s="56"/>
      <c r="F152" s="56"/>
      <c r="G152" s="56"/>
      <c r="H152" s="56"/>
      <c r="I152" s="56"/>
      <c r="K152" s="10">
        <v>20</v>
      </c>
      <c r="L152" s="8">
        <v>66.123200000000011</v>
      </c>
      <c r="M152" s="9">
        <v>1322.4640000000002</v>
      </c>
      <c r="N152" s="8">
        <v>66.123200000000011</v>
      </c>
      <c r="O152" s="9">
        <v>1322.4640000000002</v>
      </c>
      <c r="P152" s="8">
        <v>45.777600000000007</v>
      </c>
      <c r="Q152" s="9">
        <v>915.55200000000013</v>
      </c>
      <c r="R152" s="8">
        <v>55.441760000000002</v>
      </c>
      <c r="S152" s="9">
        <v>1108.8352</v>
      </c>
      <c r="T152" s="8">
        <v>24.923360000000002</v>
      </c>
      <c r="U152" s="9">
        <v>498.46720000000005</v>
      </c>
      <c r="V152" s="8">
        <v>35.096159999999998</v>
      </c>
      <c r="W152" s="7">
        <v>701.92319999999995</v>
      </c>
    </row>
    <row r="153" spans="1:23">
      <c r="A153" s="17"/>
      <c r="B153" s="57"/>
      <c r="C153" s="17"/>
      <c r="D153" s="56"/>
      <c r="E153" s="56"/>
      <c r="F153" s="56"/>
      <c r="G153" s="56"/>
      <c r="H153" s="56"/>
      <c r="I153" s="56"/>
      <c r="K153" s="10">
        <v>21</v>
      </c>
      <c r="L153" s="8">
        <v>67.818666666666672</v>
      </c>
      <c r="M153" s="9">
        <v>1424.1920000000002</v>
      </c>
      <c r="N153" s="8">
        <v>67.818666666666672</v>
      </c>
      <c r="O153" s="9">
        <v>1424.1920000000002</v>
      </c>
      <c r="P153" s="8">
        <v>47.230857142857154</v>
      </c>
      <c r="Q153" s="9">
        <v>991.84800000000018</v>
      </c>
      <c r="R153" s="8">
        <v>56.9192380952381</v>
      </c>
      <c r="S153" s="9">
        <v>1195.3040000000001</v>
      </c>
      <c r="T153" s="8">
        <v>25.431999999999999</v>
      </c>
      <c r="U153" s="9">
        <v>534.072</v>
      </c>
      <c r="V153" s="8">
        <v>36.331428571428575</v>
      </c>
      <c r="W153" s="7">
        <v>762.96</v>
      </c>
    </row>
    <row r="154" spans="1:23">
      <c r="A154" s="17"/>
      <c r="B154" s="57"/>
      <c r="C154" s="17"/>
      <c r="D154" s="56"/>
      <c r="E154" s="56"/>
      <c r="F154" s="56"/>
      <c r="G154" s="56"/>
      <c r="H154" s="56"/>
      <c r="I154" s="56"/>
      <c r="K154" s="10">
        <v>22</v>
      </c>
      <c r="L154" s="8">
        <v>69.36</v>
      </c>
      <c r="M154" s="9">
        <v>1525.92</v>
      </c>
      <c r="N154" s="8">
        <v>69.36</v>
      </c>
      <c r="O154" s="9">
        <v>1525.92</v>
      </c>
      <c r="P154" s="8">
        <v>46.24</v>
      </c>
      <c r="Q154" s="9">
        <v>1017.28</v>
      </c>
      <c r="R154" s="8">
        <v>57.8</v>
      </c>
      <c r="S154" s="9">
        <v>1271.5999999999999</v>
      </c>
      <c r="T154" s="8">
        <v>25.894399999999997</v>
      </c>
      <c r="U154" s="9">
        <v>569.67679999999996</v>
      </c>
      <c r="V154" s="8">
        <v>34.68</v>
      </c>
      <c r="W154" s="7">
        <v>762.96</v>
      </c>
    </row>
    <row r="155" spans="1:23">
      <c r="A155" s="17"/>
      <c r="B155" s="57"/>
      <c r="C155" s="17"/>
      <c r="D155" s="56"/>
      <c r="E155" s="56"/>
      <c r="F155" s="56"/>
      <c r="G155" s="56"/>
      <c r="H155" s="56"/>
      <c r="I155" s="56"/>
      <c r="K155" s="10">
        <v>23</v>
      </c>
      <c r="L155" s="8">
        <v>66.34434782608696</v>
      </c>
      <c r="M155" s="9">
        <v>1525.92</v>
      </c>
      <c r="N155" s="8">
        <v>66.34434782608696</v>
      </c>
      <c r="O155" s="9">
        <v>1525.92</v>
      </c>
      <c r="P155" s="8">
        <v>44.229565217391304</v>
      </c>
      <c r="Q155" s="9">
        <v>1017.28</v>
      </c>
      <c r="R155" s="8">
        <v>55.286956521739128</v>
      </c>
      <c r="S155" s="9">
        <v>1271.5999999999999</v>
      </c>
      <c r="T155" s="8">
        <v>25.432000000000002</v>
      </c>
      <c r="U155" s="9">
        <v>584.93600000000004</v>
      </c>
      <c r="V155" s="8">
        <v>33.17217391304348</v>
      </c>
      <c r="W155" s="7">
        <v>762.96</v>
      </c>
    </row>
    <row r="156" spans="1:23" ht="15.75" thickBot="1">
      <c r="A156" s="17"/>
      <c r="B156" s="57"/>
      <c r="C156" s="17"/>
      <c r="D156" s="56"/>
      <c r="E156" s="56"/>
      <c r="F156" s="56"/>
      <c r="G156" s="56"/>
      <c r="H156" s="56"/>
      <c r="I156" s="56"/>
      <c r="K156" s="6">
        <v>24</v>
      </c>
      <c r="L156" s="4">
        <v>63.580000000000005</v>
      </c>
      <c r="M156" s="5">
        <v>1525.92</v>
      </c>
      <c r="N156" s="4">
        <v>63.580000000000005</v>
      </c>
      <c r="O156" s="5">
        <v>1525.92</v>
      </c>
      <c r="P156" s="4">
        <v>42.386666666666663</v>
      </c>
      <c r="Q156" s="5">
        <v>1017.28</v>
      </c>
      <c r="R156" s="4">
        <v>52.983333333333327</v>
      </c>
      <c r="S156" s="5">
        <v>1271.5999999999999</v>
      </c>
      <c r="T156" s="4">
        <v>24.372333333333334</v>
      </c>
      <c r="U156" s="5">
        <v>584.93600000000004</v>
      </c>
      <c r="V156" s="4">
        <v>31.790000000000003</v>
      </c>
      <c r="W156" s="3">
        <v>762.96</v>
      </c>
    </row>
    <row r="157" spans="1:23" ht="15.75" thickBot="1">
      <c r="A157" s="16"/>
      <c r="B157" s="16"/>
      <c r="C157" s="16"/>
      <c r="D157" s="55"/>
      <c r="E157" s="55"/>
      <c r="F157" s="55"/>
      <c r="G157" s="55"/>
      <c r="H157" s="55"/>
      <c r="I157" s="55"/>
    </row>
    <row r="158" spans="1:23" ht="18">
      <c r="A158" s="54" t="s">
        <v>24</v>
      </c>
      <c r="B158" s="53"/>
      <c r="C158" s="52"/>
      <c r="D158" s="51"/>
      <c r="E158" s="51"/>
      <c r="F158" s="51"/>
      <c r="G158" s="51"/>
      <c r="H158" s="51"/>
      <c r="I158" s="50"/>
      <c r="K158" s="49" t="s">
        <v>24</v>
      </c>
      <c r="L158" s="47"/>
      <c r="M158" s="48"/>
      <c r="N158" s="47"/>
      <c r="O158" s="48"/>
      <c r="P158" s="47"/>
      <c r="Q158" s="48"/>
      <c r="R158" s="47"/>
      <c r="S158" s="48"/>
      <c r="T158" s="47"/>
      <c r="U158" s="48"/>
      <c r="V158" s="47"/>
      <c r="W158" s="46"/>
    </row>
    <row r="159" spans="1:23">
      <c r="A159" s="45"/>
      <c r="B159" s="44"/>
      <c r="C159" s="35" t="s">
        <v>23</v>
      </c>
      <c r="D159" s="43" t="s">
        <v>22</v>
      </c>
      <c r="E159" s="42"/>
      <c r="F159" s="42"/>
      <c r="G159" s="42"/>
      <c r="H159" s="42"/>
      <c r="I159" s="41"/>
      <c r="K159" s="36"/>
      <c r="L159" s="34" t="s">
        <v>18</v>
      </c>
      <c r="M159" s="35" t="s">
        <v>18</v>
      </c>
      <c r="N159" s="34" t="s">
        <v>17</v>
      </c>
      <c r="O159" s="35" t="s">
        <v>17</v>
      </c>
      <c r="P159" s="34" t="s">
        <v>16</v>
      </c>
      <c r="Q159" s="35" t="s">
        <v>16</v>
      </c>
      <c r="R159" s="34" t="s">
        <v>15</v>
      </c>
      <c r="S159" s="35" t="s">
        <v>15</v>
      </c>
      <c r="T159" s="34" t="s">
        <v>14</v>
      </c>
      <c r="U159" s="35" t="s">
        <v>14</v>
      </c>
      <c r="V159" s="34" t="s">
        <v>13</v>
      </c>
      <c r="W159" s="33" t="s">
        <v>13</v>
      </c>
    </row>
    <row r="160" spans="1:23">
      <c r="A160" s="40" t="s">
        <v>21</v>
      </c>
      <c r="B160" s="39" t="s">
        <v>20</v>
      </c>
      <c r="C160" s="38" t="s">
        <v>19</v>
      </c>
      <c r="D160" s="38" t="s">
        <v>18</v>
      </c>
      <c r="E160" s="38" t="s">
        <v>17</v>
      </c>
      <c r="F160" s="38" t="s">
        <v>16</v>
      </c>
      <c r="G160" s="38" t="s">
        <v>15</v>
      </c>
      <c r="H160" s="38" t="s">
        <v>14</v>
      </c>
      <c r="I160" s="37" t="s">
        <v>13</v>
      </c>
      <c r="K160" s="36" t="s">
        <v>12</v>
      </c>
      <c r="L160" s="34" t="s">
        <v>11</v>
      </c>
      <c r="M160" s="35" t="s">
        <v>10</v>
      </c>
      <c r="N160" s="34" t="s">
        <v>11</v>
      </c>
      <c r="O160" s="35" t="s">
        <v>10</v>
      </c>
      <c r="P160" s="34" t="s">
        <v>11</v>
      </c>
      <c r="Q160" s="35" t="s">
        <v>10</v>
      </c>
      <c r="R160" s="34" t="s">
        <v>11</v>
      </c>
      <c r="S160" s="35" t="s">
        <v>10</v>
      </c>
      <c r="T160" s="34" t="s">
        <v>11</v>
      </c>
      <c r="U160" s="35" t="s">
        <v>10</v>
      </c>
      <c r="V160" s="34" t="s">
        <v>11</v>
      </c>
      <c r="W160" s="33" t="s">
        <v>10</v>
      </c>
    </row>
    <row r="161" spans="1:23">
      <c r="A161" s="32"/>
      <c r="B161" s="31"/>
      <c r="C161" s="31"/>
      <c r="D161" s="30"/>
      <c r="E161" s="30"/>
      <c r="F161" s="30"/>
      <c r="G161" s="30"/>
      <c r="H161" s="30"/>
      <c r="I161" s="29"/>
      <c r="K161" s="10">
        <v>1</v>
      </c>
      <c r="L161" s="8">
        <v>200</v>
      </c>
      <c r="M161" s="9">
        <v>200</v>
      </c>
      <c r="N161" s="8">
        <v>200</v>
      </c>
      <c r="O161" s="9">
        <v>200</v>
      </c>
      <c r="P161" s="8">
        <v>150</v>
      </c>
      <c r="Q161" s="9">
        <v>150</v>
      </c>
      <c r="R161" s="8">
        <v>170</v>
      </c>
      <c r="S161" s="9">
        <v>170</v>
      </c>
      <c r="T161" s="8">
        <v>70</v>
      </c>
      <c r="U161" s="9">
        <v>70</v>
      </c>
      <c r="V161" s="8">
        <v>120</v>
      </c>
      <c r="W161" s="7">
        <v>120</v>
      </c>
    </row>
    <row r="162" spans="1:23">
      <c r="A162" s="27" t="s">
        <v>9</v>
      </c>
      <c r="B162" s="28" t="s">
        <v>8</v>
      </c>
      <c r="C162" s="27">
        <v>1</v>
      </c>
      <c r="D162" s="26">
        <v>200</v>
      </c>
      <c r="E162" s="26">
        <v>200</v>
      </c>
      <c r="F162" s="26">
        <v>150</v>
      </c>
      <c r="G162" s="26">
        <v>170</v>
      </c>
      <c r="H162" s="26">
        <v>70</v>
      </c>
      <c r="I162" s="26">
        <v>120</v>
      </c>
      <c r="K162" s="10">
        <v>2</v>
      </c>
      <c r="L162" s="8">
        <v>200</v>
      </c>
      <c r="M162" s="9">
        <v>400</v>
      </c>
      <c r="N162" s="8">
        <v>200</v>
      </c>
      <c r="O162" s="9">
        <v>400</v>
      </c>
      <c r="P162" s="8">
        <v>150</v>
      </c>
      <c r="Q162" s="9">
        <v>300</v>
      </c>
      <c r="R162" s="8">
        <v>170</v>
      </c>
      <c r="S162" s="9">
        <v>340</v>
      </c>
      <c r="T162" s="8">
        <v>70</v>
      </c>
      <c r="U162" s="9">
        <v>140</v>
      </c>
      <c r="V162" s="8">
        <v>120</v>
      </c>
      <c r="W162" s="7">
        <v>240</v>
      </c>
    </row>
    <row r="163" spans="1:23">
      <c r="A163" s="27" t="s">
        <v>7</v>
      </c>
      <c r="B163" s="28" t="s">
        <v>6</v>
      </c>
      <c r="C163" s="27">
        <v>4</v>
      </c>
      <c r="D163" s="26">
        <v>700</v>
      </c>
      <c r="E163" s="26">
        <v>700</v>
      </c>
      <c r="F163" s="26">
        <v>500</v>
      </c>
      <c r="G163" s="26">
        <v>600</v>
      </c>
      <c r="H163" s="26">
        <v>250</v>
      </c>
      <c r="I163" s="26">
        <v>400</v>
      </c>
      <c r="K163" s="10">
        <v>3</v>
      </c>
      <c r="L163" s="8">
        <v>200</v>
      </c>
      <c r="M163" s="9">
        <v>600</v>
      </c>
      <c r="N163" s="8">
        <v>200</v>
      </c>
      <c r="O163" s="9">
        <v>600</v>
      </c>
      <c r="P163" s="8">
        <v>150</v>
      </c>
      <c r="Q163" s="9">
        <v>450</v>
      </c>
      <c r="R163" s="8">
        <v>170</v>
      </c>
      <c r="S163" s="9">
        <v>510</v>
      </c>
      <c r="T163" s="8">
        <v>70</v>
      </c>
      <c r="U163" s="9">
        <v>210</v>
      </c>
      <c r="V163" s="8">
        <v>120</v>
      </c>
      <c r="W163" s="7">
        <v>360</v>
      </c>
    </row>
    <row r="164" spans="1:23">
      <c r="A164" s="27" t="s">
        <v>5</v>
      </c>
      <c r="B164" s="28" t="s">
        <v>4</v>
      </c>
      <c r="C164" s="27">
        <v>8</v>
      </c>
      <c r="D164" s="26">
        <v>1200</v>
      </c>
      <c r="E164" s="26">
        <v>1200</v>
      </c>
      <c r="F164" s="26">
        <v>800</v>
      </c>
      <c r="G164" s="26">
        <v>1000</v>
      </c>
      <c r="H164" s="26">
        <v>450</v>
      </c>
      <c r="I164" s="26">
        <v>600</v>
      </c>
      <c r="K164" s="14">
        <v>4</v>
      </c>
      <c r="L164" s="12">
        <v>175</v>
      </c>
      <c r="M164" s="13">
        <v>700</v>
      </c>
      <c r="N164" s="12">
        <v>175</v>
      </c>
      <c r="O164" s="13">
        <v>700</v>
      </c>
      <c r="P164" s="12">
        <v>125</v>
      </c>
      <c r="Q164" s="13">
        <v>500</v>
      </c>
      <c r="R164" s="12">
        <v>150</v>
      </c>
      <c r="S164" s="13">
        <v>600</v>
      </c>
      <c r="T164" s="12">
        <v>62.5</v>
      </c>
      <c r="U164" s="13">
        <v>250</v>
      </c>
      <c r="V164" s="12">
        <v>100</v>
      </c>
      <c r="W164" s="11">
        <v>400</v>
      </c>
    </row>
    <row r="165" spans="1:23" ht="15.75" thickBot="1">
      <c r="A165" s="24" t="s">
        <v>3</v>
      </c>
      <c r="B165" s="25" t="s">
        <v>2</v>
      </c>
      <c r="C165" s="24">
        <v>16</v>
      </c>
      <c r="D165" s="23">
        <v>1800</v>
      </c>
      <c r="E165" s="23">
        <v>1800</v>
      </c>
      <c r="F165" s="23">
        <v>1200</v>
      </c>
      <c r="G165" s="23">
        <v>1500</v>
      </c>
      <c r="H165" s="23">
        <v>700</v>
      </c>
      <c r="I165" s="23">
        <v>900</v>
      </c>
      <c r="K165" s="10">
        <v>5</v>
      </c>
      <c r="L165" s="8">
        <v>180</v>
      </c>
      <c r="M165" s="9">
        <v>900</v>
      </c>
      <c r="N165" s="8">
        <v>180</v>
      </c>
      <c r="O165" s="9">
        <v>900</v>
      </c>
      <c r="P165" s="8">
        <v>130</v>
      </c>
      <c r="Q165" s="9">
        <v>650</v>
      </c>
      <c r="R165" s="8">
        <v>154</v>
      </c>
      <c r="S165" s="9">
        <v>770</v>
      </c>
      <c r="T165" s="8">
        <v>64</v>
      </c>
      <c r="U165" s="9">
        <v>320</v>
      </c>
      <c r="V165" s="8">
        <v>104</v>
      </c>
      <c r="W165" s="7">
        <v>520</v>
      </c>
    </row>
    <row r="166" spans="1:23" ht="15.75" thickBot="1">
      <c r="A166" s="22" t="s">
        <v>1</v>
      </c>
      <c r="B166" s="21" t="s">
        <v>0</v>
      </c>
      <c r="C166" s="20">
        <v>24</v>
      </c>
      <c r="D166" s="19">
        <v>3000</v>
      </c>
      <c r="E166" s="19">
        <v>3000</v>
      </c>
      <c r="F166" s="19">
        <v>2000</v>
      </c>
      <c r="G166" s="19">
        <v>2500</v>
      </c>
      <c r="H166" s="19">
        <v>1150</v>
      </c>
      <c r="I166" s="18">
        <v>1500</v>
      </c>
      <c r="K166" s="10">
        <v>6</v>
      </c>
      <c r="L166" s="8">
        <v>183.33333333333334</v>
      </c>
      <c r="M166" s="9">
        <v>1100</v>
      </c>
      <c r="N166" s="8">
        <v>183.33333333333334</v>
      </c>
      <c r="O166" s="9">
        <v>1100</v>
      </c>
      <c r="P166" s="8">
        <v>133.33333333333334</v>
      </c>
      <c r="Q166" s="9">
        <v>800</v>
      </c>
      <c r="R166" s="8">
        <v>156.66666666666666</v>
      </c>
      <c r="S166" s="9">
        <v>940</v>
      </c>
      <c r="T166" s="8">
        <v>65</v>
      </c>
      <c r="U166" s="9">
        <v>390</v>
      </c>
      <c r="V166" s="8">
        <v>100</v>
      </c>
      <c r="W166" s="7">
        <v>600</v>
      </c>
    </row>
    <row r="167" spans="1:23" ht="15.75" thickTop="1">
      <c r="A167" s="16"/>
      <c r="B167" s="16"/>
      <c r="C167" s="17"/>
      <c r="D167" s="15"/>
      <c r="E167" s="15"/>
      <c r="F167" s="15"/>
      <c r="G167" s="15"/>
      <c r="H167" s="16"/>
      <c r="I167" s="15"/>
      <c r="K167" s="10">
        <v>7</v>
      </c>
      <c r="L167" s="8">
        <v>171.42857142857142</v>
      </c>
      <c r="M167" s="9">
        <v>1200</v>
      </c>
      <c r="N167" s="8">
        <v>171.42857142857142</v>
      </c>
      <c r="O167" s="9">
        <v>1200</v>
      </c>
      <c r="P167" s="8">
        <v>114.28571428571429</v>
      </c>
      <c r="Q167" s="9">
        <v>800</v>
      </c>
      <c r="R167" s="8">
        <v>142.85714285714286</v>
      </c>
      <c r="S167" s="9">
        <v>1000</v>
      </c>
      <c r="T167" s="8">
        <v>64.285714285714292</v>
      </c>
      <c r="U167" s="9">
        <v>450</v>
      </c>
      <c r="V167" s="8">
        <v>85.714285714285708</v>
      </c>
      <c r="W167" s="7">
        <v>600</v>
      </c>
    </row>
    <row r="168" spans="1:23">
      <c r="K168" s="14">
        <v>8</v>
      </c>
      <c r="L168" s="12">
        <v>150</v>
      </c>
      <c r="M168" s="13">
        <v>1200</v>
      </c>
      <c r="N168" s="12">
        <v>150</v>
      </c>
      <c r="O168" s="13">
        <v>1200</v>
      </c>
      <c r="P168" s="12">
        <v>100</v>
      </c>
      <c r="Q168" s="13">
        <v>800</v>
      </c>
      <c r="R168" s="12">
        <v>125</v>
      </c>
      <c r="S168" s="13">
        <v>1000</v>
      </c>
      <c r="T168" s="12">
        <v>56.25</v>
      </c>
      <c r="U168" s="13">
        <v>450</v>
      </c>
      <c r="V168" s="12">
        <v>75</v>
      </c>
      <c r="W168" s="11">
        <v>600</v>
      </c>
    </row>
    <row r="169" spans="1:23">
      <c r="K169" s="10">
        <v>9</v>
      </c>
      <c r="L169" s="8">
        <v>155.55555555555554</v>
      </c>
      <c r="M169" s="9">
        <v>1400</v>
      </c>
      <c r="N169" s="8">
        <v>155.55555555555554</v>
      </c>
      <c r="O169" s="9">
        <v>1400</v>
      </c>
      <c r="P169" s="8">
        <v>105.55555555555556</v>
      </c>
      <c r="Q169" s="9">
        <v>950</v>
      </c>
      <c r="R169" s="8">
        <v>130</v>
      </c>
      <c r="S169" s="9">
        <v>1170</v>
      </c>
      <c r="T169" s="8">
        <v>57.777777777777779</v>
      </c>
      <c r="U169" s="9">
        <v>520</v>
      </c>
      <c r="V169" s="8">
        <v>80</v>
      </c>
      <c r="W169" s="7">
        <v>720</v>
      </c>
    </row>
    <row r="170" spans="1:23">
      <c r="K170" s="10">
        <v>10</v>
      </c>
      <c r="L170" s="8">
        <v>160</v>
      </c>
      <c r="M170" s="9">
        <v>1600</v>
      </c>
      <c r="N170" s="8">
        <v>160</v>
      </c>
      <c r="O170" s="9">
        <v>1600</v>
      </c>
      <c r="P170" s="8">
        <v>110</v>
      </c>
      <c r="Q170" s="9">
        <v>1100</v>
      </c>
      <c r="R170" s="8">
        <v>134</v>
      </c>
      <c r="S170" s="9">
        <v>1340</v>
      </c>
      <c r="T170" s="8">
        <v>59</v>
      </c>
      <c r="U170" s="9">
        <v>590</v>
      </c>
      <c r="V170" s="8">
        <v>84</v>
      </c>
      <c r="W170" s="7">
        <v>840</v>
      </c>
    </row>
    <row r="171" spans="1:23">
      <c r="K171" s="10">
        <v>11</v>
      </c>
      <c r="L171" s="8">
        <v>163.63636363636363</v>
      </c>
      <c r="M171" s="9">
        <v>1800</v>
      </c>
      <c r="N171" s="8">
        <v>163.63636363636363</v>
      </c>
      <c r="O171" s="9">
        <v>1800</v>
      </c>
      <c r="P171" s="8">
        <v>109.09090909090909</v>
      </c>
      <c r="Q171" s="9">
        <v>1200</v>
      </c>
      <c r="R171" s="8">
        <v>136.36363636363637</v>
      </c>
      <c r="S171" s="9">
        <v>1500</v>
      </c>
      <c r="T171" s="8">
        <v>60</v>
      </c>
      <c r="U171" s="9">
        <v>660</v>
      </c>
      <c r="V171" s="8">
        <v>81.818181818181813</v>
      </c>
      <c r="W171" s="7">
        <v>900</v>
      </c>
    </row>
    <row r="172" spans="1:23">
      <c r="K172" s="10">
        <v>12</v>
      </c>
      <c r="L172" s="8">
        <v>150</v>
      </c>
      <c r="M172" s="9">
        <v>1800</v>
      </c>
      <c r="N172" s="8">
        <v>150</v>
      </c>
      <c r="O172" s="9">
        <v>1800</v>
      </c>
      <c r="P172" s="8">
        <v>100</v>
      </c>
      <c r="Q172" s="9">
        <v>1200</v>
      </c>
      <c r="R172" s="8">
        <v>125</v>
      </c>
      <c r="S172" s="9">
        <v>1500</v>
      </c>
      <c r="T172" s="8">
        <v>58.333333333333336</v>
      </c>
      <c r="U172" s="9">
        <v>700</v>
      </c>
      <c r="V172" s="8">
        <v>75</v>
      </c>
      <c r="W172" s="7">
        <v>900</v>
      </c>
    </row>
    <row r="173" spans="1:23">
      <c r="K173" s="10">
        <v>13</v>
      </c>
      <c r="L173" s="8">
        <v>138.46153846153845</v>
      </c>
      <c r="M173" s="9">
        <v>1800</v>
      </c>
      <c r="N173" s="8">
        <v>138.46153846153845</v>
      </c>
      <c r="O173" s="9">
        <v>1800</v>
      </c>
      <c r="P173" s="8">
        <v>92.307692307692307</v>
      </c>
      <c r="Q173" s="9">
        <v>1200</v>
      </c>
      <c r="R173" s="8">
        <v>115.38461538461539</v>
      </c>
      <c r="S173" s="9">
        <v>1500</v>
      </c>
      <c r="T173" s="8">
        <v>53.846153846153847</v>
      </c>
      <c r="U173" s="9">
        <v>700</v>
      </c>
      <c r="V173" s="8">
        <v>69.230769230769226</v>
      </c>
      <c r="W173" s="7">
        <v>900</v>
      </c>
    </row>
    <row r="174" spans="1:23">
      <c r="K174" s="10">
        <v>14</v>
      </c>
      <c r="L174" s="8">
        <v>128.57142857142858</v>
      </c>
      <c r="M174" s="9">
        <v>1800</v>
      </c>
      <c r="N174" s="8">
        <v>128.57142857142858</v>
      </c>
      <c r="O174" s="9">
        <v>1800</v>
      </c>
      <c r="P174" s="8">
        <v>85.714285714285708</v>
      </c>
      <c r="Q174" s="9">
        <v>1200</v>
      </c>
      <c r="R174" s="8">
        <v>107.14285714285714</v>
      </c>
      <c r="S174" s="9">
        <v>1500</v>
      </c>
      <c r="T174" s="8">
        <v>50</v>
      </c>
      <c r="U174" s="9">
        <v>700</v>
      </c>
      <c r="V174" s="8">
        <v>64.285714285714292</v>
      </c>
      <c r="W174" s="7">
        <v>900</v>
      </c>
    </row>
    <row r="175" spans="1:23">
      <c r="K175" s="10">
        <v>15</v>
      </c>
      <c r="L175" s="8">
        <v>120</v>
      </c>
      <c r="M175" s="9">
        <v>1800</v>
      </c>
      <c r="N175" s="8">
        <v>120</v>
      </c>
      <c r="O175" s="9">
        <v>1800</v>
      </c>
      <c r="P175" s="8">
        <v>80</v>
      </c>
      <c r="Q175" s="9">
        <v>1200</v>
      </c>
      <c r="R175" s="8">
        <v>100</v>
      </c>
      <c r="S175" s="9">
        <v>1500</v>
      </c>
      <c r="T175" s="8">
        <v>46.666666666666664</v>
      </c>
      <c r="U175" s="9">
        <v>700</v>
      </c>
      <c r="V175" s="8">
        <v>60</v>
      </c>
      <c r="W175" s="7">
        <v>900</v>
      </c>
    </row>
    <row r="176" spans="1:23">
      <c r="K176" s="14">
        <v>16</v>
      </c>
      <c r="L176" s="12">
        <v>112.5</v>
      </c>
      <c r="M176" s="13">
        <v>1800</v>
      </c>
      <c r="N176" s="12">
        <v>112.5</v>
      </c>
      <c r="O176" s="13">
        <v>1800</v>
      </c>
      <c r="P176" s="12">
        <v>75</v>
      </c>
      <c r="Q176" s="13">
        <v>1200</v>
      </c>
      <c r="R176" s="12">
        <v>93.75</v>
      </c>
      <c r="S176" s="13">
        <v>1500</v>
      </c>
      <c r="T176" s="12">
        <v>43.75</v>
      </c>
      <c r="U176" s="13">
        <v>700</v>
      </c>
      <c r="V176" s="12">
        <v>56.25</v>
      </c>
      <c r="W176" s="11">
        <v>900</v>
      </c>
    </row>
    <row r="177" spans="11:23">
      <c r="K177" s="10">
        <v>17</v>
      </c>
      <c r="L177" s="8">
        <v>117.64705882352941</v>
      </c>
      <c r="M177" s="9">
        <v>2000</v>
      </c>
      <c r="N177" s="8">
        <v>117.64705882352941</v>
      </c>
      <c r="O177" s="9">
        <v>2000</v>
      </c>
      <c r="P177" s="8">
        <v>79.411764705882348</v>
      </c>
      <c r="Q177" s="9">
        <v>1350</v>
      </c>
      <c r="R177" s="8">
        <v>98.235294117647058</v>
      </c>
      <c r="S177" s="9">
        <v>1670</v>
      </c>
      <c r="T177" s="8">
        <v>45.294117647058826</v>
      </c>
      <c r="U177" s="9">
        <v>770</v>
      </c>
      <c r="V177" s="8">
        <v>60</v>
      </c>
      <c r="W177" s="7">
        <v>1020</v>
      </c>
    </row>
    <row r="178" spans="11:23">
      <c r="K178" s="10">
        <v>18</v>
      </c>
      <c r="L178" s="8">
        <v>122.22222222222223</v>
      </c>
      <c r="M178" s="9">
        <v>2200</v>
      </c>
      <c r="N178" s="8">
        <v>122.22222222222223</v>
      </c>
      <c r="O178" s="9">
        <v>2200</v>
      </c>
      <c r="P178" s="8">
        <v>83.333333333333329</v>
      </c>
      <c r="Q178" s="9">
        <v>1500</v>
      </c>
      <c r="R178" s="8">
        <v>102.22222222222223</v>
      </c>
      <c r="S178" s="9">
        <v>1840</v>
      </c>
      <c r="T178" s="8">
        <v>46.666666666666664</v>
      </c>
      <c r="U178" s="9">
        <v>840</v>
      </c>
      <c r="V178" s="8">
        <v>63.333333333333336</v>
      </c>
      <c r="W178" s="7">
        <v>1140</v>
      </c>
    </row>
    <row r="179" spans="11:23">
      <c r="K179" s="10">
        <v>19</v>
      </c>
      <c r="L179" s="8">
        <v>126.31578947368421</v>
      </c>
      <c r="M179" s="9">
        <v>2400</v>
      </c>
      <c r="N179" s="8">
        <v>126.31578947368421</v>
      </c>
      <c r="O179" s="9">
        <v>2400</v>
      </c>
      <c r="P179" s="8">
        <v>86.84210526315789</v>
      </c>
      <c r="Q179" s="9">
        <v>1650</v>
      </c>
      <c r="R179" s="8">
        <v>105.78947368421052</v>
      </c>
      <c r="S179" s="9">
        <v>2010</v>
      </c>
      <c r="T179" s="8">
        <v>47.89473684210526</v>
      </c>
      <c r="U179" s="9">
        <v>910</v>
      </c>
      <c r="V179" s="8">
        <v>66.315789473684205</v>
      </c>
      <c r="W179" s="7">
        <v>1260</v>
      </c>
    </row>
    <row r="180" spans="11:23">
      <c r="K180" s="10">
        <v>20</v>
      </c>
      <c r="L180" s="8">
        <v>130</v>
      </c>
      <c r="M180" s="9">
        <v>2600</v>
      </c>
      <c r="N180" s="8">
        <v>130</v>
      </c>
      <c r="O180" s="9">
        <v>2600</v>
      </c>
      <c r="P180" s="8">
        <v>90</v>
      </c>
      <c r="Q180" s="9">
        <v>1800</v>
      </c>
      <c r="R180" s="8">
        <v>109</v>
      </c>
      <c r="S180" s="9">
        <v>2180</v>
      </c>
      <c r="T180" s="8">
        <v>49</v>
      </c>
      <c r="U180" s="9">
        <v>980</v>
      </c>
      <c r="V180" s="8">
        <v>69</v>
      </c>
      <c r="W180" s="7">
        <v>1380</v>
      </c>
    </row>
    <row r="181" spans="11:23">
      <c r="K181" s="10">
        <v>21</v>
      </c>
      <c r="L181" s="8">
        <v>133.33333333333334</v>
      </c>
      <c r="M181" s="9">
        <v>2800</v>
      </c>
      <c r="N181" s="8">
        <v>133.33333333333334</v>
      </c>
      <c r="O181" s="9">
        <v>2800</v>
      </c>
      <c r="P181" s="8">
        <v>92.857142857142861</v>
      </c>
      <c r="Q181" s="9">
        <v>1950</v>
      </c>
      <c r="R181" s="8">
        <v>111.9047619047619</v>
      </c>
      <c r="S181" s="9">
        <v>2350</v>
      </c>
      <c r="T181" s="8">
        <v>50</v>
      </c>
      <c r="U181" s="9">
        <v>1050</v>
      </c>
      <c r="V181" s="8">
        <v>71.428571428571431</v>
      </c>
      <c r="W181" s="7">
        <v>1500</v>
      </c>
    </row>
    <row r="182" spans="11:23">
      <c r="K182" s="10">
        <v>22</v>
      </c>
      <c r="L182" s="8">
        <v>136.36363636363637</v>
      </c>
      <c r="M182" s="9">
        <v>3000</v>
      </c>
      <c r="N182" s="8">
        <v>136.36363636363637</v>
      </c>
      <c r="O182" s="9">
        <v>3000</v>
      </c>
      <c r="P182" s="8">
        <v>90.909090909090907</v>
      </c>
      <c r="Q182" s="9">
        <v>2000</v>
      </c>
      <c r="R182" s="8">
        <v>113.63636363636364</v>
      </c>
      <c r="S182" s="9">
        <v>2500</v>
      </c>
      <c r="T182" s="8">
        <v>50.909090909090907</v>
      </c>
      <c r="U182" s="9">
        <v>1120</v>
      </c>
      <c r="V182" s="8">
        <v>68.181818181818187</v>
      </c>
      <c r="W182" s="7">
        <v>1500</v>
      </c>
    </row>
    <row r="183" spans="11:23">
      <c r="K183" s="10">
        <v>23</v>
      </c>
      <c r="L183" s="8">
        <v>130.43478260869566</v>
      </c>
      <c r="M183" s="9">
        <v>3000</v>
      </c>
      <c r="N183" s="8">
        <v>130.43478260869566</v>
      </c>
      <c r="O183" s="9">
        <v>3000</v>
      </c>
      <c r="P183" s="8">
        <v>86.956521739130437</v>
      </c>
      <c r="Q183" s="9">
        <v>2000</v>
      </c>
      <c r="R183" s="8">
        <v>108.69565217391305</v>
      </c>
      <c r="S183" s="9">
        <v>2500</v>
      </c>
      <c r="T183" s="8">
        <v>50</v>
      </c>
      <c r="U183" s="9">
        <v>1150</v>
      </c>
      <c r="V183" s="8">
        <v>65.217391304347828</v>
      </c>
      <c r="W183" s="7">
        <v>1500</v>
      </c>
    </row>
    <row r="184" spans="11:23" ht="15.75" thickBot="1">
      <c r="K184" s="6">
        <v>24</v>
      </c>
      <c r="L184" s="4">
        <v>125</v>
      </c>
      <c r="M184" s="5">
        <v>3000</v>
      </c>
      <c r="N184" s="4">
        <v>125</v>
      </c>
      <c r="O184" s="5">
        <v>3000</v>
      </c>
      <c r="P184" s="4">
        <v>83.333333333333329</v>
      </c>
      <c r="Q184" s="5">
        <v>2000</v>
      </c>
      <c r="R184" s="4">
        <v>104.16666666666667</v>
      </c>
      <c r="S184" s="5">
        <v>2500</v>
      </c>
      <c r="T184" s="4">
        <v>47.916666666666664</v>
      </c>
      <c r="U184" s="5">
        <v>1150</v>
      </c>
      <c r="V184" s="4">
        <v>62.5</v>
      </c>
      <c r="W184" s="3">
        <v>1500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AA116"/>
  <sheetViews>
    <sheetView workbookViewId="0">
      <pane ySplit="12" topLeftCell="A13" activePane="bottomLeft" state="frozen"/>
      <selection pane="bottomLeft" activeCell="K20" sqref="K20"/>
    </sheetView>
  </sheetViews>
  <sheetFormatPr defaultRowHeight="15"/>
  <cols>
    <col min="1" max="1" width="9.140625" style="1"/>
    <col min="2" max="2" width="12.42578125" style="1" customWidth="1"/>
    <col min="3" max="3" width="32.5703125" style="1" customWidth="1"/>
    <col min="4" max="10" width="9.140625" style="1"/>
    <col min="11" max="11" width="59.42578125" style="1" customWidth="1"/>
    <col min="12" max="26" width="9.140625" style="138"/>
    <col min="27" max="27" width="9.140625" style="135"/>
    <col min="28" max="28" width="9.140625" style="1"/>
    <col min="29" max="29" width="2.42578125" style="1" customWidth="1"/>
    <col min="30" max="30" width="9.140625" style="1"/>
    <col min="31" max="31" width="2.5703125" style="1" customWidth="1"/>
    <col min="32" max="32" width="9.140625" style="1"/>
    <col min="33" max="33" width="2.85546875" style="1" customWidth="1"/>
    <col min="34" max="34" width="9.140625" style="1"/>
    <col min="35" max="35" width="2.7109375" style="1" customWidth="1"/>
    <col min="36" max="36" width="9.140625" style="1"/>
    <col min="37" max="37" width="3.42578125" style="1" customWidth="1"/>
    <col min="38" max="16384" width="9.140625" style="1"/>
  </cols>
  <sheetData>
    <row r="2" spans="2:26">
      <c r="T2" s="139"/>
      <c r="U2" s="140"/>
    </row>
    <row r="3" spans="2:26">
      <c r="T3" s="139"/>
      <c r="U3" s="141"/>
    </row>
    <row r="4" spans="2:26">
      <c r="T4" s="139"/>
      <c r="U4" s="141"/>
    </row>
    <row r="5" spans="2:26">
      <c r="T5" s="139"/>
      <c r="U5" s="141"/>
    </row>
    <row r="6" spans="2:26">
      <c r="T6" s="139"/>
      <c r="U6" s="141"/>
    </row>
    <row r="7" spans="2:26">
      <c r="T7" s="139"/>
      <c r="U7" s="141"/>
    </row>
    <row r="9" spans="2:26" ht="16.5">
      <c r="B9" s="134" t="s">
        <v>52</v>
      </c>
      <c r="C9" s="120"/>
      <c r="D9" s="120"/>
      <c r="E9" s="120"/>
      <c r="F9" s="120"/>
      <c r="G9" s="120"/>
    </row>
    <row r="10" spans="2:26" ht="16.5">
      <c r="B10" s="132" t="str">
        <f>B15</f>
        <v>UW (internal)</v>
      </c>
      <c r="C10" s="120"/>
      <c r="D10" s="133" t="s">
        <v>53</v>
      </c>
      <c r="E10" s="132" t="str">
        <f>B68</f>
        <v>UW (internal)</v>
      </c>
      <c r="F10" s="120"/>
      <c r="G10" s="120"/>
    </row>
    <row r="11" spans="2:26" ht="16.5">
      <c r="B11" s="132" t="str">
        <f>B32</f>
        <v>NON UW non profit</v>
      </c>
      <c r="C11" s="120"/>
      <c r="D11" s="133" t="s">
        <v>53</v>
      </c>
      <c r="E11" s="132" t="str">
        <f>B85</f>
        <v>NON UW non profit</v>
      </c>
      <c r="F11" s="120"/>
      <c r="G11" s="120"/>
    </row>
    <row r="12" spans="2:26" ht="16.5">
      <c r="B12" s="132" t="str">
        <f>B49</f>
        <v>Non UW Commercial</v>
      </c>
      <c r="C12" s="120"/>
      <c r="D12" s="133" t="s">
        <v>53</v>
      </c>
      <c r="E12" s="132" t="str">
        <f>B102</f>
        <v>Non UW Commercial</v>
      </c>
      <c r="F12" s="120"/>
      <c r="G12" s="120"/>
    </row>
    <row r="13" spans="2:26" ht="16.5">
      <c r="B13" s="120"/>
      <c r="C13" s="120"/>
      <c r="D13" s="120"/>
      <c r="E13" s="120"/>
      <c r="F13" s="120"/>
      <c r="G13" s="120"/>
    </row>
    <row r="15" spans="2:26" ht="18">
      <c r="B15" s="104" t="s">
        <v>32</v>
      </c>
      <c r="C15" s="119"/>
      <c r="D15" s="119"/>
      <c r="E15" s="119"/>
      <c r="F15" s="119"/>
      <c r="G15" s="119"/>
      <c r="H15" s="119"/>
      <c r="I15" s="119"/>
      <c r="J15" s="118"/>
      <c r="L15" s="142" t="s">
        <v>32</v>
      </c>
      <c r="M15" s="143"/>
      <c r="N15" s="143"/>
      <c r="O15" s="143"/>
      <c r="P15" s="143"/>
      <c r="Q15" s="143"/>
      <c r="R15" s="143"/>
      <c r="T15" s="142" t="s">
        <v>54</v>
      </c>
      <c r="U15" s="143"/>
      <c r="V15" s="143"/>
      <c r="W15" s="143"/>
      <c r="X15" s="143"/>
      <c r="Y15" s="143"/>
      <c r="Z15" s="143"/>
    </row>
    <row r="16" spans="2:26">
      <c r="B16" s="96"/>
      <c r="C16" s="95"/>
      <c r="D16" s="87" t="s">
        <v>23</v>
      </c>
      <c r="E16" s="95" t="s">
        <v>50</v>
      </c>
      <c r="F16" s="95"/>
      <c r="G16" s="95"/>
      <c r="H16" s="95"/>
      <c r="I16" s="95"/>
      <c r="J16" s="117"/>
      <c r="L16" s="144"/>
      <c r="M16" s="144" t="s">
        <v>18</v>
      </c>
      <c r="N16" s="144" t="s">
        <v>17</v>
      </c>
      <c r="O16" s="144" t="s">
        <v>16</v>
      </c>
      <c r="P16" s="144" t="s">
        <v>15</v>
      </c>
      <c r="Q16" s="144" t="s">
        <v>14</v>
      </c>
      <c r="R16" s="144" t="s">
        <v>13</v>
      </c>
      <c r="T16" s="144"/>
      <c r="U16" s="144" t="s">
        <v>18</v>
      </c>
      <c r="V16" s="144" t="s">
        <v>17</v>
      </c>
      <c r="W16" s="144" t="s">
        <v>16</v>
      </c>
      <c r="X16" s="144" t="s">
        <v>15</v>
      </c>
      <c r="Y16" s="144" t="s">
        <v>14</v>
      </c>
      <c r="Z16" s="144" t="s">
        <v>13</v>
      </c>
    </row>
    <row r="17" spans="2:26">
      <c r="B17" s="92" t="s">
        <v>21</v>
      </c>
      <c r="C17" s="91" t="s">
        <v>20</v>
      </c>
      <c r="D17" s="90" t="s">
        <v>51</v>
      </c>
      <c r="E17" s="90" t="s">
        <v>18</v>
      </c>
      <c r="F17" s="90" t="s">
        <v>17</v>
      </c>
      <c r="G17" s="90" t="s">
        <v>16</v>
      </c>
      <c r="H17" s="90" t="s">
        <v>15</v>
      </c>
      <c r="I17" s="90" t="s">
        <v>14</v>
      </c>
      <c r="J17" s="89" t="s">
        <v>13</v>
      </c>
      <c r="L17" s="144" t="s">
        <v>12</v>
      </c>
      <c r="M17" s="144" t="s">
        <v>10</v>
      </c>
      <c r="N17" s="144" t="s">
        <v>10</v>
      </c>
      <c r="O17" s="144" t="s">
        <v>10</v>
      </c>
      <c r="P17" s="144" t="s">
        <v>10</v>
      </c>
      <c r="Q17" s="144" t="s">
        <v>10</v>
      </c>
      <c r="R17" s="144" t="s">
        <v>10</v>
      </c>
      <c r="T17" s="144" t="s">
        <v>12</v>
      </c>
      <c r="U17" s="144" t="s">
        <v>10</v>
      </c>
      <c r="V17" s="144" t="s">
        <v>10</v>
      </c>
      <c r="W17" s="144" t="s">
        <v>10</v>
      </c>
      <c r="X17" s="144" t="s">
        <v>10</v>
      </c>
      <c r="Y17" s="144" t="s">
        <v>10</v>
      </c>
      <c r="Z17" s="144" t="s">
        <v>10</v>
      </c>
    </row>
    <row r="18" spans="2:26">
      <c r="B18" s="116"/>
      <c r="C18" s="115"/>
      <c r="D18" s="114"/>
      <c r="E18" s="114"/>
      <c r="F18" s="114"/>
      <c r="G18" s="114"/>
      <c r="H18" s="114"/>
      <c r="I18" s="114"/>
      <c r="J18" s="113"/>
      <c r="L18" s="145">
        <v>1</v>
      </c>
      <c r="M18" s="136">
        <v>20</v>
      </c>
      <c r="N18" s="136">
        <v>20</v>
      </c>
      <c r="O18" s="136">
        <v>15</v>
      </c>
      <c r="P18" s="136">
        <v>17</v>
      </c>
      <c r="Q18" s="136">
        <v>7</v>
      </c>
      <c r="R18" s="136">
        <v>12</v>
      </c>
      <c r="T18" s="145">
        <v>13</v>
      </c>
      <c r="U18" s="136">
        <v>180</v>
      </c>
      <c r="V18" s="136">
        <v>180</v>
      </c>
      <c r="W18" s="136">
        <v>120</v>
      </c>
      <c r="X18" s="136">
        <v>150</v>
      </c>
      <c r="Y18" s="136">
        <v>70</v>
      </c>
      <c r="Z18" s="136">
        <v>90</v>
      </c>
    </row>
    <row r="19" spans="2:26">
      <c r="B19" s="27" t="s">
        <v>9</v>
      </c>
      <c r="C19" s="84" t="s">
        <v>8</v>
      </c>
      <c r="D19" s="112">
        <v>1</v>
      </c>
      <c r="E19" s="108">
        <v>20</v>
      </c>
      <c r="F19" s="108">
        <v>20</v>
      </c>
      <c r="G19" s="108">
        <v>15</v>
      </c>
      <c r="H19" s="108">
        <v>17</v>
      </c>
      <c r="I19" s="108">
        <v>7</v>
      </c>
      <c r="J19" s="108">
        <v>12</v>
      </c>
      <c r="L19" s="145">
        <v>2</v>
      </c>
      <c r="M19" s="136">
        <v>40</v>
      </c>
      <c r="N19" s="136">
        <v>40</v>
      </c>
      <c r="O19" s="136">
        <v>30</v>
      </c>
      <c r="P19" s="136">
        <v>34</v>
      </c>
      <c r="Q19" s="136">
        <v>14</v>
      </c>
      <c r="R19" s="136">
        <v>24</v>
      </c>
      <c r="T19" s="145">
        <v>14</v>
      </c>
      <c r="U19" s="136">
        <v>180</v>
      </c>
      <c r="V19" s="136">
        <v>180</v>
      </c>
      <c r="W19" s="136">
        <v>120</v>
      </c>
      <c r="X19" s="136">
        <v>150</v>
      </c>
      <c r="Y19" s="136">
        <v>70</v>
      </c>
      <c r="Z19" s="136">
        <v>90</v>
      </c>
    </row>
    <row r="20" spans="2:26">
      <c r="B20" s="27" t="s">
        <v>7</v>
      </c>
      <c r="C20" s="84" t="s">
        <v>6</v>
      </c>
      <c r="D20" s="112">
        <v>4</v>
      </c>
      <c r="E20" s="108">
        <v>70</v>
      </c>
      <c r="F20" s="108">
        <v>70</v>
      </c>
      <c r="G20" s="108">
        <v>50</v>
      </c>
      <c r="H20" s="108">
        <v>60</v>
      </c>
      <c r="I20" s="108">
        <v>25</v>
      </c>
      <c r="J20" s="108">
        <v>40</v>
      </c>
      <c r="L20" s="145">
        <v>3</v>
      </c>
      <c r="M20" s="136">
        <v>60</v>
      </c>
      <c r="N20" s="136">
        <v>60</v>
      </c>
      <c r="O20" s="136">
        <v>45</v>
      </c>
      <c r="P20" s="136">
        <v>51</v>
      </c>
      <c r="Q20" s="136">
        <v>21</v>
      </c>
      <c r="R20" s="136">
        <v>36</v>
      </c>
      <c r="T20" s="145">
        <v>15</v>
      </c>
      <c r="U20" s="136">
        <v>180</v>
      </c>
      <c r="V20" s="136">
        <v>180</v>
      </c>
      <c r="W20" s="136">
        <v>120</v>
      </c>
      <c r="X20" s="136">
        <v>150</v>
      </c>
      <c r="Y20" s="136">
        <v>70</v>
      </c>
      <c r="Z20" s="136">
        <v>90</v>
      </c>
    </row>
    <row r="21" spans="2:26">
      <c r="B21" s="27" t="s">
        <v>5</v>
      </c>
      <c r="C21" s="84" t="s">
        <v>4</v>
      </c>
      <c r="D21" s="112">
        <v>8</v>
      </c>
      <c r="E21" s="108">
        <v>120</v>
      </c>
      <c r="F21" s="108">
        <v>120</v>
      </c>
      <c r="G21" s="108">
        <v>80</v>
      </c>
      <c r="H21" s="108">
        <v>100</v>
      </c>
      <c r="I21" s="108">
        <v>45</v>
      </c>
      <c r="J21" s="108">
        <v>60</v>
      </c>
      <c r="L21" s="144">
        <v>4</v>
      </c>
      <c r="M21" s="137">
        <v>70</v>
      </c>
      <c r="N21" s="137">
        <v>70</v>
      </c>
      <c r="O21" s="137">
        <v>50</v>
      </c>
      <c r="P21" s="137">
        <v>60</v>
      </c>
      <c r="Q21" s="137">
        <v>25</v>
      </c>
      <c r="R21" s="137">
        <v>40</v>
      </c>
      <c r="T21" s="144">
        <v>16</v>
      </c>
      <c r="U21" s="137">
        <v>180</v>
      </c>
      <c r="V21" s="137">
        <v>180</v>
      </c>
      <c r="W21" s="137">
        <v>120</v>
      </c>
      <c r="X21" s="137">
        <v>150</v>
      </c>
      <c r="Y21" s="137">
        <v>70</v>
      </c>
      <c r="Z21" s="137">
        <v>90</v>
      </c>
    </row>
    <row r="22" spans="2:26" ht="15.75" thickBot="1">
      <c r="B22" s="106" t="s">
        <v>1</v>
      </c>
      <c r="C22" s="82" t="s">
        <v>0</v>
      </c>
      <c r="D22" s="106">
        <v>24</v>
      </c>
      <c r="E22" s="105">
        <v>270</v>
      </c>
      <c r="F22" s="105">
        <v>270</v>
      </c>
      <c r="G22" s="105">
        <v>180</v>
      </c>
      <c r="H22" s="105">
        <v>225</v>
      </c>
      <c r="I22" s="105">
        <v>105</v>
      </c>
      <c r="J22" s="105">
        <v>135</v>
      </c>
      <c r="L22" s="145">
        <v>5</v>
      </c>
      <c r="M22" s="136">
        <v>90</v>
      </c>
      <c r="N22" s="136">
        <v>90</v>
      </c>
      <c r="O22" s="136">
        <v>65</v>
      </c>
      <c r="P22" s="136">
        <v>77</v>
      </c>
      <c r="Q22" s="136">
        <v>32</v>
      </c>
      <c r="R22" s="136">
        <v>52</v>
      </c>
      <c r="T22" s="145">
        <v>17</v>
      </c>
      <c r="U22" s="136">
        <v>200</v>
      </c>
      <c r="V22" s="136">
        <v>200</v>
      </c>
      <c r="W22" s="136">
        <v>135</v>
      </c>
      <c r="X22" s="136">
        <v>167</v>
      </c>
      <c r="Y22" s="136">
        <v>77</v>
      </c>
      <c r="Z22" s="136">
        <v>102</v>
      </c>
    </row>
    <row r="23" spans="2:26" ht="15.75" thickTop="1">
      <c r="L23" s="145">
        <v>6</v>
      </c>
      <c r="M23" s="136">
        <v>110</v>
      </c>
      <c r="N23" s="136">
        <v>110</v>
      </c>
      <c r="O23" s="136">
        <v>80</v>
      </c>
      <c r="P23" s="136">
        <v>94</v>
      </c>
      <c r="Q23" s="136">
        <v>39</v>
      </c>
      <c r="R23" s="136">
        <v>60</v>
      </c>
      <c r="T23" s="145">
        <v>18</v>
      </c>
      <c r="U23" s="136">
        <v>220</v>
      </c>
      <c r="V23" s="136">
        <v>220</v>
      </c>
      <c r="W23" s="136">
        <v>150</v>
      </c>
      <c r="X23" s="136">
        <v>184</v>
      </c>
      <c r="Y23" s="136">
        <v>84</v>
      </c>
      <c r="Z23" s="136">
        <v>114</v>
      </c>
    </row>
    <row r="24" spans="2:26">
      <c r="B24" s="17"/>
      <c r="C24" s="57"/>
      <c r="D24" s="17"/>
      <c r="E24" s="62"/>
      <c r="F24" s="62"/>
      <c r="G24" s="62"/>
      <c r="H24" s="62"/>
      <c r="I24" s="62"/>
      <c r="J24" s="62"/>
      <c r="L24" s="145">
        <v>7</v>
      </c>
      <c r="M24" s="136">
        <v>120</v>
      </c>
      <c r="N24" s="136">
        <v>120</v>
      </c>
      <c r="O24" s="136">
        <v>80</v>
      </c>
      <c r="P24" s="136">
        <v>100</v>
      </c>
      <c r="Q24" s="136">
        <v>45</v>
      </c>
      <c r="R24" s="136">
        <v>60</v>
      </c>
      <c r="T24" s="145">
        <v>19</v>
      </c>
      <c r="U24" s="136">
        <v>240</v>
      </c>
      <c r="V24" s="136">
        <v>240</v>
      </c>
      <c r="W24" s="136">
        <v>165</v>
      </c>
      <c r="X24" s="136">
        <v>201</v>
      </c>
      <c r="Y24" s="136">
        <v>91</v>
      </c>
      <c r="Z24" s="136">
        <v>126</v>
      </c>
    </row>
    <row r="25" spans="2:26" ht="15.75">
      <c r="C25" s="121" t="s">
        <v>46</v>
      </c>
      <c r="D25" s="153">
        <v>8</v>
      </c>
      <c r="F25" s="62"/>
      <c r="G25" s="62"/>
      <c r="H25" s="62"/>
      <c r="I25" s="62"/>
      <c r="J25" s="62"/>
      <c r="L25" s="144">
        <v>8</v>
      </c>
      <c r="M25" s="137">
        <v>120</v>
      </c>
      <c r="N25" s="137">
        <v>120</v>
      </c>
      <c r="O25" s="137">
        <v>80</v>
      </c>
      <c r="P25" s="137">
        <v>100</v>
      </c>
      <c r="Q25" s="137">
        <v>45</v>
      </c>
      <c r="R25" s="137">
        <v>60</v>
      </c>
      <c r="T25" s="145">
        <v>20</v>
      </c>
      <c r="U25" s="136">
        <v>260</v>
      </c>
      <c r="V25" s="136">
        <v>260</v>
      </c>
      <c r="W25" s="136">
        <v>180</v>
      </c>
      <c r="X25" s="136">
        <v>218</v>
      </c>
      <c r="Y25" s="136">
        <v>98</v>
      </c>
      <c r="Z25" s="136">
        <v>135</v>
      </c>
    </row>
    <row r="26" spans="2:26">
      <c r="C26" s="123" t="s">
        <v>48</v>
      </c>
      <c r="D26" s="124">
        <f>ROUNDDOWN(D25/24,0)</f>
        <v>0</v>
      </c>
      <c r="E26" s="125">
        <f>(ROUNDDOWN($D25/24,0))*E22</f>
        <v>0</v>
      </c>
      <c r="F26" s="125">
        <f t="shared" ref="F26" si="0">(ROUNDDOWN($D25/24,0))*F22</f>
        <v>0</v>
      </c>
      <c r="G26" s="125">
        <f t="shared" ref="G26" si="1">(ROUNDDOWN($D25/24,0))*G22</f>
        <v>0</v>
      </c>
      <c r="H26" s="125">
        <f t="shared" ref="H26" si="2">(ROUNDDOWN($D25/24,0))*H22</f>
        <v>0</v>
      </c>
      <c r="I26" s="125">
        <f t="shared" ref="I26" si="3">(ROUNDDOWN($D25/24,0))*I22</f>
        <v>0</v>
      </c>
      <c r="J26" s="125">
        <f t="shared" ref="J26" si="4">(ROUNDDOWN($D25/24,0))*J22</f>
        <v>0</v>
      </c>
      <c r="L26" s="145">
        <v>9</v>
      </c>
      <c r="M26" s="136">
        <v>140</v>
      </c>
      <c r="N26" s="136">
        <v>140</v>
      </c>
      <c r="O26" s="136">
        <v>95</v>
      </c>
      <c r="P26" s="136">
        <v>117</v>
      </c>
      <c r="Q26" s="136">
        <v>52</v>
      </c>
      <c r="R26" s="136">
        <v>72</v>
      </c>
      <c r="T26" s="145">
        <v>21</v>
      </c>
      <c r="U26" s="136">
        <v>270</v>
      </c>
      <c r="V26" s="136">
        <v>270</v>
      </c>
      <c r="W26" s="136">
        <v>180</v>
      </c>
      <c r="X26" s="136">
        <v>225</v>
      </c>
      <c r="Y26" s="136">
        <v>105</v>
      </c>
      <c r="Z26" s="136">
        <v>135</v>
      </c>
    </row>
    <row r="27" spans="2:26" ht="15.75" thickBot="1">
      <c r="C27" s="129" t="s">
        <v>49</v>
      </c>
      <c r="D27" s="130">
        <f>D25-(ROUNDDOWN(D25/24,0)*24)</f>
        <v>8</v>
      </c>
      <c r="E27" s="131">
        <f t="shared" ref="E27:J27" si="5">IF($D27=$L18,M18,0)+IF($D27=$L19,M19,0)+IF($D27=$L20,M20,0)+IF($D27=$L21,M21,0)+IF($D27=$L22,M22,0)+IF($D27=$L23,M23,0)+IF($D27=$L24,M24,0)+IF($D27=$L25,M25,0)+IF($D27=$L26,M26,0)+IF($D27=$L27,M27,0)+IF($D27=$L28,M28,0)+IF($D27=$L29,M29,0)+IF($D27=$T18,U18,0)+IF($D27=$T19,U19,0)+IF($D27=$T20,U20,0)+IF($D27=$T21,U21,0)+IF($D27=$T22,U22,0)+IF($D27=$T23,U23,0)+IF($D27=$T24,U24,0)+IF($D27=$T25,U25,0)+IF($D27=$T26,U26,0)+IF($D27=$T27,U27,0)+IF($D27=$T28,U28,0)</f>
        <v>120</v>
      </c>
      <c r="F27" s="131">
        <f t="shared" si="5"/>
        <v>120</v>
      </c>
      <c r="G27" s="131">
        <f t="shared" si="5"/>
        <v>80</v>
      </c>
      <c r="H27" s="131">
        <f t="shared" si="5"/>
        <v>100</v>
      </c>
      <c r="I27" s="131">
        <f t="shared" si="5"/>
        <v>45</v>
      </c>
      <c r="J27" s="131">
        <f t="shared" si="5"/>
        <v>60</v>
      </c>
      <c r="L27" s="145">
        <v>10</v>
      </c>
      <c r="M27" s="136">
        <v>160</v>
      </c>
      <c r="N27" s="136">
        <v>160</v>
      </c>
      <c r="O27" s="136">
        <v>110</v>
      </c>
      <c r="P27" s="136">
        <v>134</v>
      </c>
      <c r="Q27" s="136">
        <v>59</v>
      </c>
      <c r="R27" s="136">
        <v>84</v>
      </c>
      <c r="T27" s="145">
        <v>22</v>
      </c>
      <c r="U27" s="136">
        <v>270</v>
      </c>
      <c r="V27" s="136">
        <v>270</v>
      </c>
      <c r="W27" s="136">
        <v>180</v>
      </c>
      <c r="X27" s="136">
        <v>225</v>
      </c>
      <c r="Y27" s="136">
        <v>105</v>
      </c>
      <c r="Z27" s="136">
        <v>135</v>
      </c>
    </row>
    <row r="28" spans="2:26" ht="15.75" thickBot="1">
      <c r="C28" s="126" t="s">
        <v>47</v>
      </c>
      <c r="D28" s="127"/>
      <c r="E28" s="128">
        <f>E26+E27</f>
        <v>120</v>
      </c>
      <c r="F28" s="128">
        <f t="shared" ref="F28:J28" si="6">F26+F27</f>
        <v>120</v>
      </c>
      <c r="G28" s="128">
        <f t="shared" si="6"/>
        <v>80</v>
      </c>
      <c r="H28" s="128">
        <f t="shared" si="6"/>
        <v>100</v>
      </c>
      <c r="I28" s="128">
        <f t="shared" si="6"/>
        <v>45</v>
      </c>
      <c r="J28" s="128">
        <f t="shared" si="6"/>
        <v>60</v>
      </c>
      <c r="L28" s="145">
        <v>11</v>
      </c>
      <c r="M28" s="136">
        <v>180</v>
      </c>
      <c r="N28" s="136">
        <v>180</v>
      </c>
      <c r="O28" s="136">
        <v>120</v>
      </c>
      <c r="P28" s="136">
        <v>150</v>
      </c>
      <c r="Q28" s="136">
        <v>66</v>
      </c>
      <c r="R28" s="136">
        <v>90</v>
      </c>
      <c r="T28" s="145">
        <v>23</v>
      </c>
      <c r="U28" s="136">
        <v>270</v>
      </c>
      <c r="V28" s="136">
        <v>270</v>
      </c>
      <c r="W28" s="136">
        <v>180</v>
      </c>
      <c r="X28" s="136">
        <v>225</v>
      </c>
      <c r="Y28" s="136">
        <v>105</v>
      </c>
      <c r="Z28" s="136">
        <v>135</v>
      </c>
    </row>
    <row r="29" spans="2:26" ht="15.75" thickTop="1">
      <c r="D29" s="17"/>
      <c r="E29" s="62"/>
      <c r="F29" s="62"/>
      <c r="G29" s="62"/>
      <c r="H29" s="62"/>
      <c r="I29" s="62"/>
      <c r="J29" s="62"/>
      <c r="L29" s="145">
        <v>12</v>
      </c>
      <c r="M29" s="136">
        <v>180</v>
      </c>
      <c r="N29" s="136">
        <v>180</v>
      </c>
      <c r="O29" s="136">
        <v>120</v>
      </c>
      <c r="P29" s="136">
        <v>150</v>
      </c>
      <c r="Q29" s="136">
        <v>70</v>
      </c>
      <c r="R29" s="136">
        <v>90</v>
      </c>
      <c r="T29" s="144">
        <v>24</v>
      </c>
      <c r="U29" s="137">
        <v>270</v>
      </c>
      <c r="V29" s="137">
        <v>270</v>
      </c>
      <c r="W29" s="137">
        <v>180</v>
      </c>
      <c r="X29" s="137">
        <v>225</v>
      </c>
      <c r="Y29" s="137">
        <v>105</v>
      </c>
      <c r="Z29" s="137">
        <v>135</v>
      </c>
    </row>
    <row r="30" spans="2:26">
      <c r="D30" s="17"/>
      <c r="E30" s="62"/>
      <c r="F30" s="62"/>
      <c r="G30" s="62"/>
      <c r="H30" s="62"/>
      <c r="I30" s="62"/>
      <c r="J30" s="62"/>
    </row>
    <row r="31" spans="2:26">
      <c r="B31" s="16"/>
      <c r="C31" s="16"/>
      <c r="D31" s="16"/>
      <c r="E31" s="55"/>
      <c r="F31" s="55"/>
      <c r="G31" s="55"/>
      <c r="H31" s="55"/>
      <c r="I31" s="55"/>
      <c r="J31" s="55"/>
      <c r="N31" s="146"/>
      <c r="P31" s="146"/>
      <c r="R31" s="146"/>
      <c r="T31" s="146"/>
      <c r="V31" s="146"/>
      <c r="X31" s="146"/>
    </row>
    <row r="32" spans="2:26" ht="18">
      <c r="B32" s="104" t="s">
        <v>25</v>
      </c>
      <c r="C32" s="103"/>
      <c r="D32" s="110"/>
      <c r="E32" s="102"/>
      <c r="F32" s="102"/>
      <c r="G32" s="102"/>
      <c r="H32" s="102"/>
      <c r="I32" s="102"/>
      <c r="J32" s="101"/>
      <c r="L32" s="142" t="s">
        <v>25</v>
      </c>
      <c r="M32" s="143"/>
      <c r="N32" s="143"/>
      <c r="O32" s="143"/>
      <c r="P32" s="143"/>
      <c r="Q32" s="143"/>
      <c r="R32" s="143"/>
      <c r="T32" s="142" t="s">
        <v>54</v>
      </c>
      <c r="U32" s="143"/>
      <c r="V32" s="143"/>
      <c r="W32" s="143"/>
      <c r="X32" s="143"/>
      <c r="Y32" s="143"/>
      <c r="Z32" s="143"/>
    </row>
    <row r="33" spans="2:26">
      <c r="B33" s="96"/>
      <c r="C33" s="66"/>
      <c r="D33" s="87" t="s">
        <v>23</v>
      </c>
      <c r="E33" s="95" t="s">
        <v>22</v>
      </c>
      <c r="F33" s="94"/>
      <c r="G33" s="94"/>
      <c r="H33" s="94"/>
      <c r="I33" s="94"/>
      <c r="J33" s="93"/>
      <c r="L33" s="144"/>
      <c r="M33" s="144" t="s">
        <v>18</v>
      </c>
      <c r="N33" s="144" t="s">
        <v>17</v>
      </c>
      <c r="O33" s="144" t="s">
        <v>16</v>
      </c>
      <c r="P33" s="144" t="s">
        <v>15</v>
      </c>
      <c r="Q33" s="144" t="s">
        <v>14</v>
      </c>
      <c r="R33" s="144" t="s">
        <v>13</v>
      </c>
      <c r="T33" s="144"/>
      <c r="U33" s="144" t="s">
        <v>18</v>
      </c>
      <c r="V33" s="144" t="s">
        <v>17</v>
      </c>
      <c r="W33" s="144" t="s">
        <v>16</v>
      </c>
      <c r="X33" s="144" t="s">
        <v>15</v>
      </c>
      <c r="Y33" s="144" t="s">
        <v>14</v>
      </c>
      <c r="Z33" s="144" t="s">
        <v>13</v>
      </c>
    </row>
    <row r="34" spans="2:26">
      <c r="B34" s="92" t="s">
        <v>21</v>
      </c>
      <c r="C34" s="91" t="s">
        <v>20</v>
      </c>
      <c r="D34" s="90" t="s">
        <v>19</v>
      </c>
      <c r="E34" s="90" t="s">
        <v>18</v>
      </c>
      <c r="F34" s="90" t="s">
        <v>17</v>
      </c>
      <c r="G34" s="90" t="s">
        <v>16</v>
      </c>
      <c r="H34" s="90" t="s">
        <v>15</v>
      </c>
      <c r="I34" s="90" t="s">
        <v>14</v>
      </c>
      <c r="J34" s="89" t="s">
        <v>13</v>
      </c>
      <c r="L34" s="144" t="s">
        <v>12</v>
      </c>
      <c r="M34" s="144" t="s">
        <v>10</v>
      </c>
      <c r="N34" s="144" t="s">
        <v>10</v>
      </c>
      <c r="O34" s="144" t="s">
        <v>10</v>
      </c>
      <c r="P34" s="144" t="s">
        <v>10</v>
      </c>
      <c r="Q34" s="144" t="s">
        <v>10</v>
      </c>
      <c r="R34" s="144" t="s">
        <v>10</v>
      </c>
      <c r="T34" s="144" t="s">
        <v>12</v>
      </c>
      <c r="U34" s="144" t="s">
        <v>10</v>
      </c>
      <c r="V34" s="144" t="s">
        <v>10</v>
      </c>
      <c r="W34" s="144" t="s">
        <v>10</v>
      </c>
      <c r="X34" s="144" t="s">
        <v>10</v>
      </c>
      <c r="Y34" s="144" t="s">
        <v>10</v>
      </c>
      <c r="Z34" s="144" t="s">
        <v>10</v>
      </c>
    </row>
    <row r="35" spans="2:26">
      <c r="B35" s="32"/>
      <c r="C35" s="31"/>
      <c r="D35" s="31"/>
      <c r="E35" s="31"/>
      <c r="F35" s="31"/>
      <c r="G35" s="31"/>
      <c r="H35" s="31"/>
      <c r="I35" s="31"/>
      <c r="J35" s="109"/>
      <c r="L35" s="145">
        <v>1</v>
      </c>
      <c r="M35" s="136">
        <v>25.431999999999999</v>
      </c>
      <c r="N35" s="136">
        <v>25.431999999999999</v>
      </c>
      <c r="O35" s="136">
        <v>19.073999999999998</v>
      </c>
      <c r="P35" s="136">
        <v>21.6172</v>
      </c>
      <c r="Q35" s="136">
        <v>8.9012000000000011</v>
      </c>
      <c r="R35" s="136">
        <v>15.2592</v>
      </c>
      <c r="T35" s="145">
        <v>13</v>
      </c>
      <c r="U35" s="136">
        <v>228.88800000000001</v>
      </c>
      <c r="V35" s="136">
        <v>228.88800000000001</v>
      </c>
      <c r="W35" s="136">
        <v>152.59199999999998</v>
      </c>
      <c r="X35" s="136">
        <v>190.73999999999998</v>
      </c>
      <c r="Y35" s="136">
        <v>89.012</v>
      </c>
      <c r="Z35" s="136">
        <v>114.444</v>
      </c>
    </row>
    <row r="36" spans="2:26">
      <c r="B36" s="27" t="s">
        <v>9</v>
      </c>
      <c r="C36" s="84" t="s">
        <v>8</v>
      </c>
      <c r="D36" s="27">
        <v>1</v>
      </c>
      <c r="E36" s="108">
        <v>25.431999999999999</v>
      </c>
      <c r="F36" s="108">
        <v>25.431999999999999</v>
      </c>
      <c r="G36" s="108">
        <v>19.073999999999998</v>
      </c>
      <c r="H36" s="108">
        <v>21.6172</v>
      </c>
      <c r="I36" s="108">
        <v>8.9012000000000011</v>
      </c>
      <c r="J36" s="108">
        <v>15.2592</v>
      </c>
      <c r="L36" s="145">
        <v>2</v>
      </c>
      <c r="M36" s="136">
        <v>50.863999999999997</v>
      </c>
      <c r="N36" s="136">
        <v>50.863999999999997</v>
      </c>
      <c r="O36" s="136">
        <v>38.147999999999996</v>
      </c>
      <c r="P36" s="136">
        <v>43.234400000000001</v>
      </c>
      <c r="Q36" s="136">
        <v>17.802400000000002</v>
      </c>
      <c r="R36" s="136">
        <v>30.5184</v>
      </c>
      <c r="T36" s="145">
        <v>14</v>
      </c>
      <c r="U36" s="136">
        <v>228.88800000000001</v>
      </c>
      <c r="V36" s="136">
        <v>228.88800000000001</v>
      </c>
      <c r="W36" s="136">
        <v>152.59199999999998</v>
      </c>
      <c r="X36" s="136">
        <v>190.73999999999998</v>
      </c>
      <c r="Y36" s="136">
        <v>89.012</v>
      </c>
      <c r="Z36" s="136">
        <v>114.444</v>
      </c>
    </row>
    <row r="37" spans="2:26">
      <c r="B37" s="27" t="s">
        <v>7</v>
      </c>
      <c r="C37" s="84" t="s">
        <v>6</v>
      </c>
      <c r="D37" s="27">
        <v>4</v>
      </c>
      <c r="E37" s="108">
        <v>89.012</v>
      </c>
      <c r="F37" s="108">
        <v>89.012</v>
      </c>
      <c r="G37" s="108">
        <v>63.580000000000005</v>
      </c>
      <c r="H37" s="108">
        <v>76.295999999999992</v>
      </c>
      <c r="I37" s="108">
        <v>31.790000000000003</v>
      </c>
      <c r="J37" s="108">
        <v>50.863999999999997</v>
      </c>
      <c r="L37" s="145">
        <v>3</v>
      </c>
      <c r="M37" s="136">
        <v>76.295999999999992</v>
      </c>
      <c r="N37" s="136">
        <v>76.295999999999992</v>
      </c>
      <c r="O37" s="136">
        <v>57.221999999999994</v>
      </c>
      <c r="P37" s="136">
        <v>64.851600000000005</v>
      </c>
      <c r="Q37" s="136">
        <v>26.703600000000002</v>
      </c>
      <c r="R37" s="136">
        <v>45.7776</v>
      </c>
      <c r="T37" s="145">
        <v>15</v>
      </c>
      <c r="U37" s="136">
        <v>228.88800000000001</v>
      </c>
      <c r="V37" s="136">
        <v>228.88800000000001</v>
      </c>
      <c r="W37" s="136">
        <v>152.59199999999998</v>
      </c>
      <c r="X37" s="136">
        <v>190.73999999999998</v>
      </c>
      <c r="Y37" s="136">
        <v>89.012</v>
      </c>
      <c r="Z37" s="136">
        <v>114.444</v>
      </c>
    </row>
    <row r="38" spans="2:26">
      <c r="B38" s="27" t="s">
        <v>5</v>
      </c>
      <c r="C38" s="84" t="s">
        <v>4</v>
      </c>
      <c r="D38" s="27">
        <v>8</v>
      </c>
      <c r="E38" s="108">
        <v>152.59199999999998</v>
      </c>
      <c r="F38" s="108">
        <v>152.59199999999998</v>
      </c>
      <c r="G38" s="108">
        <v>101.72799999999999</v>
      </c>
      <c r="H38" s="108">
        <v>127.16000000000001</v>
      </c>
      <c r="I38" s="108">
        <v>57.222000000000001</v>
      </c>
      <c r="J38" s="108">
        <v>76.295999999999992</v>
      </c>
      <c r="L38" s="144">
        <v>4</v>
      </c>
      <c r="M38" s="137">
        <v>89.012</v>
      </c>
      <c r="N38" s="137">
        <v>89.012</v>
      </c>
      <c r="O38" s="137">
        <v>63.580000000000005</v>
      </c>
      <c r="P38" s="137">
        <v>76.295999999999992</v>
      </c>
      <c r="Q38" s="137">
        <v>31.790000000000003</v>
      </c>
      <c r="R38" s="137">
        <v>50.863999999999997</v>
      </c>
      <c r="T38" s="144">
        <v>16</v>
      </c>
      <c r="U38" s="137">
        <v>228.88800000000001</v>
      </c>
      <c r="V38" s="137">
        <v>228.88800000000001</v>
      </c>
      <c r="W38" s="137">
        <v>152.59199999999998</v>
      </c>
      <c r="X38" s="137">
        <v>190.73999999999998</v>
      </c>
      <c r="Y38" s="137">
        <v>89.012</v>
      </c>
      <c r="Z38" s="137">
        <v>114.444</v>
      </c>
    </row>
    <row r="39" spans="2:26" ht="15.75" thickBot="1">
      <c r="B39" s="106" t="s">
        <v>1</v>
      </c>
      <c r="C39" s="82" t="s">
        <v>0</v>
      </c>
      <c r="D39" s="106">
        <v>24</v>
      </c>
      <c r="E39" s="105">
        <v>343.33199999999999</v>
      </c>
      <c r="F39" s="105">
        <v>343.33199999999999</v>
      </c>
      <c r="G39" s="105">
        <v>228.88800000000001</v>
      </c>
      <c r="H39" s="105">
        <v>286.11</v>
      </c>
      <c r="I39" s="105">
        <v>133.518</v>
      </c>
      <c r="J39" s="105">
        <v>171.666</v>
      </c>
      <c r="L39" s="145">
        <v>5</v>
      </c>
      <c r="M39" s="136">
        <v>114.444</v>
      </c>
      <c r="N39" s="136">
        <v>114.444</v>
      </c>
      <c r="O39" s="136">
        <v>82.653999999999996</v>
      </c>
      <c r="P39" s="136">
        <v>97.913199999999989</v>
      </c>
      <c r="Q39" s="136">
        <v>40.691200000000002</v>
      </c>
      <c r="R39" s="136">
        <v>66.123199999999997</v>
      </c>
      <c r="T39" s="145">
        <v>17</v>
      </c>
      <c r="U39" s="136">
        <v>254.32</v>
      </c>
      <c r="V39" s="136">
        <v>254.32</v>
      </c>
      <c r="W39" s="136">
        <v>171.666</v>
      </c>
      <c r="X39" s="136">
        <v>212.35719999999998</v>
      </c>
      <c r="Y39" s="136">
        <v>97.913200000000003</v>
      </c>
      <c r="Z39" s="136">
        <v>129.70320000000001</v>
      </c>
    </row>
    <row r="40" spans="2:26" ht="15.75" thickTop="1">
      <c r="L40" s="145">
        <v>6</v>
      </c>
      <c r="M40" s="136">
        <v>139.876</v>
      </c>
      <c r="N40" s="136">
        <v>139.876</v>
      </c>
      <c r="O40" s="136">
        <v>101.72799999999999</v>
      </c>
      <c r="P40" s="136">
        <v>119.53039999999999</v>
      </c>
      <c r="Q40" s="136">
        <v>49.592400000000005</v>
      </c>
      <c r="R40" s="136">
        <v>76.295999999999992</v>
      </c>
      <c r="T40" s="145">
        <v>18</v>
      </c>
      <c r="U40" s="136">
        <v>279.75200000000001</v>
      </c>
      <c r="V40" s="136">
        <v>279.75200000000001</v>
      </c>
      <c r="W40" s="136">
        <v>190.74</v>
      </c>
      <c r="X40" s="136">
        <v>233.97439999999997</v>
      </c>
      <c r="Y40" s="136">
        <v>106.81440000000001</v>
      </c>
      <c r="Z40" s="136">
        <v>144.9624</v>
      </c>
    </row>
    <row r="41" spans="2:26">
      <c r="B41" s="17"/>
      <c r="C41" s="57"/>
      <c r="D41" s="17"/>
      <c r="E41" s="56"/>
      <c r="F41" s="56"/>
      <c r="G41" s="56"/>
      <c r="H41" s="56"/>
      <c r="I41" s="56"/>
      <c r="J41" s="56"/>
      <c r="L41" s="145">
        <v>7</v>
      </c>
      <c r="M41" s="136">
        <v>152.59199999999998</v>
      </c>
      <c r="N41" s="136">
        <v>152.59199999999998</v>
      </c>
      <c r="O41" s="136">
        <v>101.72799999999999</v>
      </c>
      <c r="P41" s="136">
        <v>127.16000000000001</v>
      </c>
      <c r="Q41" s="136">
        <v>57.222000000000001</v>
      </c>
      <c r="R41" s="136">
        <v>76.295999999999992</v>
      </c>
      <c r="T41" s="145">
        <v>19</v>
      </c>
      <c r="U41" s="136">
        <v>305.18400000000003</v>
      </c>
      <c r="V41" s="136">
        <v>305.18400000000003</v>
      </c>
      <c r="W41" s="136">
        <v>209.81400000000002</v>
      </c>
      <c r="X41" s="136">
        <v>255.59159999999997</v>
      </c>
      <c r="Y41" s="136">
        <v>115.71560000000001</v>
      </c>
      <c r="Z41" s="136">
        <v>160.2216</v>
      </c>
    </row>
    <row r="42" spans="2:26" ht="15.75">
      <c r="B42" s="17"/>
      <c r="C42" s="121" t="s">
        <v>46</v>
      </c>
      <c r="D42" s="153">
        <v>24</v>
      </c>
      <c r="F42" s="62"/>
      <c r="G42" s="62"/>
      <c r="H42" s="62"/>
      <c r="I42" s="62"/>
      <c r="J42" s="62"/>
      <c r="L42" s="144">
        <v>8</v>
      </c>
      <c r="M42" s="137">
        <v>152.59199999999998</v>
      </c>
      <c r="N42" s="137">
        <v>152.59199999999998</v>
      </c>
      <c r="O42" s="137">
        <v>101.72799999999999</v>
      </c>
      <c r="P42" s="137">
        <v>127.16000000000001</v>
      </c>
      <c r="Q42" s="137">
        <v>57.222000000000001</v>
      </c>
      <c r="R42" s="137">
        <v>76.295999999999992</v>
      </c>
      <c r="T42" s="145">
        <v>20</v>
      </c>
      <c r="U42" s="136">
        <v>330.61600000000004</v>
      </c>
      <c r="V42" s="136">
        <v>330.61600000000004</v>
      </c>
      <c r="W42" s="136">
        <v>228.88800000000001</v>
      </c>
      <c r="X42" s="136">
        <v>277.2088</v>
      </c>
      <c r="Y42" s="136">
        <v>124.61680000000001</v>
      </c>
      <c r="Z42" s="136">
        <v>171.666</v>
      </c>
    </row>
    <row r="43" spans="2:26">
      <c r="B43" s="17"/>
      <c r="C43" s="123" t="s">
        <v>48</v>
      </c>
      <c r="D43" s="124">
        <f>ROUNDDOWN(D42/24,0)</f>
        <v>1</v>
      </c>
      <c r="E43" s="125">
        <f>(ROUNDDOWN($D42/24,0))*E39</f>
        <v>343.33199999999999</v>
      </c>
      <c r="F43" s="125">
        <f t="shared" ref="F43:J43" si="7">(ROUNDDOWN($D42/24,0))*F39</f>
        <v>343.33199999999999</v>
      </c>
      <c r="G43" s="125">
        <f t="shared" si="7"/>
        <v>228.88800000000001</v>
      </c>
      <c r="H43" s="125">
        <f t="shared" si="7"/>
        <v>286.11</v>
      </c>
      <c r="I43" s="125">
        <f t="shared" si="7"/>
        <v>133.518</v>
      </c>
      <c r="J43" s="125">
        <f t="shared" si="7"/>
        <v>171.666</v>
      </c>
      <c r="L43" s="145">
        <v>9</v>
      </c>
      <c r="M43" s="136">
        <v>178.02399999999997</v>
      </c>
      <c r="N43" s="136">
        <v>178.02399999999997</v>
      </c>
      <c r="O43" s="136">
        <v>120.80199999999999</v>
      </c>
      <c r="P43" s="136">
        <v>148.77720000000002</v>
      </c>
      <c r="Q43" s="136">
        <v>66.123199999999997</v>
      </c>
      <c r="R43" s="136">
        <v>91.555199999999985</v>
      </c>
      <c r="T43" s="145">
        <v>21</v>
      </c>
      <c r="U43" s="136">
        <v>343.33199999999999</v>
      </c>
      <c r="V43" s="136">
        <v>343.33199999999999</v>
      </c>
      <c r="W43" s="136">
        <v>228.88800000000001</v>
      </c>
      <c r="X43" s="136">
        <v>286.11</v>
      </c>
      <c r="Y43" s="136">
        <v>133.518</v>
      </c>
      <c r="Z43" s="136">
        <v>171.666</v>
      </c>
    </row>
    <row r="44" spans="2:26" ht="15.75" thickBot="1">
      <c r="B44" s="17"/>
      <c r="C44" s="129" t="s">
        <v>49</v>
      </c>
      <c r="D44" s="130">
        <f>D42-(ROUNDDOWN(D42/24,0)*24)</f>
        <v>0</v>
      </c>
      <c r="E44" s="131">
        <f t="shared" ref="E44:J44" si="8">IF($D44=$L35,M35,0)+IF($D44=$L36,M36,0)+IF($D44=$L37,M37,0)+IF($D44=$L38,M38,0)+IF($D44=$L39,M39,0)+IF($D44=$L40,M40,0)+IF($D44=$L41,M41,0)+IF($D44=$L42,M42,0)+IF($D44=$L43,M43,0)+IF($D44=$L44,M44,0)+IF($D44=$L45,M45,0)+IF($D44=$L46,M46,0)+IF($D44=$T35,U35,0)+IF($D44=$T36,U36,0)+IF($D44=$T37,U37,0)+IF($D44=$T38,U38,0)+IF($D44=$T39,U39,0)+IF($D44=$T40,U40,0)+IF($D44=$T41,U41,0)+IF($D44=$T42,U42,0)+IF($D44=$T43,U43,0)+IF($D44=$T44,U44,0)+IF($D44=$T45,U45,0)</f>
        <v>0</v>
      </c>
      <c r="F44" s="131">
        <f t="shared" si="8"/>
        <v>0</v>
      </c>
      <c r="G44" s="131">
        <f t="shared" si="8"/>
        <v>0</v>
      </c>
      <c r="H44" s="131">
        <f t="shared" si="8"/>
        <v>0</v>
      </c>
      <c r="I44" s="131">
        <f t="shared" si="8"/>
        <v>0</v>
      </c>
      <c r="J44" s="131">
        <f t="shared" si="8"/>
        <v>0</v>
      </c>
      <c r="L44" s="145">
        <v>10</v>
      </c>
      <c r="M44" s="136">
        <v>203.45599999999996</v>
      </c>
      <c r="N44" s="136">
        <v>203.45599999999996</v>
      </c>
      <c r="O44" s="136">
        <v>139.87599999999998</v>
      </c>
      <c r="P44" s="136">
        <v>170.39440000000002</v>
      </c>
      <c r="Q44" s="136">
        <v>75.0244</v>
      </c>
      <c r="R44" s="136">
        <v>106.81439999999998</v>
      </c>
      <c r="T44" s="145">
        <v>22</v>
      </c>
      <c r="U44" s="136">
        <v>343.33199999999999</v>
      </c>
      <c r="V44" s="136">
        <v>343.33199999999999</v>
      </c>
      <c r="W44" s="136">
        <v>228.88800000000001</v>
      </c>
      <c r="X44" s="136">
        <v>286.11</v>
      </c>
      <c r="Y44" s="136">
        <v>133.518</v>
      </c>
      <c r="Z44" s="136">
        <v>171.666</v>
      </c>
    </row>
    <row r="45" spans="2:26" ht="15.75" thickBot="1">
      <c r="B45" s="17"/>
      <c r="C45" s="126" t="s">
        <v>47</v>
      </c>
      <c r="D45" s="127"/>
      <c r="E45" s="128">
        <f>E43+E44</f>
        <v>343.33199999999999</v>
      </c>
      <c r="F45" s="128">
        <f t="shared" ref="F45" si="9">F43+F44</f>
        <v>343.33199999999999</v>
      </c>
      <c r="G45" s="128">
        <f t="shared" ref="G45" si="10">G43+G44</f>
        <v>228.88800000000001</v>
      </c>
      <c r="H45" s="128">
        <f t="shared" ref="H45" si="11">H43+H44</f>
        <v>286.11</v>
      </c>
      <c r="I45" s="128">
        <f t="shared" ref="I45" si="12">I43+I44</f>
        <v>133.518</v>
      </c>
      <c r="J45" s="128">
        <f t="shared" ref="J45" si="13">J43+J44</f>
        <v>171.666</v>
      </c>
      <c r="L45" s="145">
        <v>11</v>
      </c>
      <c r="M45" s="136">
        <v>228.88800000000001</v>
      </c>
      <c r="N45" s="136">
        <v>228.88800000000001</v>
      </c>
      <c r="O45" s="136">
        <v>152.59199999999998</v>
      </c>
      <c r="P45" s="136">
        <v>190.73999999999998</v>
      </c>
      <c r="Q45" s="136">
        <v>83.925600000000003</v>
      </c>
      <c r="R45" s="136">
        <v>114.444</v>
      </c>
      <c r="T45" s="145">
        <v>23</v>
      </c>
      <c r="U45" s="136">
        <v>343.33199999999999</v>
      </c>
      <c r="V45" s="136">
        <v>343.33199999999999</v>
      </c>
      <c r="W45" s="136">
        <v>228.88800000000001</v>
      </c>
      <c r="X45" s="136">
        <v>286.11</v>
      </c>
      <c r="Y45" s="136">
        <v>133.518</v>
      </c>
      <c r="Z45" s="136">
        <v>171.666</v>
      </c>
    </row>
    <row r="46" spans="2:26" ht="15.75" thickTop="1">
      <c r="B46" s="17"/>
      <c r="C46" s="57"/>
      <c r="D46" s="17"/>
      <c r="E46" s="56"/>
      <c r="F46" s="56"/>
      <c r="G46" s="56"/>
      <c r="H46" s="56"/>
      <c r="I46" s="56"/>
      <c r="J46" s="56"/>
      <c r="L46" s="145">
        <v>12</v>
      </c>
      <c r="M46" s="136">
        <v>228.88800000000001</v>
      </c>
      <c r="N46" s="136">
        <v>228.88800000000001</v>
      </c>
      <c r="O46" s="136">
        <v>152.59199999999998</v>
      </c>
      <c r="P46" s="136">
        <v>190.73999999999998</v>
      </c>
      <c r="Q46" s="136">
        <v>89.012</v>
      </c>
      <c r="R46" s="136">
        <v>114.444</v>
      </c>
      <c r="T46" s="144">
        <v>24</v>
      </c>
      <c r="U46" s="137">
        <v>343.33199999999999</v>
      </c>
      <c r="V46" s="137">
        <v>343.33199999999999</v>
      </c>
      <c r="W46" s="137">
        <v>228.88800000000001</v>
      </c>
      <c r="X46" s="137">
        <v>286.11</v>
      </c>
      <c r="Y46" s="137">
        <v>133.518</v>
      </c>
      <c r="Z46" s="137">
        <v>171.666</v>
      </c>
    </row>
    <row r="47" spans="2:26">
      <c r="B47" s="17"/>
      <c r="C47" s="57"/>
      <c r="D47" s="17"/>
      <c r="E47" s="56"/>
      <c r="F47" s="56"/>
      <c r="G47" s="56"/>
      <c r="H47" s="56"/>
      <c r="I47" s="56"/>
      <c r="J47" s="56"/>
    </row>
    <row r="48" spans="2:26">
      <c r="B48" s="16"/>
      <c r="C48" s="16"/>
      <c r="D48" s="16"/>
      <c r="E48" s="55"/>
      <c r="F48" s="55"/>
      <c r="G48" s="55"/>
      <c r="H48" s="55"/>
      <c r="I48" s="55"/>
      <c r="J48" s="55"/>
    </row>
    <row r="49" spans="2:26" ht="18">
      <c r="B49" s="104" t="s">
        <v>24</v>
      </c>
      <c r="C49" s="103"/>
      <c r="D49" s="103"/>
      <c r="E49" s="102"/>
      <c r="F49" s="102"/>
      <c r="G49" s="102"/>
      <c r="H49" s="102"/>
      <c r="I49" s="102"/>
      <c r="J49" s="101"/>
      <c r="L49" s="142" t="s">
        <v>24</v>
      </c>
      <c r="M49" s="143" t="s">
        <v>31</v>
      </c>
      <c r="N49" s="143"/>
      <c r="O49" s="143"/>
      <c r="P49" s="143"/>
      <c r="Q49" s="143"/>
      <c r="R49" s="143"/>
      <c r="T49" s="142" t="s">
        <v>54</v>
      </c>
      <c r="U49" s="143"/>
      <c r="V49" s="143"/>
      <c r="W49" s="143"/>
      <c r="X49" s="143"/>
      <c r="Y49" s="143"/>
      <c r="Z49" s="143"/>
    </row>
    <row r="50" spans="2:26">
      <c r="B50" s="96"/>
      <c r="C50" s="66"/>
      <c r="D50" s="87" t="s">
        <v>23</v>
      </c>
      <c r="E50" s="95" t="s">
        <v>22</v>
      </c>
      <c r="F50" s="94"/>
      <c r="G50" s="94"/>
      <c r="H50" s="94"/>
      <c r="I50" s="94"/>
      <c r="J50" s="93"/>
      <c r="L50" s="144"/>
      <c r="M50" s="144" t="s">
        <v>18</v>
      </c>
      <c r="N50" s="144" t="s">
        <v>17</v>
      </c>
      <c r="O50" s="144" t="s">
        <v>16</v>
      </c>
      <c r="P50" s="144" t="s">
        <v>15</v>
      </c>
      <c r="Q50" s="144" t="s">
        <v>14</v>
      </c>
      <c r="R50" s="144" t="s">
        <v>13</v>
      </c>
      <c r="T50" s="144"/>
      <c r="U50" s="144" t="s">
        <v>18</v>
      </c>
      <c r="V50" s="144" t="s">
        <v>17</v>
      </c>
      <c r="W50" s="144" t="s">
        <v>16</v>
      </c>
      <c r="X50" s="144" t="s">
        <v>15</v>
      </c>
      <c r="Y50" s="144" t="s">
        <v>14</v>
      </c>
      <c r="Z50" s="144" t="s">
        <v>13</v>
      </c>
    </row>
    <row r="51" spans="2:26">
      <c r="B51" s="92" t="s">
        <v>21</v>
      </c>
      <c r="C51" s="91" t="s">
        <v>20</v>
      </c>
      <c r="D51" s="90" t="s">
        <v>19</v>
      </c>
      <c r="E51" s="90" t="s">
        <v>18</v>
      </c>
      <c r="F51" s="90" t="s">
        <v>17</v>
      </c>
      <c r="G51" s="90" t="s">
        <v>16</v>
      </c>
      <c r="H51" s="90" t="s">
        <v>15</v>
      </c>
      <c r="I51" s="90" t="s">
        <v>14</v>
      </c>
      <c r="J51" s="89" t="s">
        <v>13</v>
      </c>
      <c r="L51" s="144" t="s">
        <v>12</v>
      </c>
      <c r="M51" s="144" t="s">
        <v>10</v>
      </c>
      <c r="N51" s="144" t="s">
        <v>10</v>
      </c>
      <c r="O51" s="144" t="s">
        <v>10</v>
      </c>
      <c r="P51" s="144" t="s">
        <v>10</v>
      </c>
      <c r="Q51" s="144" t="s">
        <v>10</v>
      </c>
      <c r="R51" s="144" t="s">
        <v>10</v>
      </c>
      <c r="T51" s="144" t="s">
        <v>12</v>
      </c>
      <c r="U51" s="144" t="s">
        <v>10</v>
      </c>
      <c r="V51" s="144" t="s">
        <v>10</v>
      </c>
      <c r="W51" s="144" t="s">
        <v>10</v>
      </c>
      <c r="X51" s="144" t="s">
        <v>10</v>
      </c>
      <c r="Y51" s="144" t="s">
        <v>10</v>
      </c>
      <c r="Z51" s="144" t="s">
        <v>10</v>
      </c>
    </row>
    <row r="52" spans="2:26">
      <c r="B52" s="32"/>
      <c r="C52" s="31"/>
      <c r="D52" s="31"/>
      <c r="E52" s="30"/>
      <c r="F52" s="30"/>
      <c r="G52" s="30"/>
      <c r="H52" s="30"/>
      <c r="I52" s="30"/>
      <c r="J52" s="29"/>
      <c r="L52" s="145">
        <v>1</v>
      </c>
      <c r="M52" s="136">
        <v>50</v>
      </c>
      <c r="N52" s="136">
        <v>50</v>
      </c>
      <c r="O52" s="136">
        <v>37.5</v>
      </c>
      <c r="P52" s="136">
        <v>42.5</v>
      </c>
      <c r="Q52" s="136">
        <v>17.5</v>
      </c>
      <c r="R52" s="136">
        <v>30</v>
      </c>
      <c r="T52" s="145">
        <v>13</v>
      </c>
      <c r="U52" s="136">
        <v>450</v>
      </c>
      <c r="V52" s="136">
        <v>450</v>
      </c>
      <c r="W52" s="136">
        <v>300</v>
      </c>
      <c r="X52" s="136">
        <v>375</v>
      </c>
      <c r="Y52" s="136">
        <v>175</v>
      </c>
      <c r="Z52" s="136">
        <v>225</v>
      </c>
    </row>
    <row r="53" spans="2:26">
      <c r="B53" s="27" t="s">
        <v>9</v>
      </c>
      <c r="C53" s="84" t="s">
        <v>8</v>
      </c>
      <c r="D53" s="27">
        <v>1</v>
      </c>
      <c r="E53" s="26">
        <v>50</v>
      </c>
      <c r="F53" s="26">
        <v>50</v>
      </c>
      <c r="G53" s="26">
        <v>37.5</v>
      </c>
      <c r="H53" s="26">
        <v>42.5</v>
      </c>
      <c r="I53" s="26">
        <v>17.5</v>
      </c>
      <c r="J53" s="26">
        <v>30</v>
      </c>
      <c r="L53" s="145">
        <v>2</v>
      </c>
      <c r="M53" s="136">
        <v>100</v>
      </c>
      <c r="N53" s="136">
        <v>100</v>
      </c>
      <c r="O53" s="136">
        <v>75</v>
      </c>
      <c r="P53" s="136">
        <v>85</v>
      </c>
      <c r="Q53" s="136">
        <v>35</v>
      </c>
      <c r="R53" s="136">
        <v>60</v>
      </c>
      <c r="T53" s="145">
        <v>14</v>
      </c>
      <c r="U53" s="136">
        <v>450</v>
      </c>
      <c r="V53" s="136">
        <v>450</v>
      </c>
      <c r="W53" s="136">
        <v>300</v>
      </c>
      <c r="X53" s="136">
        <v>375</v>
      </c>
      <c r="Y53" s="136">
        <v>175</v>
      </c>
      <c r="Z53" s="136">
        <v>225</v>
      </c>
    </row>
    <row r="54" spans="2:26">
      <c r="B54" s="27" t="s">
        <v>7</v>
      </c>
      <c r="C54" s="84" t="s">
        <v>6</v>
      </c>
      <c r="D54" s="27">
        <v>4</v>
      </c>
      <c r="E54" s="26">
        <v>175</v>
      </c>
      <c r="F54" s="26">
        <v>175</v>
      </c>
      <c r="G54" s="26">
        <v>125</v>
      </c>
      <c r="H54" s="26">
        <v>150</v>
      </c>
      <c r="I54" s="26">
        <v>62.5</v>
      </c>
      <c r="J54" s="26">
        <v>100</v>
      </c>
      <c r="L54" s="145">
        <v>3</v>
      </c>
      <c r="M54" s="136">
        <v>150</v>
      </c>
      <c r="N54" s="136">
        <v>150</v>
      </c>
      <c r="O54" s="136">
        <v>112.5</v>
      </c>
      <c r="P54" s="136">
        <v>127.5</v>
      </c>
      <c r="Q54" s="136">
        <v>52.5</v>
      </c>
      <c r="R54" s="136">
        <v>90</v>
      </c>
      <c r="T54" s="145">
        <v>15</v>
      </c>
      <c r="U54" s="136">
        <v>450</v>
      </c>
      <c r="V54" s="136">
        <v>450</v>
      </c>
      <c r="W54" s="136">
        <v>300</v>
      </c>
      <c r="X54" s="136">
        <v>375</v>
      </c>
      <c r="Y54" s="136">
        <v>175</v>
      </c>
      <c r="Z54" s="136">
        <v>225</v>
      </c>
    </row>
    <row r="55" spans="2:26" ht="15.75" thickBot="1">
      <c r="B55" s="27" t="s">
        <v>5</v>
      </c>
      <c r="C55" s="84" t="s">
        <v>4</v>
      </c>
      <c r="D55" s="27">
        <v>8</v>
      </c>
      <c r="E55" s="26">
        <v>300</v>
      </c>
      <c r="F55" s="26">
        <v>300</v>
      </c>
      <c r="G55" s="26">
        <v>200</v>
      </c>
      <c r="H55" s="26">
        <v>250</v>
      </c>
      <c r="I55" s="26">
        <v>112.5</v>
      </c>
      <c r="J55" s="26">
        <v>150</v>
      </c>
      <c r="L55" s="144">
        <v>4</v>
      </c>
      <c r="M55" s="137">
        <v>175</v>
      </c>
      <c r="N55" s="137">
        <v>175</v>
      </c>
      <c r="O55" s="137">
        <v>125</v>
      </c>
      <c r="P55" s="137">
        <v>150</v>
      </c>
      <c r="Q55" s="137">
        <v>62.5</v>
      </c>
      <c r="R55" s="137">
        <v>100</v>
      </c>
      <c r="T55" s="144">
        <v>16</v>
      </c>
      <c r="U55" s="137">
        <v>450</v>
      </c>
      <c r="V55" s="137">
        <v>450</v>
      </c>
      <c r="W55" s="137">
        <v>300</v>
      </c>
      <c r="X55" s="137">
        <v>375</v>
      </c>
      <c r="Y55" s="137">
        <v>175</v>
      </c>
      <c r="Z55" s="137">
        <v>225</v>
      </c>
    </row>
    <row r="56" spans="2:26" ht="15.75" thickBot="1">
      <c r="B56" s="22" t="s">
        <v>1</v>
      </c>
      <c r="C56" s="82" t="s">
        <v>0</v>
      </c>
      <c r="D56" s="20">
        <v>24</v>
      </c>
      <c r="E56" s="19">
        <v>750</v>
      </c>
      <c r="F56" s="19">
        <v>750</v>
      </c>
      <c r="G56" s="19">
        <v>500</v>
      </c>
      <c r="H56" s="19">
        <v>625</v>
      </c>
      <c r="I56" s="19">
        <v>287.5</v>
      </c>
      <c r="J56" s="18">
        <v>375</v>
      </c>
      <c r="L56" s="145">
        <v>5</v>
      </c>
      <c r="M56" s="136">
        <v>225</v>
      </c>
      <c r="N56" s="136">
        <v>225</v>
      </c>
      <c r="O56" s="136">
        <v>162.5</v>
      </c>
      <c r="P56" s="136">
        <v>192.5</v>
      </c>
      <c r="Q56" s="136">
        <v>80</v>
      </c>
      <c r="R56" s="136">
        <v>130</v>
      </c>
      <c r="T56" s="145">
        <v>17</v>
      </c>
      <c r="U56" s="136">
        <v>500</v>
      </c>
      <c r="V56" s="136">
        <v>500</v>
      </c>
      <c r="W56" s="136">
        <v>337.5</v>
      </c>
      <c r="X56" s="136">
        <v>417.5</v>
      </c>
      <c r="Y56" s="136">
        <v>192.5</v>
      </c>
      <c r="Z56" s="136">
        <v>255</v>
      </c>
    </row>
    <row r="57" spans="2:26" ht="15.75" thickTop="1">
      <c r="L57" s="145">
        <v>6</v>
      </c>
      <c r="M57" s="136">
        <v>275</v>
      </c>
      <c r="N57" s="136">
        <v>275</v>
      </c>
      <c r="O57" s="136">
        <v>200</v>
      </c>
      <c r="P57" s="136">
        <v>235</v>
      </c>
      <c r="Q57" s="136">
        <v>97.5</v>
      </c>
      <c r="R57" s="136">
        <v>150</v>
      </c>
      <c r="T57" s="145">
        <v>18</v>
      </c>
      <c r="U57" s="136">
        <v>550</v>
      </c>
      <c r="V57" s="136">
        <v>550</v>
      </c>
      <c r="W57" s="136">
        <v>375</v>
      </c>
      <c r="X57" s="136">
        <v>460</v>
      </c>
      <c r="Y57" s="136">
        <v>210</v>
      </c>
      <c r="Z57" s="136">
        <v>285</v>
      </c>
    </row>
    <row r="58" spans="2:26">
      <c r="B58" s="16"/>
      <c r="C58" s="16"/>
      <c r="D58" s="17"/>
      <c r="E58" s="15"/>
      <c r="F58" s="15"/>
      <c r="G58" s="15"/>
      <c r="H58" s="15"/>
      <c r="I58" s="16"/>
      <c r="J58" s="15"/>
      <c r="L58" s="145">
        <v>7</v>
      </c>
      <c r="M58" s="136">
        <v>300</v>
      </c>
      <c r="N58" s="136">
        <v>300</v>
      </c>
      <c r="O58" s="136">
        <v>200</v>
      </c>
      <c r="P58" s="136">
        <v>250</v>
      </c>
      <c r="Q58" s="136">
        <v>112.5</v>
      </c>
      <c r="R58" s="136">
        <v>150</v>
      </c>
      <c r="T58" s="145">
        <v>19</v>
      </c>
      <c r="U58" s="136">
        <v>600</v>
      </c>
      <c r="V58" s="136">
        <v>600</v>
      </c>
      <c r="W58" s="136">
        <v>412.5</v>
      </c>
      <c r="X58" s="136">
        <v>502.5</v>
      </c>
      <c r="Y58" s="136">
        <v>227.5</v>
      </c>
      <c r="Z58" s="136">
        <v>315</v>
      </c>
    </row>
    <row r="59" spans="2:26" ht="15.75">
      <c r="C59" s="121" t="s">
        <v>46</v>
      </c>
      <c r="D59" s="122">
        <v>32</v>
      </c>
      <c r="F59" s="62"/>
      <c r="G59" s="62"/>
      <c r="H59" s="62"/>
      <c r="I59" s="62"/>
      <c r="J59" s="62"/>
      <c r="L59" s="144">
        <v>8</v>
      </c>
      <c r="M59" s="137">
        <v>300</v>
      </c>
      <c r="N59" s="137">
        <v>300</v>
      </c>
      <c r="O59" s="137">
        <v>200</v>
      </c>
      <c r="P59" s="137">
        <v>250</v>
      </c>
      <c r="Q59" s="137">
        <v>112.5</v>
      </c>
      <c r="R59" s="137">
        <v>150</v>
      </c>
      <c r="T59" s="145">
        <v>20</v>
      </c>
      <c r="U59" s="136">
        <v>650</v>
      </c>
      <c r="V59" s="136">
        <v>650</v>
      </c>
      <c r="W59" s="136">
        <v>450</v>
      </c>
      <c r="X59" s="136">
        <v>545</v>
      </c>
      <c r="Y59" s="136">
        <v>245</v>
      </c>
      <c r="Z59" s="136">
        <v>345</v>
      </c>
    </row>
    <row r="60" spans="2:26">
      <c r="C60" s="123" t="s">
        <v>48</v>
      </c>
      <c r="D60" s="124">
        <f>ROUNDDOWN(D59/24,0)</f>
        <v>1</v>
      </c>
      <c r="E60" s="125">
        <f>(ROUNDDOWN($D59/24,0))*E56</f>
        <v>750</v>
      </c>
      <c r="F60" s="125">
        <f t="shared" ref="F60" si="14">(ROUNDDOWN($D59/24,0))*F56</f>
        <v>750</v>
      </c>
      <c r="G60" s="125">
        <f t="shared" ref="G60" si="15">(ROUNDDOWN($D59/24,0))*G56</f>
        <v>500</v>
      </c>
      <c r="H60" s="125">
        <f t="shared" ref="H60" si="16">(ROUNDDOWN($D59/24,0))*H56</f>
        <v>625</v>
      </c>
      <c r="I60" s="125">
        <f t="shared" ref="I60" si="17">(ROUNDDOWN($D59/24,0))*I56</f>
        <v>287.5</v>
      </c>
      <c r="J60" s="125">
        <f t="shared" ref="J60" si="18">(ROUNDDOWN($D59/24,0))*J56</f>
        <v>375</v>
      </c>
      <c r="L60" s="145">
        <v>9</v>
      </c>
      <c r="M60" s="136">
        <v>350</v>
      </c>
      <c r="N60" s="136">
        <v>350</v>
      </c>
      <c r="O60" s="136">
        <v>237.5</v>
      </c>
      <c r="P60" s="136">
        <v>292.5</v>
      </c>
      <c r="Q60" s="136">
        <v>130</v>
      </c>
      <c r="R60" s="136">
        <v>180</v>
      </c>
      <c r="T60" s="145">
        <v>21</v>
      </c>
      <c r="U60" s="136">
        <v>700</v>
      </c>
      <c r="V60" s="136">
        <v>700</v>
      </c>
      <c r="W60" s="136">
        <v>487.5</v>
      </c>
      <c r="X60" s="136">
        <v>587.5</v>
      </c>
      <c r="Y60" s="136">
        <v>262.5</v>
      </c>
      <c r="Z60" s="136">
        <v>375</v>
      </c>
    </row>
    <row r="61" spans="2:26" ht="15.75" thickBot="1">
      <c r="C61" s="129" t="s">
        <v>49</v>
      </c>
      <c r="D61" s="130">
        <f>D59-(ROUNDDOWN(D59/24,0)*24)</f>
        <v>8</v>
      </c>
      <c r="E61" s="131">
        <f t="shared" ref="E61:J61" si="19">IF($D61=$L52,M52,0)+IF($D61=$L53,M53,0)+IF($D61=$L54,M54,0)+IF($D61=$L55,M55,0)+IF($D61=$L56,M56,0)+IF($D61=$L57,M57,0)+IF($D61=$L58,M58,0)+IF($D61=$L59,M59,0)+IF($D61=$L60,M60,0)+IF($D61=$L61,M61,0)+IF($D61=$L62,M62,0)+IF($D61=$L63,M63,0)+IF($D61=$T52,U52,0)+IF($D61=$T53,U53,0)+IF($D61=$T54,U54,0)+IF($D61=$T55,U55,0)+IF($D61=$T56,U56,0)+IF($D61=$T57,U57,0)+IF($D61=$T58,U58,0)+IF($D61=$T59,U59,0)+IF($D61=$T60,U60,0)+IF($D61=$T61,U61,0)+IF($D61=$T62,U62,0)</f>
        <v>300</v>
      </c>
      <c r="F61" s="131">
        <f t="shared" si="19"/>
        <v>300</v>
      </c>
      <c r="G61" s="131">
        <f t="shared" si="19"/>
        <v>200</v>
      </c>
      <c r="H61" s="131">
        <f t="shared" si="19"/>
        <v>250</v>
      </c>
      <c r="I61" s="131">
        <f t="shared" si="19"/>
        <v>112.5</v>
      </c>
      <c r="J61" s="131">
        <f t="shared" si="19"/>
        <v>150</v>
      </c>
      <c r="L61" s="145">
        <v>10</v>
      </c>
      <c r="M61" s="136">
        <v>400</v>
      </c>
      <c r="N61" s="136">
        <v>400</v>
      </c>
      <c r="O61" s="136">
        <v>275</v>
      </c>
      <c r="P61" s="136">
        <v>335</v>
      </c>
      <c r="Q61" s="136">
        <v>147.5</v>
      </c>
      <c r="R61" s="136">
        <v>210</v>
      </c>
      <c r="T61" s="145">
        <v>22</v>
      </c>
      <c r="U61" s="136">
        <v>750</v>
      </c>
      <c r="V61" s="136">
        <v>750</v>
      </c>
      <c r="W61" s="136">
        <v>500</v>
      </c>
      <c r="X61" s="136">
        <v>625</v>
      </c>
      <c r="Y61" s="136">
        <v>280</v>
      </c>
      <c r="Z61" s="136">
        <v>375</v>
      </c>
    </row>
    <row r="62" spans="2:26" ht="15.75" thickBot="1">
      <c r="C62" s="126" t="s">
        <v>47</v>
      </c>
      <c r="D62" s="127"/>
      <c r="E62" s="128">
        <f>E60+E61</f>
        <v>1050</v>
      </c>
      <c r="F62" s="128">
        <f t="shared" ref="F62" si="20">F60+F61</f>
        <v>1050</v>
      </c>
      <c r="G62" s="128">
        <f t="shared" ref="G62" si="21">G60+G61</f>
        <v>700</v>
      </c>
      <c r="H62" s="128">
        <f t="shared" ref="H62" si="22">H60+H61</f>
        <v>875</v>
      </c>
      <c r="I62" s="128">
        <f t="shared" ref="I62" si="23">I60+I61</f>
        <v>400</v>
      </c>
      <c r="J62" s="128">
        <f t="shared" ref="J62" si="24">J60+J61</f>
        <v>525</v>
      </c>
      <c r="L62" s="145">
        <v>11</v>
      </c>
      <c r="M62" s="136">
        <v>450</v>
      </c>
      <c r="N62" s="136">
        <v>450</v>
      </c>
      <c r="O62" s="136">
        <v>300</v>
      </c>
      <c r="P62" s="136">
        <v>375</v>
      </c>
      <c r="Q62" s="136">
        <v>165</v>
      </c>
      <c r="R62" s="136">
        <v>225</v>
      </c>
      <c r="T62" s="145">
        <v>23</v>
      </c>
      <c r="U62" s="136">
        <v>750</v>
      </c>
      <c r="V62" s="136">
        <v>750</v>
      </c>
      <c r="W62" s="136">
        <v>500</v>
      </c>
      <c r="X62" s="136">
        <v>625</v>
      </c>
      <c r="Y62" s="136">
        <v>287.5</v>
      </c>
      <c r="Z62" s="136">
        <v>375</v>
      </c>
    </row>
    <row r="63" spans="2:26" ht="15.75" thickTop="1">
      <c r="L63" s="145">
        <v>12</v>
      </c>
      <c r="M63" s="136">
        <v>450</v>
      </c>
      <c r="N63" s="136">
        <v>450</v>
      </c>
      <c r="O63" s="136">
        <v>300</v>
      </c>
      <c r="P63" s="136">
        <v>375</v>
      </c>
      <c r="Q63" s="136">
        <v>175</v>
      </c>
      <c r="R63" s="136">
        <v>225</v>
      </c>
      <c r="T63" s="144">
        <v>24</v>
      </c>
      <c r="U63" s="137">
        <v>750</v>
      </c>
      <c r="V63" s="137">
        <v>750</v>
      </c>
      <c r="W63" s="137">
        <v>500</v>
      </c>
      <c r="X63" s="137">
        <v>625</v>
      </c>
      <c r="Y63" s="137">
        <v>287.5</v>
      </c>
      <c r="Z63" s="137">
        <v>375</v>
      </c>
    </row>
    <row r="66" spans="2:27" s="45" customFormat="1" ht="38.25" customHeight="1"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8"/>
    </row>
    <row r="67" spans="2:27" ht="18">
      <c r="B67" s="72" t="s">
        <v>34</v>
      </c>
    </row>
    <row r="68" spans="2:27" ht="18">
      <c r="B68" s="58" t="s">
        <v>32</v>
      </c>
      <c r="C68" s="45"/>
      <c r="D68" s="53" t="s">
        <v>33</v>
      </c>
      <c r="E68" s="52">
        <v>4</v>
      </c>
      <c r="F68" s="51"/>
      <c r="G68" s="51"/>
      <c r="H68" s="51"/>
      <c r="I68" s="51"/>
      <c r="J68" s="50"/>
      <c r="L68" s="149" t="s">
        <v>32</v>
      </c>
      <c r="M68" s="150"/>
      <c r="N68" s="150"/>
      <c r="O68" s="150"/>
      <c r="P68" s="150"/>
      <c r="Q68" s="150"/>
      <c r="R68" s="150"/>
      <c r="T68" s="149" t="s">
        <v>54</v>
      </c>
      <c r="U68" s="150"/>
      <c r="V68" s="150"/>
      <c r="W68" s="150"/>
      <c r="X68" s="150"/>
      <c r="Y68" s="150"/>
      <c r="Z68" s="150"/>
    </row>
    <row r="69" spans="2:27">
      <c r="B69" s="45"/>
      <c r="C69" s="44"/>
      <c r="D69" s="35" t="s">
        <v>23</v>
      </c>
      <c r="E69" s="43" t="s">
        <v>22</v>
      </c>
      <c r="F69" s="42"/>
      <c r="G69" s="42"/>
      <c r="H69" s="42"/>
      <c r="I69" s="42"/>
      <c r="J69" s="41"/>
      <c r="L69" s="151"/>
      <c r="M69" s="151" t="s">
        <v>18</v>
      </c>
      <c r="N69" s="151" t="s">
        <v>17</v>
      </c>
      <c r="O69" s="151" t="s">
        <v>16</v>
      </c>
      <c r="P69" s="151" t="s">
        <v>15</v>
      </c>
      <c r="Q69" s="151" t="s">
        <v>14</v>
      </c>
      <c r="R69" s="151" t="s">
        <v>13</v>
      </c>
      <c r="T69" s="151"/>
      <c r="U69" s="151" t="s">
        <v>18</v>
      </c>
      <c r="V69" s="151" t="s">
        <v>17</v>
      </c>
      <c r="W69" s="151" t="s">
        <v>16</v>
      </c>
      <c r="X69" s="151" t="s">
        <v>15</v>
      </c>
      <c r="Y69" s="151" t="s">
        <v>14</v>
      </c>
      <c r="Z69" s="151" t="s">
        <v>13</v>
      </c>
    </row>
    <row r="70" spans="2:27">
      <c r="B70" s="40"/>
      <c r="C70" s="39"/>
      <c r="D70" s="38" t="s">
        <v>19</v>
      </c>
      <c r="E70" s="38" t="s">
        <v>18</v>
      </c>
      <c r="F70" s="38" t="s">
        <v>17</v>
      </c>
      <c r="G70" s="38" t="s">
        <v>16</v>
      </c>
      <c r="H70" s="38" t="s">
        <v>15</v>
      </c>
      <c r="I70" s="38" t="s">
        <v>14</v>
      </c>
      <c r="J70" s="37" t="s">
        <v>13</v>
      </c>
      <c r="L70" s="151" t="s">
        <v>12</v>
      </c>
      <c r="M70" s="151" t="s">
        <v>10</v>
      </c>
      <c r="N70" s="151" t="s">
        <v>10</v>
      </c>
      <c r="O70" s="151" t="s">
        <v>10</v>
      </c>
      <c r="P70" s="151" t="s">
        <v>10</v>
      </c>
      <c r="Q70" s="151" t="s">
        <v>10</v>
      </c>
      <c r="R70" s="151" t="s">
        <v>10</v>
      </c>
      <c r="T70" s="151" t="s">
        <v>12</v>
      </c>
      <c r="U70" s="151" t="s">
        <v>10</v>
      </c>
      <c r="V70" s="151" t="s">
        <v>10</v>
      </c>
      <c r="W70" s="151" t="s">
        <v>10</v>
      </c>
      <c r="X70" s="151" t="s">
        <v>10</v>
      </c>
      <c r="Y70" s="151" t="s">
        <v>10</v>
      </c>
      <c r="Z70" s="151" t="s">
        <v>10</v>
      </c>
    </row>
    <row r="71" spans="2:27">
      <c r="B71" s="32"/>
      <c r="C71" s="31"/>
      <c r="D71" s="31"/>
      <c r="E71" s="30"/>
      <c r="F71" s="30"/>
      <c r="G71" s="30"/>
      <c r="H71" s="30"/>
      <c r="I71" s="30"/>
      <c r="J71" s="29"/>
      <c r="L71" s="145">
        <v>1</v>
      </c>
      <c r="M71" s="136">
        <v>80</v>
      </c>
      <c r="N71" s="136">
        <v>80</v>
      </c>
      <c r="O71" s="136">
        <v>60</v>
      </c>
      <c r="P71" s="136">
        <v>68</v>
      </c>
      <c r="Q71" s="136">
        <v>28</v>
      </c>
      <c r="R71" s="136">
        <v>48</v>
      </c>
      <c r="T71" s="145">
        <v>13</v>
      </c>
      <c r="U71" s="136">
        <v>720</v>
      </c>
      <c r="V71" s="136">
        <v>720</v>
      </c>
      <c r="W71" s="136">
        <v>480</v>
      </c>
      <c r="X71" s="136">
        <v>600</v>
      </c>
      <c r="Y71" s="136">
        <v>280</v>
      </c>
      <c r="Z71" s="136">
        <v>360</v>
      </c>
    </row>
    <row r="72" spans="2:27">
      <c r="B72" s="27" t="s">
        <v>9</v>
      </c>
      <c r="C72" s="28" t="s">
        <v>8</v>
      </c>
      <c r="D72" s="27">
        <v>1</v>
      </c>
      <c r="E72" s="26">
        <v>80</v>
      </c>
      <c r="F72" s="26">
        <v>80</v>
      </c>
      <c r="G72" s="26">
        <v>60</v>
      </c>
      <c r="H72" s="26">
        <v>68</v>
      </c>
      <c r="I72" s="26">
        <v>28</v>
      </c>
      <c r="J72" s="26">
        <v>48</v>
      </c>
      <c r="L72" s="145">
        <v>2</v>
      </c>
      <c r="M72" s="136">
        <v>160</v>
      </c>
      <c r="N72" s="136">
        <v>160</v>
      </c>
      <c r="O72" s="136">
        <v>120</v>
      </c>
      <c r="P72" s="136">
        <v>136</v>
      </c>
      <c r="Q72" s="136">
        <v>56</v>
      </c>
      <c r="R72" s="136">
        <v>96</v>
      </c>
      <c r="T72" s="145">
        <v>14</v>
      </c>
      <c r="U72" s="136">
        <v>720</v>
      </c>
      <c r="V72" s="136">
        <v>720</v>
      </c>
      <c r="W72" s="136">
        <v>480</v>
      </c>
      <c r="X72" s="136">
        <v>600</v>
      </c>
      <c r="Y72" s="136">
        <v>280</v>
      </c>
      <c r="Z72" s="136">
        <v>360</v>
      </c>
    </row>
    <row r="73" spans="2:27">
      <c r="B73" s="27" t="s">
        <v>7</v>
      </c>
      <c r="C73" s="28" t="s">
        <v>6</v>
      </c>
      <c r="D73" s="27">
        <v>4</v>
      </c>
      <c r="E73" s="26">
        <v>280</v>
      </c>
      <c r="F73" s="26">
        <v>280</v>
      </c>
      <c r="G73" s="26">
        <v>200</v>
      </c>
      <c r="H73" s="26">
        <v>240</v>
      </c>
      <c r="I73" s="26">
        <v>100</v>
      </c>
      <c r="J73" s="26">
        <v>160</v>
      </c>
      <c r="L73" s="145">
        <v>3</v>
      </c>
      <c r="M73" s="136">
        <v>240</v>
      </c>
      <c r="N73" s="136">
        <v>240</v>
      </c>
      <c r="O73" s="136">
        <v>180</v>
      </c>
      <c r="P73" s="136">
        <v>204</v>
      </c>
      <c r="Q73" s="136">
        <v>84</v>
      </c>
      <c r="R73" s="136">
        <v>144</v>
      </c>
      <c r="T73" s="145">
        <v>15</v>
      </c>
      <c r="U73" s="136">
        <v>720</v>
      </c>
      <c r="V73" s="136">
        <v>720</v>
      </c>
      <c r="W73" s="136">
        <v>480</v>
      </c>
      <c r="X73" s="136">
        <v>600</v>
      </c>
      <c r="Y73" s="136">
        <v>280</v>
      </c>
      <c r="Z73" s="136">
        <v>360</v>
      </c>
    </row>
    <row r="74" spans="2:27" ht="15.75" thickBot="1">
      <c r="B74" s="27" t="s">
        <v>5</v>
      </c>
      <c r="C74" s="28" t="s">
        <v>4</v>
      </c>
      <c r="D74" s="27">
        <v>8</v>
      </c>
      <c r="E74" s="26">
        <v>480</v>
      </c>
      <c r="F74" s="26">
        <v>480</v>
      </c>
      <c r="G74" s="26">
        <v>320</v>
      </c>
      <c r="H74" s="26">
        <v>400</v>
      </c>
      <c r="I74" s="26">
        <v>180</v>
      </c>
      <c r="J74" s="26">
        <v>240</v>
      </c>
      <c r="L74" s="151">
        <v>4</v>
      </c>
      <c r="M74" s="152">
        <v>280</v>
      </c>
      <c r="N74" s="152">
        <v>280</v>
      </c>
      <c r="O74" s="152">
        <v>200</v>
      </c>
      <c r="P74" s="152">
        <v>240</v>
      </c>
      <c r="Q74" s="152">
        <v>100</v>
      </c>
      <c r="R74" s="152">
        <v>160</v>
      </c>
      <c r="T74" s="151">
        <v>16</v>
      </c>
      <c r="U74" s="152">
        <v>720</v>
      </c>
      <c r="V74" s="152">
        <v>720</v>
      </c>
      <c r="W74" s="152">
        <v>480</v>
      </c>
      <c r="X74" s="152">
        <v>600</v>
      </c>
      <c r="Y74" s="152">
        <v>280</v>
      </c>
      <c r="Z74" s="152">
        <v>360</v>
      </c>
    </row>
    <row r="75" spans="2:27" ht="15.75" thickBot="1">
      <c r="B75" s="22" t="s">
        <v>1</v>
      </c>
      <c r="C75" s="21" t="s">
        <v>0</v>
      </c>
      <c r="D75" s="20">
        <v>24</v>
      </c>
      <c r="E75" s="19">
        <v>1200</v>
      </c>
      <c r="F75" s="19">
        <v>1200</v>
      </c>
      <c r="G75" s="19">
        <v>800</v>
      </c>
      <c r="H75" s="19">
        <v>1000</v>
      </c>
      <c r="I75" s="19">
        <v>460</v>
      </c>
      <c r="J75" s="18">
        <v>600</v>
      </c>
      <c r="L75" s="145">
        <v>5</v>
      </c>
      <c r="M75" s="136">
        <v>360</v>
      </c>
      <c r="N75" s="136">
        <v>360</v>
      </c>
      <c r="O75" s="136">
        <v>260</v>
      </c>
      <c r="P75" s="136">
        <v>308</v>
      </c>
      <c r="Q75" s="136">
        <v>128</v>
      </c>
      <c r="R75" s="136">
        <v>208</v>
      </c>
      <c r="T75" s="145">
        <v>17</v>
      </c>
      <c r="U75" s="136">
        <v>800</v>
      </c>
      <c r="V75" s="136">
        <v>800</v>
      </c>
      <c r="W75" s="136">
        <v>540</v>
      </c>
      <c r="X75" s="136">
        <v>668</v>
      </c>
      <c r="Y75" s="136">
        <v>308</v>
      </c>
      <c r="Z75" s="136">
        <v>408</v>
      </c>
    </row>
    <row r="76" spans="2:27" ht="15.75" thickTop="1">
      <c r="L76" s="145">
        <v>6</v>
      </c>
      <c r="M76" s="136">
        <v>440</v>
      </c>
      <c r="N76" s="136">
        <v>440</v>
      </c>
      <c r="O76" s="136">
        <v>320</v>
      </c>
      <c r="P76" s="136">
        <v>376</v>
      </c>
      <c r="Q76" s="136">
        <v>156</v>
      </c>
      <c r="R76" s="136">
        <v>240</v>
      </c>
      <c r="T76" s="145">
        <v>18</v>
      </c>
      <c r="U76" s="136">
        <v>880</v>
      </c>
      <c r="V76" s="136">
        <v>880</v>
      </c>
      <c r="W76" s="136">
        <v>600</v>
      </c>
      <c r="X76" s="136">
        <v>736</v>
      </c>
      <c r="Y76" s="136">
        <v>336</v>
      </c>
      <c r="Z76" s="136">
        <v>456</v>
      </c>
    </row>
    <row r="77" spans="2:27">
      <c r="B77" s="17"/>
      <c r="C77" s="57"/>
      <c r="D77" s="17"/>
      <c r="E77" s="62"/>
      <c r="F77" s="62"/>
      <c r="G77" s="62"/>
      <c r="H77" s="62"/>
      <c r="I77" s="62"/>
      <c r="J77" s="62"/>
      <c r="L77" s="145">
        <v>7</v>
      </c>
      <c r="M77" s="136">
        <v>480</v>
      </c>
      <c r="N77" s="136">
        <v>480</v>
      </c>
      <c r="O77" s="136">
        <v>320</v>
      </c>
      <c r="P77" s="136">
        <v>400</v>
      </c>
      <c r="Q77" s="136">
        <v>180</v>
      </c>
      <c r="R77" s="136">
        <v>240</v>
      </c>
      <c r="T77" s="145">
        <v>19</v>
      </c>
      <c r="U77" s="136">
        <v>960</v>
      </c>
      <c r="V77" s="136">
        <v>960</v>
      </c>
      <c r="W77" s="136">
        <v>660</v>
      </c>
      <c r="X77" s="136">
        <v>804</v>
      </c>
      <c r="Y77" s="136">
        <v>364</v>
      </c>
      <c r="Z77" s="136">
        <v>504</v>
      </c>
    </row>
    <row r="78" spans="2:27" ht="15.75">
      <c r="B78" s="17"/>
      <c r="C78" s="121" t="s">
        <v>46</v>
      </c>
      <c r="D78" s="122">
        <v>48</v>
      </c>
      <c r="F78" s="62"/>
      <c r="G78" s="62"/>
      <c r="H78" s="62"/>
      <c r="I78" s="62"/>
      <c r="J78" s="62"/>
      <c r="L78" s="151">
        <v>8</v>
      </c>
      <c r="M78" s="152">
        <v>480</v>
      </c>
      <c r="N78" s="152">
        <v>480</v>
      </c>
      <c r="O78" s="152">
        <v>320</v>
      </c>
      <c r="P78" s="152">
        <v>400</v>
      </c>
      <c r="Q78" s="152">
        <v>180</v>
      </c>
      <c r="R78" s="152">
        <v>240</v>
      </c>
      <c r="T78" s="145">
        <v>20</v>
      </c>
      <c r="U78" s="136">
        <v>1040</v>
      </c>
      <c r="V78" s="136">
        <v>1040</v>
      </c>
      <c r="W78" s="136">
        <v>720</v>
      </c>
      <c r="X78" s="136">
        <v>872</v>
      </c>
      <c r="Y78" s="136">
        <v>392</v>
      </c>
      <c r="Z78" s="136">
        <v>552</v>
      </c>
    </row>
    <row r="79" spans="2:27">
      <c r="B79" s="17"/>
      <c r="C79" s="123" t="s">
        <v>48</v>
      </c>
      <c r="D79" s="124">
        <f>ROUNDDOWN(D78/24,0)</f>
        <v>2</v>
      </c>
      <c r="E79" s="125">
        <f>(ROUNDDOWN($D78/24,0))*E75</f>
        <v>2400</v>
      </c>
      <c r="F79" s="125">
        <f t="shared" ref="F79" si="25">(ROUNDDOWN($D78/24,0))*F75</f>
        <v>2400</v>
      </c>
      <c r="G79" s="125">
        <f t="shared" ref="G79" si="26">(ROUNDDOWN($D78/24,0))*G75</f>
        <v>1600</v>
      </c>
      <c r="H79" s="125">
        <f t="shared" ref="H79" si="27">(ROUNDDOWN($D78/24,0))*H75</f>
        <v>2000</v>
      </c>
      <c r="I79" s="125">
        <f t="shared" ref="I79" si="28">(ROUNDDOWN($D78/24,0))*I75</f>
        <v>920</v>
      </c>
      <c r="J79" s="125">
        <f t="shared" ref="J79" si="29">(ROUNDDOWN($D78/24,0))*J75</f>
        <v>1200</v>
      </c>
      <c r="L79" s="145">
        <v>9</v>
      </c>
      <c r="M79" s="136">
        <v>560</v>
      </c>
      <c r="N79" s="136">
        <v>560</v>
      </c>
      <c r="O79" s="136">
        <v>380</v>
      </c>
      <c r="P79" s="136">
        <v>468</v>
      </c>
      <c r="Q79" s="136">
        <v>208</v>
      </c>
      <c r="R79" s="136">
        <v>288</v>
      </c>
      <c r="T79" s="145">
        <v>21</v>
      </c>
      <c r="U79" s="136">
        <v>1120</v>
      </c>
      <c r="V79" s="136">
        <v>1120</v>
      </c>
      <c r="W79" s="136">
        <v>780</v>
      </c>
      <c r="X79" s="136">
        <v>940</v>
      </c>
      <c r="Y79" s="136">
        <v>420</v>
      </c>
      <c r="Z79" s="136">
        <v>600</v>
      </c>
    </row>
    <row r="80" spans="2:27" ht="15.75" thickBot="1">
      <c r="B80" s="17"/>
      <c r="C80" s="129" t="s">
        <v>49</v>
      </c>
      <c r="D80" s="130">
        <f>D78-(ROUNDDOWN(D78/24,0)*24)</f>
        <v>0</v>
      </c>
      <c r="E80" s="131">
        <f t="shared" ref="E80:J80" si="30">IF($D80=$L71,M71,0)+IF($D80=$L72,M72,0)+IF($D80=$L73,M73,0)+IF($D80=$L74,M74,0)+IF($D80=$L75,M75,0)+IF($D80=$L76,M76,0)+IF($D80=$L77,M77,0)+IF($D80=$L78,M78,0)+IF($D80=$L79,M79,0)+IF($D80=$L80,M80,0)+IF($D80=$L81,M81,0)+IF($D80=$L82,M82,0)+IF($D80=$T71,U71,0)+IF($D80=$T72,U72,0)+IF($D80=$T73,U73,0)+IF($D80=$T74,U74,0)+IF($D80=$T75,U75,0)+IF($D80=$T76,U76,0)+IF($D80=$T77,U77,0)+IF($D80=$T78,U78,0)+IF($D80=$T79,U79,0)+IF($D80=$T80,U80,0)+IF($D80=$T81,U81,0)</f>
        <v>0</v>
      </c>
      <c r="F80" s="131">
        <f t="shared" si="30"/>
        <v>0</v>
      </c>
      <c r="G80" s="131">
        <f t="shared" si="30"/>
        <v>0</v>
      </c>
      <c r="H80" s="131">
        <f t="shared" si="30"/>
        <v>0</v>
      </c>
      <c r="I80" s="131">
        <f t="shared" si="30"/>
        <v>0</v>
      </c>
      <c r="J80" s="131">
        <f t="shared" si="30"/>
        <v>0</v>
      </c>
      <c r="L80" s="145">
        <v>10</v>
      </c>
      <c r="M80" s="136">
        <v>640</v>
      </c>
      <c r="N80" s="136">
        <v>640</v>
      </c>
      <c r="O80" s="136">
        <v>440</v>
      </c>
      <c r="P80" s="136">
        <v>536</v>
      </c>
      <c r="Q80" s="136">
        <v>236</v>
      </c>
      <c r="R80" s="136">
        <v>336</v>
      </c>
      <c r="T80" s="145">
        <v>22</v>
      </c>
      <c r="U80" s="136">
        <v>1200</v>
      </c>
      <c r="V80" s="136">
        <v>1200</v>
      </c>
      <c r="W80" s="136">
        <v>800</v>
      </c>
      <c r="X80" s="136">
        <v>1000</v>
      </c>
      <c r="Y80" s="136">
        <v>448</v>
      </c>
      <c r="Z80" s="136">
        <v>600</v>
      </c>
    </row>
    <row r="81" spans="2:26" ht="15.75" thickBot="1">
      <c r="B81" s="17"/>
      <c r="C81" s="126" t="s">
        <v>47</v>
      </c>
      <c r="D81" s="127"/>
      <c r="E81" s="128">
        <f>E79+E80</f>
        <v>2400</v>
      </c>
      <c r="F81" s="128">
        <f t="shared" ref="F81" si="31">F79+F80</f>
        <v>2400</v>
      </c>
      <c r="G81" s="128">
        <f t="shared" ref="G81" si="32">G79+G80</f>
        <v>1600</v>
      </c>
      <c r="H81" s="128">
        <f t="shared" ref="H81" si="33">H79+H80</f>
        <v>2000</v>
      </c>
      <c r="I81" s="128">
        <f t="shared" ref="I81" si="34">I79+I80</f>
        <v>920</v>
      </c>
      <c r="J81" s="128">
        <f t="shared" ref="J81" si="35">J79+J80</f>
        <v>1200</v>
      </c>
      <c r="L81" s="145">
        <v>11</v>
      </c>
      <c r="M81" s="136">
        <v>720</v>
      </c>
      <c r="N81" s="136">
        <v>720</v>
      </c>
      <c r="O81" s="136">
        <v>480</v>
      </c>
      <c r="P81" s="136">
        <v>600</v>
      </c>
      <c r="Q81" s="136">
        <v>264</v>
      </c>
      <c r="R81" s="136">
        <v>360</v>
      </c>
      <c r="T81" s="145">
        <v>23</v>
      </c>
      <c r="U81" s="136">
        <v>1200</v>
      </c>
      <c r="V81" s="136">
        <v>1200</v>
      </c>
      <c r="W81" s="136">
        <v>800</v>
      </c>
      <c r="X81" s="136">
        <v>1000</v>
      </c>
      <c r="Y81" s="136">
        <v>460</v>
      </c>
      <c r="Z81" s="136">
        <v>600</v>
      </c>
    </row>
    <row r="82" spans="2:26" ht="15.75" thickTop="1">
      <c r="B82" s="17"/>
      <c r="C82" s="57"/>
      <c r="D82" s="17"/>
      <c r="E82" s="62"/>
      <c r="F82" s="62"/>
      <c r="G82" s="62"/>
      <c r="H82" s="62"/>
      <c r="I82" s="62"/>
      <c r="J82" s="62"/>
      <c r="L82" s="145">
        <v>12</v>
      </c>
      <c r="M82" s="136">
        <v>720</v>
      </c>
      <c r="N82" s="136">
        <v>720</v>
      </c>
      <c r="O82" s="136">
        <v>480</v>
      </c>
      <c r="P82" s="136">
        <v>600</v>
      </c>
      <c r="Q82" s="136">
        <v>280</v>
      </c>
      <c r="R82" s="136">
        <v>360</v>
      </c>
      <c r="T82" s="151">
        <v>24</v>
      </c>
      <c r="U82" s="152">
        <v>1200</v>
      </c>
      <c r="V82" s="152">
        <v>1200</v>
      </c>
      <c r="W82" s="152">
        <v>800</v>
      </c>
      <c r="X82" s="152">
        <v>1000</v>
      </c>
      <c r="Y82" s="152">
        <v>460</v>
      </c>
      <c r="Z82" s="152">
        <v>600</v>
      </c>
    </row>
    <row r="83" spans="2:26">
      <c r="B83" s="17"/>
      <c r="C83" s="57"/>
      <c r="D83" s="17"/>
      <c r="E83" s="62"/>
      <c r="F83" s="62"/>
      <c r="G83" s="62"/>
      <c r="H83" s="62"/>
      <c r="I83" s="62"/>
      <c r="J83" s="62"/>
    </row>
    <row r="84" spans="2:26">
      <c r="B84" s="16"/>
      <c r="C84" s="16"/>
      <c r="D84" s="16"/>
      <c r="E84" s="55"/>
      <c r="F84" s="55"/>
      <c r="G84" s="55"/>
      <c r="H84" s="55"/>
      <c r="I84" s="55"/>
      <c r="J84" s="55"/>
      <c r="N84" s="146"/>
      <c r="P84" s="146"/>
      <c r="R84" s="146"/>
      <c r="T84" s="146"/>
      <c r="V84" s="146"/>
      <c r="X84" s="146"/>
    </row>
    <row r="85" spans="2:26" ht="18">
      <c r="B85" s="58" t="s">
        <v>25</v>
      </c>
      <c r="C85" s="53"/>
      <c r="D85" s="52"/>
      <c r="E85" s="51"/>
      <c r="F85" s="51"/>
      <c r="G85" s="51"/>
      <c r="H85" s="51"/>
      <c r="I85" s="51"/>
      <c r="J85" s="50"/>
      <c r="L85" s="149" t="s">
        <v>25</v>
      </c>
      <c r="M85" s="150"/>
      <c r="N85" s="150"/>
      <c r="O85" s="150"/>
      <c r="P85" s="150"/>
      <c r="Q85" s="150"/>
      <c r="R85" s="150"/>
      <c r="T85" s="149" t="s">
        <v>54</v>
      </c>
      <c r="U85" s="150"/>
      <c r="V85" s="150"/>
      <c r="W85" s="150"/>
      <c r="X85" s="150"/>
      <c r="Y85" s="150"/>
      <c r="Z85" s="150"/>
    </row>
    <row r="86" spans="2:26">
      <c r="B86" s="45"/>
      <c r="C86" s="44"/>
      <c r="D86" s="35" t="s">
        <v>23</v>
      </c>
      <c r="E86" s="43" t="s">
        <v>22</v>
      </c>
      <c r="F86" s="42"/>
      <c r="G86" s="42"/>
      <c r="H86" s="42"/>
      <c r="I86" s="42"/>
      <c r="J86" s="41"/>
      <c r="L86" s="151"/>
      <c r="M86" s="151" t="s">
        <v>18</v>
      </c>
      <c r="N86" s="151" t="s">
        <v>17</v>
      </c>
      <c r="O86" s="151" t="s">
        <v>16</v>
      </c>
      <c r="P86" s="151" t="s">
        <v>15</v>
      </c>
      <c r="Q86" s="151" t="s">
        <v>14</v>
      </c>
      <c r="R86" s="151" t="s">
        <v>13</v>
      </c>
      <c r="T86" s="151"/>
      <c r="U86" s="151" t="s">
        <v>18</v>
      </c>
      <c r="V86" s="151" t="s">
        <v>17</v>
      </c>
      <c r="W86" s="151" t="s">
        <v>16</v>
      </c>
      <c r="X86" s="151" t="s">
        <v>15</v>
      </c>
      <c r="Y86" s="151" t="s">
        <v>14</v>
      </c>
      <c r="Z86" s="151" t="s">
        <v>13</v>
      </c>
    </row>
    <row r="87" spans="2:26">
      <c r="B87" s="40" t="s">
        <v>21</v>
      </c>
      <c r="C87" s="39" t="s">
        <v>20</v>
      </c>
      <c r="D87" s="38" t="s">
        <v>19</v>
      </c>
      <c r="E87" s="38" t="s">
        <v>18</v>
      </c>
      <c r="F87" s="38" t="s">
        <v>17</v>
      </c>
      <c r="G87" s="38" t="s">
        <v>16</v>
      </c>
      <c r="H87" s="38" t="s">
        <v>15</v>
      </c>
      <c r="I87" s="38" t="s">
        <v>14</v>
      </c>
      <c r="J87" s="37" t="s">
        <v>13</v>
      </c>
      <c r="L87" s="151" t="s">
        <v>12</v>
      </c>
      <c r="M87" s="151" t="s">
        <v>10</v>
      </c>
      <c r="N87" s="151" t="s">
        <v>10</v>
      </c>
      <c r="O87" s="151" t="s">
        <v>10</v>
      </c>
      <c r="P87" s="151" t="s">
        <v>10</v>
      </c>
      <c r="Q87" s="151" t="s">
        <v>10</v>
      </c>
      <c r="R87" s="151" t="s">
        <v>10</v>
      </c>
      <c r="T87" s="151" t="s">
        <v>12</v>
      </c>
      <c r="U87" s="151" t="s">
        <v>10</v>
      </c>
      <c r="V87" s="151" t="s">
        <v>10</v>
      </c>
      <c r="W87" s="151" t="s">
        <v>10</v>
      </c>
      <c r="X87" s="151" t="s">
        <v>10</v>
      </c>
      <c r="Y87" s="151" t="s">
        <v>10</v>
      </c>
      <c r="Z87" s="151" t="s">
        <v>10</v>
      </c>
    </row>
    <row r="88" spans="2:26">
      <c r="B88" s="32"/>
      <c r="C88" s="31"/>
      <c r="D88" s="31"/>
      <c r="E88" s="30"/>
      <c r="F88" s="30"/>
      <c r="G88" s="30"/>
      <c r="H88" s="30"/>
      <c r="I88" s="30"/>
      <c r="J88" s="29"/>
      <c r="L88" s="145">
        <v>1</v>
      </c>
      <c r="M88" s="136">
        <v>101.72799999999999</v>
      </c>
      <c r="N88" s="136">
        <v>101.72799999999999</v>
      </c>
      <c r="O88" s="136">
        <v>76.295999999999992</v>
      </c>
      <c r="P88" s="136">
        <v>86.468800000000002</v>
      </c>
      <c r="Q88" s="136">
        <v>35.604800000000004</v>
      </c>
      <c r="R88" s="136">
        <v>61.036799999999999</v>
      </c>
      <c r="T88" s="145">
        <v>13</v>
      </c>
      <c r="U88" s="136">
        <v>915.55200000000002</v>
      </c>
      <c r="V88" s="136">
        <v>915.55200000000002</v>
      </c>
      <c r="W88" s="136">
        <v>610.36799999999994</v>
      </c>
      <c r="X88" s="136">
        <v>762.95999999999992</v>
      </c>
      <c r="Y88" s="136">
        <v>356.048</v>
      </c>
      <c r="Z88" s="136">
        <v>457.77600000000001</v>
      </c>
    </row>
    <row r="89" spans="2:26">
      <c r="B89" s="27" t="s">
        <v>9</v>
      </c>
      <c r="C89" s="28" t="s">
        <v>8</v>
      </c>
      <c r="D89" s="27">
        <v>1</v>
      </c>
      <c r="E89" s="26">
        <v>101.72799999999999</v>
      </c>
      <c r="F89" s="26">
        <v>101.72799999999999</v>
      </c>
      <c r="G89" s="26">
        <v>76.295999999999992</v>
      </c>
      <c r="H89" s="26">
        <v>86.468800000000002</v>
      </c>
      <c r="I89" s="26">
        <v>35.604800000000004</v>
      </c>
      <c r="J89" s="26">
        <v>61.036799999999999</v>
      </c>
      <c r="L89" s="145">
        <v>2</v>
      </c>
      <c r="M89" s="136">
        <v>203.45599999999999</v>
      </c>
      <c r="N89" s="136">
        <v>203.45599999999999</v>
      </c>
      <c r="O89" s="136">
        <v>152.59199999999998</v>
      </c>
      <c r="P89" s="136">
        <v>172.9376</v>
      </c>
      <c r="Q89" s="136">
        <v>71.209600000000009</v>
      </c>
      <c r="R89" s="136">
        <v>122.0736</v>
      </c>
      <c r="T89" s="145">
        <v>14</v>
      </c>
      <c r="U89" s="136">
        <v>915.55200000000002</v>
      </c>
      <c r="V89" s="136">
        <v>915.55200000000002</v>
      </c>
      <c r="W89" s="136">
        <v>610.36799999999994</v>
      </c>
      <c r="X89" s="136">
        <v>762.95999999999992</v>
      </c>
      <c r="Y89" s="136">
        <v>356.048</v>
      </c>
      <c r="Z89" s="136">
        <v>457.77600000000001</v>
      </c>
    </row>
    <row r="90" spans="2:26">
      <c r="B90" s="27" t="s">
        <v>7</v>
      </c>
      <c r="C90" s="28" t="s">
        <v>6</v>
      </c>
      <c r="D90" s="27">
        <v>4</v>
      </c>
      <c r="E90" s="26">
        <v>356.048</v>
      </c>
      <c r="F90" s="26">
        <v>356.048</v>
      </c>
      <c r="G90" s="26">
        <v>254.32000000000002</v>
      </c>
      <c r="H90" s="26">
        <v>305.18399999999997</v>
      </c>
      <c r="I90" s="26">
        <v>127.16000000000001</v>
      </c>
      <c r="J90" s="26">
        <v>203.45599999999999</v>
      </c>
      <c r="L90" s="145">
        <v>3</v>
      </c>
      <c r="M90" s="136">
        <v>305.18399999999997</v>
      </c>
      <c r="N90" s="136">
        <v>305.18399999999997</v>
      </c>
      <c r="O90" s="136">
        <v>228.88799999999998</v>
      </c>
      <c r="P90" s="136">
        <v>259.40640000000002</v>
      </c>
      <c r="Q90" s="136">
        <v>106.81440000000001</v>
      </c>
      <c r="R90" s="136">
        <v>183.1104</v>
      </c>
      <c r="T90" s="145">
        <v>15</v>
      </c>
      <c r="U90" s="136">
        <v>915.55200000000002</v>
      </c>
      <c r="V90" s="136">
        <v>915.55200000000002</v>
      </c>
      <c r="W90" s="136">
        <v>610.36799999999994</v>
      </c>
      <c r="X90" s="136">
        <v>762.95999999999992</v>
      </c>
      <c r="Y90" s="136">
        <v>356.048</v>
      </c>
      <c r="Z90" s="136">
        <v>457.77600000000001</v>
      </c>
    </row>
    <row r="91" spans="2:26" ht="15.75" thickBot="1">
      <c r="B91" s="27" t="s">
        <v>5</v>
      </c>
      <c r="C91" s="28" t="s">
        <v>4</v>
      </c>
      <c r="D91" s="27">
        <v>8</v>
      </c>
      <c r="E91" s="26">
        <v>610.36799999999994</v>
      </c>
      <c r="F91" s="26">
        <v>610.36799999999994</v>
      </c>
      <c r="G91" s="26">
        <v>406.91199999999998</v>
      </c>
      <c r="H91" s="26">
        <v>508.64000000000004</v>
      </c>
      <c r="I91" s="26">
        <v>228.88800000000001</v>
      </c>
      <c r="J91" s="26">
        <v>305.18399999999997</v>
      </c>
      <c r="L91" s="151">
        <v>4</v>
      </c>
      <c r="M91" s="152">
        <v>356.048</v>
      </c>
      <c r="N91" s="152">
        <v>356.048</v>
      </c>
      <c r="O91" s="152">
        <v>254.32000000000002</v>
      </c>
      <c r="P91" s="152">
        <v>305.18399999999997</v>
      </c>
      <c r="Q91" s="152">
        <v>127.16000000000001</v>
      </c>
      <c r="R91" s="152">
        <v>203.45599999999999</v>
      </c>
      <c r="T91" s="151">
        <v>16</v>
      </c>
      <c r="U91" s="152">
        <v>915.55200000000002</v>
      </c>
      <c r="V91" s="152">
        <v>915.55200000000002</v>
      </c>
      <c r="W91" s="152">
        <v>610.36799999999994</v>
      </c>
      <c r="X91" s="152">
        <v>762.95999999999992</v>
      </c>
      <c r="Y91" s="152">
        <v>356.048</v>
      </c>
      <c r="Z91" s="152">
        <v>457.77600000000001</v>
      </c>
    </row>
    <row r="92" spans="2:26" ht="15.75" thickBot="1">
      <c r="B92" s="22" t="s">
        <v>1</v>
      </c>
      <c r="C92" s="21" t="s">
        <v>0</v>
      </c>
      <c r="D92" s="20">
        <v>24</v>
      </c>
      <c r="E92" s="19">
        <v>1525.92</v>
      </c>
      <c r="F92" s="19">
        <v>1525.92</v>
      </c>
      <c r="G92" s="19">
        <v>1017.28</v>
      </c>
      <c r="H92" s="19">
        <v>1271.5999999999999</v>
      </c>
      <c r="I92" s="19">
        <v>584.93600000000004</v>
      </c>
      <c r="J92" s="18">
        <v>762.96</v>
      </c>
      <c r="L92" s="145">
        <v>5</v>
      </c>
      <c r="M92" s="136">
        <v>457.77600000000001</v>
      </c>
      <c r="N92" s="136">
        <v>457.77600000000001</v>
      </c>
      <c r="O92" s="136">
        <v>330.61599999999999</v>
      </c>
      <c r="P92" s="136">
        <v>391.65279999999996</v>
      </c>
      <c r="Q92" s="136">
        <v>162.76480000000001</v>
      </c>
      <c r="R92" s="136">
        <v>264.49279999999999</v>
      </c>
      <c r="T92" s="145">
        <v>17</v>
      </c>
      <c r="U92" s="136">
        <v>1017.28</v>
      </c>
      <c r="V92" s="136">
        <v>1017.28</v>
      </c>
      <c r="W92" s="136">
        <v>686.66399999999999</v>
      </c>
      <c r="X92" s="136">
        <v>849.42879999999991</v>
      </c>
      <c r="Y92" s="136">
        <v>391.65280000000001</v>
      </c>
      <c r="Z92" s="136">
        <v>518.81280000000004</v>
      </c>
    </row>
    <row r="93" spans="2:26" ht="15.75" thickTop="1">
      <c r="L93" s="145">
        <v>6</v>
      </c>
      <c r="M93" s="136">
        <v>559.50400000000002</v>
      </c>
      <c r="N93" s="136">
        <v>559.50400000000002</v>
      </c>
      <c r="O93" s="136">
        <v>406.91199999999998</v>
      </c>
      <c r="P93" s="136">
        <v>478.12159999999994</v>
      </c>
      <c r="Q93" s="136">
        <v>198.36960000000002</v>
      </c>
      <c r="R93" s="136">
        <v>305.18399999999997</v>
      </c>
      <c r="T93" s="145">
        <v>18</v>
      </c>
      <c r="U93" s="136">
        <v>1119.008</v>
      </c>
      <c r="V93" s="136">
        <v>1119.008</v>
      </c>
      <c r="W93" s="136">
        <v>762.96</v>
      </c>
      <c r="X93" s="136">
        <v>935.8975999999999</v>
      </c>
      <c r="Y93" s="136">
        <v>427.25760000000002</v>
      </c>
      <c r="Z93" s="136">
        <v>579.84960000000001</v>
      </c>
    </row>
    <row r="94" spans="2:26">
      <c r="B94" s="17"/>
      <c r="C94" s="57"/>
      <c r="D94" s="17"/>
      <c r="E94" s="56"/>
      <c r="F94" s="56"/>
      <c r="G94" s="56"/>
      <c r="H94" s="56"/>
      <c r="I94" s="56"/>
      <c r="J94" s="56"/>
      <c r="L94" s="145">
        <v>7</v>
      </c>
      <c r="M94" s="136">
        <v>610.36799999999994</v>
      </c>
      <c r="N94" s="136">
        <v>610.36799999999994</v>
      </c>
      <c r="O94" s="136">
        <v>406.91199999999998</v>
      </c>
      <c r="P94" s="136">
        <v>508.64000000000004</v>
      </c>
      <c r="Q94" s="136">
        <v>228.88800000000001</v>
      </c>
      <c r="R94" s="136">
        <v>305.18399999999997</v>
      </c>
      <c r="T94" s="145">
        <v>19</v>
      </c>
      <c r="U94" s="136">
        <v>1220.7360000000001</v>
      </c>
      <c r="V94" s="136">
        <v>1220.7360000000001</v>
      </c>
      <c r="W94" s="136">
        <v>839.25600000000009</v>
      </c>
      <c r="X94" s="136">
        <v>1022.3663999999999</v>
      </c>
      <c r="Y94" s="136">
        <v>462.86240000000004</v>
      </c>
      <c r="Z94" s="136">
        <v>640.88639999999998</v>
      </c>
    </row>
    <row r="95" spans="2:26" ht="15.75">
      <c r="B95" s="17"/>
      <c r="C95" s="121" t="s">
        <v>46</v>
      </c>
      <c r="D95" s="122">
        <v>52</v>
      </c>
      <c r="F95" s="62"/>
      <c r="G95" s="62"/>
      <c r="H95" s="62"/>
      <c r="I95" s="62"/>
      <c r="J95" s="62"/>
      <c r="L95" s="151">
        <v>8</v>
      </c>
      <c r="M95" s="152">
        <v>610.36799999999994</v>
      </c>
      <c r="N95" s="152">
        <v>610.36799999999994</v>
      </c>
      <c r="O95" s="152">
        <v>406.91199999999998</v>
      </c>
      <c r="P95" s="152">
        <v>508.64000000000004</v>
      </c>
      <c r="Q95" s="152">
        <v>228.88800000000001</v>
      </c>
      <c r="R95" s="152">
        <v>305.18399999999997</v>
      </c>
      <c r="T95" s="145">
        <v>20</v>
      </c>
      <c r="U95" s="136">
        <v>1322.4640000000002</v>
      </c>
      <c r="V95" s="136">
        <v>1322.4640000000002</v>
      </c>
      <c r="W95" s="136">
        <v>915.55200000000013</v>
      </c>
      <c r="X95" s="136">
        <v>1108.8352</v>
      </c>
      <c r="Y95" s="136">
        <v>498.46720000000005</v>
      </c>
      <c r="Z95" s="136">
        <v>701.92319999999995</v>
      </c>
    </row>
    <row r="96" spans="2:26">
      <c r="B96" s="17"/>
      <c r="C96" s="123" t="s">
        <v>48</v>
      </c>
      <c r="D96" s="124">
        <f>ROUNDDOWN(D95/24,0)</f>
        <v>2</v>
      </c>
      <c r="E96" s="125">
        <f>(ROUNDDOWN($D95/24,0))*E92</f>
        <v>3051.84</v>
      </c>
      <c r="F96" s="125">
        <f t="shared" ref="F96" si="36">(ROUNDDOWN($D95/24,0))*F92</f>
        <v>3051.84</v>
      </c>
      <c r="G96" s="125">
        <f t="shared" ref="G96" si="37">(ROUNDDOWN($D95/24,0))*G92</f>
        <v>2034.56</v>
      </c>
      <c r="H96" s="125">
        <f t="shared" ref="H96" si="38">(ROUNDDOWN($D95/24,0))*H92</f>
        <v>2543.1999999999998</v>
      </c>
      <c r="I96" s="125">
        <f t="shared" ref="I96" si="39">(ROUNDDOWN($D95/24,0))*I92</f>
        <v>1169.8720000000001</v>
      </c>
      <c r="J96" s="125">
        <f t="shared" ref="J96" si="40">(ROUNDDOWN($D95/24,0))*J92</f>
        <v>1525.92</v>
      </c>
      <c r="L96" s="145">
        <v>9</v>
      </c>
      <c r="M96" s="136">
        <v>712.09599999999989</v>
      </c>
      <c r="N96" s="136">
        <v>712.09599999999989</v>
      </c>
      <c r="O96" s="136">
        <v>483.20799999999997</v>
      </c>
      <c r="P96" s="136">
        <v>595.10880000000009</v>
      </c>
      <c r="Q96" s="136">
        <v>264.49279999999999</v>
      </c>
      <c r="R96" s="136">
        <v>366.22079999999994</v>
      </c>
      <c r="T96" s="145">
        <v>21</v>
      </c>
      <c r="U96" s="136">
        <v>1424.1920000000002</v>
      </c>
      <c r="V96" s="136">
        <v>1424.1920000000002</v>
      </c>
      <c r="W96" s="136">
        <v>991.84800000000018</v>
      </c>
      <c r="X96" s="136">
        <v>1195.3040000000001</v>
      </c>
      <c r="Y96" s="136">
        <v>534.072</v>
      </c>
      <c r="Z96" s="136">
        <v>762.96</v>
      </c>
    </row>
    <row r="97" spans="2:26" ht="15.75" thickBot="1">
      <c r="B97" s="17"/>
      <c r="C97" s="129" t="s">
        <v>49</v>
      </c>
      <c r="D97" s="130">
        <f>D95-(ROUNDDOWN(D95/24,0)*24)</f>
        <v>4</v>
      </c>
      <c r="E97" s="131">
        <f t="shared" ref="E97:J97" si="41">IF($D97=$L88,M88,0)+IF($D97=$L89,M89,0)+IF($D97=$L90,M90,0)+IF($D97=$L91,M91,0)+IF($D97=$L92,M92,0)+IF($D97=$L93,M93,0)+IF($D97=$L94,M94,0)+IF($D97=$L95,M95,0)+IF($D97=$L96,M96,0)+IF($D97=$L97,M97,0)+IF($D97=$L98,M98,0)+IF($D97=$L99,M99,0)+IF($D97=$T88,U88,0)+IF($D97=$T89,U89,0)+IF($D97=$T90,U90,0)+IF($D97=$T91,U91,0)+IF($D97=$T92,U92,0)+IF($D97=$T93,U93,0)+IF($D97=$T94,U94,0)+IF($D97=$T95,U95,0)+IF($D97=$T96,U96,0)+IF($D97=$T97,U97,0)+IF($D97=$T98,U98,0)</f>
        <v>356.048</v>
      </c>
      <c r="F97" s="131">
        <f t="shared" si="41"/>
        <v>356.048</v>
      </c>
      <c r="G97" s="131">
        <f t="shared" si="41"/>
        <v>254.32000000000002</v>
      </c>
      <c r="H97" s="131">
        <f t="shared" si="41"/>
        <v>305.18399999999997</v>
      </c>
      <c r="I97" s="131">
        <f t="shared" si="41"/>
        <v>127.16000000000001</v>
      </c>
      <c r="J97" s="131">
        <f t="shared" si="41"/>
        <v>203.45599999999999</v>
      </c>
      <c r="L97" s="145">
        <v>10</v>
      </c>
      <c r="M97" s="136">
        <v>813.82399999999984</v>
      </c>
      <c r="N97" s="136">
        <v>813.82399999999984</v>
      </c>
      <c r="O97" s="136">
        <v>559.50399999999991</v>
      </c>
      <c r="P97" s="136">
        <v>681.57760000000007</v>
      </c>
      <c r="Q97" s="136">
        <v>300.0976</v>
      </c>
      <c r="R97" s="136">
        <v>427.25759999999991</v>
      </c>
      <c r="T97" s="145">
        <v>22</v>
      </c>
      <c r="U97" s="136">
        <v>1525.92</v>
      </c>
      <c r="V97" s="136">
        <v>1525.92</v>
      </c>
      <c r="W97" s="136">
        <v>1017.28</v>
      </c>
      <c r="X97" s="136">
        <v>1271.5999999999999</v>
      </c>
      <c r="Y97" s="136">
        <v>569.67679999999996</v>
      </c>
      <c r="Z97" s="136">
        <v>762.96</v>
      </c>
    </row>
    <row r="98" spans="2:26" ht="15.75" thickBot="1">
      <c r="B98" s="17"/>
      <c r="C98" s="126" t="s">
        <v>47</v>
      </c>
      <c r="D98" s="127"/>
      <c r="E98" s="128">
        <f>E96+E97</f>
        <v>3407.8879999999999</v>
      </c>
      <c r="F98" s="128">
        <f t="shared" ref="F98" si="42">F96+F97</f>
        <v>3407.8879999999999</v>
      </c>
      <c r="G98" s="128">
        <f t="shared" ref="G98" si="43">G96+G97</f>
        <v>2288.88</v>
      </c>
      <c r="H98" s="128">
        <f t="shared" ref="H98" si="44">H96+H97</f>
        <v>2848.384</v>
      </c>
      <c r="I98" s="128">
        <f t="shared" ref="I98" si="45">I96+I97</f>
        <v>1297.0320000000002</v>
      </c>
      <c r="J98" s="128">
        <f t="shared" ref="J98" si="46">J96+J97</f>
        <v>1729.376</v>
      </c>
      <c r="L98" s="145">
        <v>11</v>
      </c>
      <c r="M98" s="136">
        <v>915.55200000000002</v>
      </c>
      <c r="N98" s="136">
        <v>915.55200000000002</v>
      </c>
      <c r="O98" s="136">
        <v>610.36799999999994</v>
      </c>
      <c r="P98" s="136">
        <v>762.95999999999992</v>
      </c>
      <c r="Q98" s="136">
        <v>335.70240000000001</v>
      </c>
      <c r="R98" s="136">
        <v>457.77600000000001</v>
      </c>
      <c r="T98" s="145">
        <v>23</v>
      </c>
      <c r="U98" s="136">
        <v>1525.92</v>
      </c>
      <c r="V98" s="136">
        <v>1525.92</v>
      </c>
      <c r="W98" s="136">
        <v>1017.28</v>
      </c>
      <c r="X98" s="136">
        <v>1271.5999999999999</v>
      </c>
      <c r="Y98" s="136">
        <v>584.93600000000004</v>
      </c>
      <c r="Z98" s="136">
        <v>762.96</v>
      </c>
    </row>
    <row r="99" spans="2:26" ht="15.75" thickTop="1">
      <c r="B99" s="17"/>
      <c r="C99" s="57"/>
      <c r="D99" s="17"/>
      <c r="E99" s="56"/>
      <c r="F99" s="56"/>
      <c r="G99" s="56"/>
      <c r="H99" s="56"/>
      <c r="I99" s="56"/>
      <c r="J99" s="56"/>
      <c r="L99" s="145">
        <v>12</v>
      </c>
      <c r="M99" s="136">
        <v>915.55200000000002</v>
      </c>
      <c r="N99" s="136">
        <v>915.55200000000002</v>
      </c>
      <c r="O99" s="136">
        <v>610.36799999999994</v>
      </c>
      <c r="P99" s="136">
        <v>762.95999999999992</v>
      </c>
      <c r="Q99" s="136">
        <v>356.048</v>
      </c>
      <c r="R99" s="136">
        <v>457.77600000000001</v>
      </c>
      <c r="T99" s="151">
        <v>24</v>
      </c>
      <c r="U99" s="152">
        <v>1525.92</v>
      </c>
      <c r="V99" s="152">
        <v>1525.92</v>
      </c>
      <c r="W99" s="152">
        <v>1017.28</v>
      </c>
      <c r="X99" s="152">
        <v>1271.5999999999999</v>
      </c>
      <c r="Y99" s="152">
        <v>584.93600000000004</v>
      </c>
      <c r="Z99" s="152">
        <v>762.96</v>
      </c>
    </row>
    <row r="100" spans="2:26">
      <c r="B100" s="17"/>
      <c r="C100" s="57"/>
      <c r="D100" s="17"/>
      <c r="E100" s="56"/>
      <c r="F100" s="56"/>
      <c r="G100" s="56"/>
      <c r="H100" s="56"/>
      <c r="I100" s="56"/>
      <c r="J100" s="56"/>
    </row>
    <row r="101" spans="2:26">
      <c r="B101" s="16"/>
      <c r="C101" s="16"/>
      <c r="D101" s="16"/>
      <c r="E101" s="55"/>
      <c r="F101" s="55"/>
      <c r="G101" s="55"/>
      <c r="H101" s="55"/>
      <c r="I101" s="55"/>
      <c r="J101" s="55"/>
    </row>
    <row r="102" spans="2:26" ht="18">
      <c r="B102" s="54" t="s">
        <v>24</v>
      </c>
      <c r="C102" s="53"/>
      <c r="D102" s="52"/>
      <c r="E102" s="51"/>
      <c r="F102" s="51"/>
      <c r="G102" s="51"/>
      <c r="H102" s="51"/>
      <c r="I102" s="51"/>
      <c r="J102" s="50"/>
      <c r="L102" s="149" t="s">
        <v>24</v>
      </c>
      <c r="M102" s="150"/>
      <c r="N102" s="150"/>
      <c r="O102" s="150"/>
      <c r="P102" s="150"/>
      <c r="Q102" s="150"/>
      <c r="R102" s="150"/>
      <c r="T102" s="149" t="s">
        <v>54</v>
      </c>
      <c r="U102" s="150"/>
      <c r="V102" s="150"/>
      <c r="W102" s="150"/>
      <c r="X102" s="150"/>
      <c r="Y102" s="150"/>
      <c r="Z102" s="150"/>
    </row>
    <row r="103" spans="2:26">
      <c r="B103" s="45"/>
      <c r="C103" s="44"/>
      <c r="D103" s="35" t="s">
        <v>23</v>
      </c>
      <c r="E103" s="43" t="s">
        <v>22</v>
      </c>
      <c r="F103" s="42"/>
      <c r="G103" s="42"/>
      <c r="H103" s="42"/>
      <c r="I103" s="42"/>
      <c r="J103" s="41"/>
      <c r="L103" s="151"/>
      <c r="M103" s="151" t="s">
        <v>18</v>
      </c>
      <c r="N103" s="151" t="s">
        <v>17</v>
      </c>
      <c r="O103" s="151" t="s">
        <v>16</v>
      </c>
      <c r="P103" s="151" t="s">
        <v>15</v>
      </c>
      <c r="Q103" s="151" t="s">
        <v>14</v>
      </c>
      <c r="R103" s="151" t="s">
        <v>13</v>
      </c>
      <c r="T103" s="151"/>
      <c r="U103" s="151" t="s">
        <v>18</v>
      </c>
      <c r="V103" s="151" t="s">
        <v>17</v>
      </c>
      <c r="W103" s="151" t="s">
        <v>16</v>
      </c>
      <c r="X103" s="151" t="s">
        <v>15</v>
      </c>
      <c r="Y103" s="151" t="s">
        <v>14</v>
      </c>
      <c r="Z103" s="151" t="s">
        <v>13</v>
      </c>
    </row>
    <row r="104" spans="2:26">
      <c r="B104" s="40" t="s">
        <v>21</v>
      </c>
      <c r="C104" s="39" t="s">
        <v>20</v>
      </c>
      <c r="D104" s="38" t="s">
        <v>19</v>
      </c>
      <c r="E104" s="38" t="s">
        <v>18</v>
      </c>
      <c r="F104" s="38" t="s">
        <v>17</v>
      </c>
      <c r="G104" s="38" t="s">
        <v>16</v>
      </c>
      <c r="H104" s="38" t="s">
        <v>15</v>
      </c>
      <c r="I104" s="38" t="s">
        <v>14</v>
      </c>
      <c r="J104" s="37" t="s">
        <v>13</v>
      </c>
      <c r="L104" s="151" t="s">
        <v>12</v>
      </c>
      <c r="M104" s="151" t="s">
        <v>10</v>
      </c>
      <c r="N104" s="151" t="s">
        <v>10</v>
      </c>
      <c r="O104" s="151" t="s">
        <v>10</v>
      </c>
      <c r="P104" s="151" t="s">
        <v>10</v>
      </c>
      <c r="Q104" s="151" t="s">
        <v>10</v>
      </c>
      <c r="R104" s="151" t="s">
        <v>10</v>
      </c>
      <c r="T104" s="151" t="s">
        <v>12</v>
      </c>
      <c r="U104" s="151" t="s">
        <v>10</v>
      </c>
      <c r="V104" s="151" t="s">
        <v>10</v>
      </c>
      <c r="W104" s="151" t="s">
        <v>10</v>
      </c>
      <c r="X104" s="151" t="s">
        <v>10</v>
      </c>
      <c r="Y104" s="151" t="s">
        <v>10</v>
      </c>
      <c r="Z104" s="151" t="s">
        <v>10</v>
      </c>
    </row>
    <row r="105" spans="2:26">
      <c r="B105" s="32"/>
      <c r="C105" s="31"/>
      <c r="D105" s="31"/>
      <c r="E105" s="30"/>
      <c r="F105" s="30"/>
      <c r="G105" s="30"/>
      <c r="H105" s="30"/>
      <c r="I105" s="30"/>
      <c r="J105" s="29"/>
      <c r="L105" s="145">
        <v>1</v>
      </c>
      <c r="M105" s="136">
        <v>200</v>
      </c>
      <c r="N105" s="136">
        <v>200</v>
      </c>
      <c r="O105" s="136">
        <v>150</v>
      </c>
      <c r="P105" s="136">
        <v>170</v>
      </c>
      <c r="Q105" s="136">
        <v>70</v>
      </c>
      <c r="R105" s="136">
        <v>120</v>
      </c>
      <c r="T105" s="145">
        <v>13</v>
      </c>
      <c r="U105" s="136">
        <v>1800</v>
      </c>
      <c r="V105" s="136">
        <v>1800</v>
      </c>
      <c r="W105" s="136">
        <v>1200</v>
      </c>
      <c r="X105" s="136">
        <v>1500</v>
      </c>
      <c r="Y105" s="136">
        <v>700</v>
      </c>
      <c r="Z105" s="136">
        <v>900</v>
      </c>
    </row>
    <row r="106" spans="2:26">
      <c r="B106" s="27" t="s">
        <v>9</v>
      </c>
      <c r="C106" s="28" t="s">
        <v>8</v>
      </c>
      <c r="D106" s="27">
        <v>1</v>
      </c>
      <c r="E106" s="26">
        <v>200</v>
      </c>
      <c r="F106" s="26">
        <v>200</v>
      </c>
      <c r="G106" s="26">
        <v>150</v>
      </c>
      <c r="H106" s="26">
        <v>170</v>
      </c>
      <c r="I106" s="26">
        <v>70</v>
      </c>
      <c r="J106" s="26">
        <v>120</v>
      </c>
      <c r="L106" s="145">
        <v>2</v>
      </c>
      <c r="M106" s="136">
        <v>400</v>
      </c>
      <c r="N106" s="136">
        <v>400</v>
      </c>
      <c r="O106" s="136">
        <v>300</v>
      </c>
      <c r="P106" s="136">
        <v>340</v>
      </c>
      <c r="Q106" s="136">
        <v>140</v>
      </c>
      <c r="R106" s="136">
        <v>240</v>
      </c>
      <c r="T106" s="145">
        <v>14</v>
      </c>
      <c r="U106" s="136">
        <v>1800</v>
      </c>
      <c r="V106" s="136">
        <v>1800</v>
      </c>
      <c r="W106" s="136">
        <v>1200</v>
      </c>
      <c r="X106" s="136">
        <v>1500</v>
      </c>
      <c r="Y106" s="136">
        <v>700</v>
      </c>
      <c r="Z106" s="136">
        <v>900</v>
      </c>
    </row>
    <row r="107" spans="2:26">
      <c r="B107" s="27" t="s">
        <v>7</v>
      </c>
      <c r="C107" s="28" t="s">
        <v>6</v>
      </c>
      <c r="D107" s="27">
        <v>4</v>
      </c>
      <c r="E107" s="26">
        <v>700</v>
      </c>
      <c r="F107" s="26">
        <v>700</v>
      </c>
      <c r="G107" s="26">
        <v>500</v>
      </c>
      <c r="H107" s="26">
        <v>600</v>
      </c>
      <c r="I107" s="26">
        <v>250</v>
      </c>
      <c r="J107" s="26">
        <v>400</v>
      </c>
      <c r="L107" s="145">
        <v>3</v>
      </c>
      <c r="M107" s="136">
        <v>600</v>
      </c>
      <c r="N107" s="136">
        <v>600</v>
      </c>
      <c r="O107" s="136">
        <v>450</v>
      </c>
      <c r="P107" s="136">
        <v>510</v>
      </c>
      <c r="Q107" s="136">
        <v>210</v>
      </c>
      <c r="R107" s="136">
        <v>360</v>
      </c>
      <c r="T107" s="145">
        <v>15</v>
      </c>
      <c r="U107" s="136">
        <v>1800</v>
      </c>
      <c r="V107" s="136">
        <v>1800</v>
      </c>
      <c r="W107" s="136">
        <v>1200</v>
      </c>
      <c r="X107" s="136">
        <v>1500</v>
      </c>
      <c r="Y107" s="136">
        <v>700</v>
      </c>
      <c r="Z107" s="136">
        <v>900</v>
      </c>
    </row>
    <row r="108" spans="2:26" ht="15.75" thickBot="1">
      <c r="B108" s="27" t="s">
        <v>5</v>
      </c>
      <c r="C108" s="28" t="s">
        <v>4</v>
      </c>
      <c r="D108" s="27">
        <v>8</v>
      </c>
      <c r="E108" s="26">
        <v>1200</v>
      </c>
      <c r="F108" s="26">
        <v>1200</v>
      </c>
      <c r="G108" s="26">
        <v>800</v>
      </c>
      <c r="H108" s="26">
        <v>1000</v>
      </c>
      <c r="I108" s="26">
        <v>450</v>
      </c>
      <c r="J108" s="26">
        <v>600</v>
      </c>
      <c r="L108" s="151">
        <v>4</v>
      </c>
      <c r="M108" s="152">
        <v>700</v>
      </c>
      <c r="N108" s="152">
        <v>700</v>
      </c>
      <c r="O108" s="152">
        <v>500</v>
      </c>
      <c r="P108" s="152">
        <v>600</v>
      </c>
      <c r="Q108" s="152">
        <v>250</v>
      </c>
      <c r="R108" s="152">
        <v>400</v>
      </c>
      <c r="T108" s="151">
        <v>16</v>
      </c>
      <c r="U108" s="152">
        <v>1800</v>
      </c>
      <c r="V108" s="152">
        <v>1800</v>
      </c>
      <c r="W108" s="152">
        <v>1200</v>
      </c>
      <c r="X108" s="152">
        <v>1500</v>
      </c>
      <c r="Y108" s="152">
        <v>700</v>
      </c>
      <c r="Z108" s="152">
        <v>900</v>
      </c>
    </row>
    <row r="109" spans="2:26" ht="15.75" thickBot="1">
      <c r="B109" s="22" t="s">
        <v>1</v>
      </c>
      <c r="C109" s="21" t="s">
        <v>0</v>
      </c>
      <c r="D109" s="20">
        <v>24</v>
      </c>
      <c r="E109" s="19">
        <v>3000</v>
      </c>
      <c r="F109" s="19">
        <v>3000</v>
      </c>
      <c r="G109" s="19">
        <v>2000</v>
      </c>
      <c r="H109" s="19">
        <v>2500</v>
      </c>
      <c r="I109" s="19">
        <v>1150</v>
      </c>
      <c r="J109" s="18">
        <v>1500</v>
      </c>
      <c r="L109" s="145">
        <v>5</v>
      </c>
      <c r="M109" s="136">
        <v>900</v>
      </c>
      <c r="N109" s="136">
        <v>900</v>
      </c>
      <c r="O109" s="136">
        <v>650</v>
      </c>
      <c r="P109" s="136">
        <v>770</v>
      </c>
      <c r="Q109" s="136">
        <v>320</v>
      </c>
      <c r="R109" s="136">
        <v>520</v>
      </c>
      <c r="T109" s="145">
        <v>17</v>
      </c>
      <c r="U109" s="136">
        <v>2000</v>
      </c>
      <c r="V109" s="136">
        <v>2000</v>
      </c>
      <c r="W109" s="136">
        <v>1350</v>
      </c>
      <c r="X109" s="136">
        <v>1670</v>
      </c>
      <c r="Y109" s="136">
        <v>770</v>
      </c>
      <c r="Z109" s="136">
        <v>1020</v>
      </c>
    </row>
    <row r="110" spans="2:26" ht="15.75" thickTop="1">
      <c r="L110" s="145">
        <v>6</v>
      </c>
      <c r="M110" s="136">
        <v>1100</v>
      </c>
      <c r="N110" s="136">
        <v>1100</v>
      </c>
      <c r="O110" s="136">
        <v>800</v>
      </c>
      <c r="P110" s="136">
        <v>940</v>
      </c>
      <c r="Q110" s="136">
        <v>390</v>
      </c>
      <c r="R110" s="136">
        <v>600</v>
      </c>
      <c r="T110" s="145">
        <v>18</v>
      </c>
      <c r="U110" s="136">
        <v>2200</v>
      </c>
      <c r="V110" s="136">
        <v>2200</v>
      </c>
      <c r="W110" s="136">
        <v>1500</v>
      </c>
      <c r="X110" s="136">
        <v>1840</v>
      </c>
      <c r="Y110" s="136">
        <v>840</v>
      </c>
      <c r="Z110" s="136">
        <v>1140</v>
      </c>
    </row>
    <row r="111" spans="2:26">
      <c r="B111" s="16"/>
      <c r="C111" s="16"/>
      <c r="D111" s="17"/>
      <c r="E111" s="15"/>
      <c r="F111" s="15"/>
      <c r="G111" s="15"/>
      <c r="H111" s="15"/>
      <c r="I111" s="16"/>
      <c r="J111" s="15"/>
      <c r="L111" s="145">
        <v>7</v>
      </c>
      <c r="M111" s="136">
        <v>1200</v>
      </c>
      <c r="N111" s="136">
        <v>1200</v>
      </c>
      <c r="O111" s="136">
        <v>800</v>
      </c>
      <c r="P111" s="136">
        <v>1000</v>
      </c>
      <c r="Q111" s="136">
        <v>450</v>
      </c>
      <c r="R111" s="136">
        <v>600</v>
      </c>
      <c r="T111" s="145">
        <v>19</v>
      </c>
      <c r="U111" s="136">
        <v>2400</v>
      </c>
      <c r="V111" s="136">
        <v>2400</v>
      </c>
      <c r="W111" s="136">
        <v>1650</v>
      </c>
      <c r="X111" s="136">
        <v>2010</v>
      </c>
      <c r="Y111" s="136">
        <v>910</v>
      </c>
      <c r="Z111" s="136">
        <v>1260</v>
      </c>
    </row>
    <row r="112" spans="2:26" ht="15.75">
      <c r="C112" s="121" t="s">
        <v>46</v>
      </c>
      <c r="D112" s="122">
        <v>96</v>
      </c>
      <c r="F112" s="62"/>
      <c r="G112" s="62"/>
      <c r="H112" s="62"/>
      <c r="I112" s="62"/>
      <c r="J112" s="62"/>
      <c r="L112" s="151">
        <v>8</v>
      </c>
      <c r="M112" s="152">
        <v>1200</v>
      </c>
      <c r="N112" s="152">
        <v>1200</v>
      </c>
      <c r="O112" s="152">
        <v>800</v>
      </c>
      <c r="P112" s="152">
        <v>1000</v>
      </c>
      <c r="Q112" s="152">
        <v>450</v>
      </c>
      <c r="R112" s="152">
        <v>600</v>
      </c>
      <c r="T112" s="145">
        <v>20</v>
      </c>
      <c r="U112" s="136">
        <v>2600</v>
      </c>
      <c r="V112" s="136">
        <v>2600</v>
      </c>
      <c r="W112" s="136">
        <v>1800</v>
      </c>
      <c r="X112" s="136">
        <v>2180</v>
      </c>
      <c r="Y112" s="136">
        <v>980</v>
      </c>
      <c r="Z112" s="136">
        <v>1380</v>
      </c>
    </row>
    <row r="113" spans="3:26">
      <c r="C113" s="123" t="s">
        <v>48</v>
      </c>
      <c r="D113" s="124">
        <f>ROUNDDOWN(D112/24,0)</f>
        <v>4</v>
      </c>
      <c r="E113" s="125">
        <f>(ROUNDDOWN($D112/24,0))*E109</f>
        <v>12000</v>
      </c>
      <c r="F113" s="125">
        <f t="shared" ref="F113" si="47">(ROUNDDOWN($D112/24,0))*F109</f>
        <v>12000</v>
      </c>
      <c r="G113" s="125">
        <f t="shared" ref="G113" si="48">(ROUNDDOWN($D112/24,0))*G109</f>
        <v>8000</v>
      </c>
      <c r="H113" s="125">
        <f t="shared" ref="H113" si="49">(ROUNDDOWN($D112/24,0))*H109</f>
        <v>10000</v>
      </c>
      <c r="I113" s="125">
        <f t="shared" ref="I113" si="50">(ROUNDDOWN($D112/24,0))*I109</f>
        <v>4600</v>
      </c>
      <c r="J113" s="125">
        <f t="shared" ref="J113" si="51">(ROUNDDOWN($D112/24,0))*J109</f>
        <v>6000</v>
      </c>
      <c r="L113" s="145">
        <v>9</v>
      </c>
      <c r="M113" s="136">
        <v>1400</v>
      </c>
      <c r="N113" s="136">
        <v>1400</v>
      </c>
      <c r="O113" s="136">
        <v>950</v>
      </c>
      <c r="P113" s="136">
        <v>1170</v>
      </c>
      <c r="Q113" s="136">
        <v>520</v>
      </c>
      <c r="R113" s="136">
        <v>720</v>
      </c>
      <c r="T113" s="145">
        <v>21</v>
      </c>
      <c r="U113" s="136">
        <v>2800</v>
      </c>
      <c r="V113" s="136">
        <v>2800</v>
      </c>
      <c r="W113" s="136">
        <v>1950</v>
      </c>
      <c r="X113" s="136">
        <v>2350</v>
      </c>
      <c r="Y113" s="136">
        <v>1050</v>
      </c>
      <c r="Z113" s="136">
        <v>1500</v>
      </c>
    </row>
    <row r="114" spans="3:26" ht="15.75" thickBot="1">
      <c r="C114" s="129" t="s">
        <v>49</v>
      </c>
      <c r="D114" s="130">
        <f>D112-(ROUNDDOWN(D112/24,0)*24)</f>
        <v>0</v>
      </c>
      <c r="E114" s="131">
        <f t="shared" ref="E114:J114" si="52">IF($D114=$L105,M105,0)+IF($D114=$L106,M106,0)+IF($D114=$L107,M107,0)+IF($D114=$L108,M108,0)+IF($D114=$L109,M109,0)+IF($D114=$L110,M110,0)+IF($D114=$L111,M111,0)+IF($D114=$L112,M112,0)+IF($D114=$L113,M113,0)+IF($D114=$L114,M114,0)+IF($D114=$L115,M115,0)+IF($D114=$L116,M116,0)+IF($D114=$T105,U105,0)+IF($D114=$T106,U106,0)+IF($D114=$T107,U107,0)+IF($D114=$T108,U108,0)+IF($D114=$T109,U109,0)+IF($D114=$T110,U110,0)+IF($D114=$T111,U111,0)+IF($D114=$T112,U112,0)+IF($D114=$T113,U113,0)+IF($D114=$T114,U114,0)+IF($D114=$T115,U115,0)</f>
        <v>0</v>
      </c>
      <c r="F114" s="131">
        <f t="shared" si="52"/>
        <v>0</v>
      </c>
      <c r="G114" s="131">
        <f t="shared" si="52"/>
        <v>0</v>
      </c>
      <c r="H114" s="131">
        <f t="shared" si="52"/>
        <v>0</v>
      </c>
      <c r="I114" s="131">
        <f t="shared" si="52"/>
        <v>0</v>
      </c>
      <c r="J114" s="131">
        <f t="shared" si="52"/>
        <v>0</v>
      </c>
      <c r="L114" s="145">
        <v>10</v>
      </c>
      <c r="M114" s="136">
        <v>1600</v>
      </c>
      <c r="N114" s="136">
        <v>1600</v>
      </c>
      <c r="O114" s="136">
        <v>1100</v>
      </c>
      <c r="P114" s="136">
        <v>1340</v>
      </c>
      <c r="Q114" s="136">
        <v>590</v>
      </c>
      <c r="R114" s="136">
        <v>840</v>
      </c>
      <c r="T114" s="145">
        <v>22</v>
      </c>
      <c r="U114" s="136">
        <v>3000</v>
      </c>
      <c r="V114" s="136">
        <v>3000</v>
      </c>
      <c r="W114" s="136">
        <v>2000</v>
      </c>
      <c r="X114" s="136">
        <v>2500</v>
      </c>
      <c r="Y114" s="136">
        <v>1120</v>
      </c>
      <c r="Z114" s="136">
        <v>1500</v>
      </c>
    </row>
    <row r="115" spans="3:26" ht="15.75" thickBot="1">
      <c r="C115" s="126" t="s">
        <v>47</v>
      </c>
      <c r="D115" s="127"/>
      <c r="E115" s="128">
        <f>E113+E114</f>
        <v>12000</v>
      </c>
      <c r="F115" s="128">
        <f t="shared" ref="F115" si="53">F113+F114</f>
        <v>12000</v>
      </c>
      <c r="G115" s="128">
        <f t="shared" ref="G115" si="54">G113+G114</f>
        <v>8000</v>
      </c>
      <c r="H115" s="128">
        <f t="shared" ref="H115" si="55">H113+H114</f>
        <v>10000</v>
      </c>
      <c r="I115" s="128">
        <f t="shared" ref="I115" si="56">I113+I114</f>
        <v>4600</v>
      </c>
      <c r="J115" s="128">
        <f t="shared" ref="J115" si="57">J113+J114</f>
        <v>6000</v>
      </c>
      <c r="L115" s="145">
        <v>11</v>
      </c>
      <c r="M115" s="136">
        <v>1800</v>
      </c>
      <c r="N115" s="136">
        <v>1800</v>
      </c>
      <c r="O115" s="136">
        <v>1200</v>
      </c>
      <c r="P115" s="136">
        <v>1500</v>
      </c>
      <c r="Q115" s="136">
        <v>660</v>
      </c>
      <c r="R115" s="136">
        <v>900</v>
      </c>
      <c r="T115" s="145">
        <v>23</v>
      </c>
      <c r="U115" s="136">
        <v>3000</v>
      </c>
      <c r="V115" s="136">
        <v>3000</v>
      </c>
      <c r="W115" s="136">
        <v>2000</v>
      </c>
      <c r="X115" s="136">
        <v>2500</v>
      </c>
      <c r="Y115" s="136">
        <v>1150</v>
      </c>
      <c r="Z115" s="136">
        <v>1500</v>
      </c>
    </row>
    <row r="116" spans="3:26" ht="15.75" thickTop="1">
      <c r="L116" s="145">
        <v>12</v>
      </c>
      <c r="M116" s="136">
        <v>1800</v>
      </c>
      <c r="N116" s="136">
        <v>1800</v>
      </c>
      <c r="O116" s="136">
        <v>1200</v>
      </c>
      <c r="P116" s="136">
        <v>1500</v>
      </c>
      <c r="Q116" s="136">
        <v>700</v>
      </c>
      <c r="R116" s="136">
        <v>900</v>
      </c>
      <c r="T116" s="151">
        <v>24</v>
      </c>
      <c r="U116" s="152">
        <v>3000</v>
      </c>
      <c r="V116" s="152">
        <v>3000</v>
      </c>
      <c r="W116" s="152">
        <v>2000</v>
      </c>
      <c r="X116" s="152">
        <v>2500</v>
      </c>
      <c r="Y116" s="152">
        <v>1150</v>
      </c>
      <c r="Z116" s="152">
        <v>1500</v>
      </c>
    </row>
  </sheetData>
  <hyperlinks>
    <hyperlink ref="B10" location="'for website'!A15" display="'for website'!A15"/>
    <hyperlink ref="B11" location="'for website'!A43" display="'for website'!A43"/>
    <hyperlink ref="B12" location="'for website'!A71" display="'for website'!A71"/>
    <hyperlink ref="E10" location="'for website'!A102" display="'for website'!A102"/>
    <hyperlink ref="E11" location="'for website'!A130" display="'for website'!A130"/>
    <hyperlink ref="E12" location="'for website'!A158" display="'for website'!A158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Vagisha</vt:lpstr>
      <vt:lpstr>for website</vt:lpstr>
    </vt:vector>
  </TitlesOfParts>
  <Company>University of Washington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Priska von Haller</dc:creator>
  <cp:lastModifiedBy>Priska von Haller</cp:lastModifiedBy>
  <dcterms:created xsi:type="dcterms:W3CDTF">2011-09-23T21:51:15Z</dcterms:created>
  <dcterms:modified xsi:type="dcterms:W3CDTF">2011-09-23T23:42:04Z</dcterms:modified>
</cp:coreProperties>
</file>