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25" windowWidth="21075" windowHeight="8070"/>
  </bookViews>
  <sheets>
    <sheet name="Sample Submission" sheetId="1" r:id="rId1"/>
    <sheet name="Concentrations" sheetId="2" r:id="rId2"/>
    <sheet name="Salt Tolerances" sheetId="7" r:id="rId3"/>
  </sheets>
  <calcPr calcId="145621"/>
</workbook>
</file>

<file path=xl/calcChain.xml><?xml version="1.0" encoding="utf-8"?>
<calcChain xmlns="http://schemas.openxmlformats.org/spreadsheetml/2006/main">
  <c r="D55" i="1" l="1"/>
  <c r="D56" i="1"/>
  <c r="D57" i="1"/>
  <c r="D58" i="1"/>
  <c r="D54" i="1"/>
  <c r="D60" i="1" l="1"/>
  <c r="H60" i="1" s="1"/>
  <c r="D59" i="1"/>
  <c r="G59" i="1" s="1"/>
  <c r="F54" i="1"/>
  <c r="I60" i="1" l="1"/>
  <c r="J59" i="1"/>
  <c r="J60" i="1"/>
  <c r="I59" i="1"/>
  <c r="F60" i="1"/>
  <c r="F59" i="1"/>
  <c r="I57" i="1"/>
  <c r="J58" i="1"/>
  <c r="G55" i="1"/>
  <c r="H56" i="1"/>
  <c r="G60" i="1"/>
  <c r="H59" i="1"/>
  <c r="J61" i="1" l="1"/>
  <c r="I61" i="1"/>
  <c r="F61" i="1"/>
  <c r="G61" i="1"/>
  <c r="H61" i="1"/>
</calcChain>
</file>

<file path=xl/sharedStrings.xml><?xml version="1.0" encoding="utf-8"?>
<sst xmlns="http://schemas.openxmlformats.org/spreadsheetml/2006/main" count="317" uniqueCount="242">
  <si>
    <t>UWPR sample submission form for LC-MS/MS analyses:</t>
  </si>
  <si>
    <t>Submission Date</t>
  </si>
  <si>
    <t>Submitted by</t>
  </si>
  <si>
    <t>Phone</t>
  </si>
  <si>
    <t>Project #</t>
  </si>
  <si>
    <t>Budget or PO #</t>
  </si>
  <si>
    <t>Sample information</t>
  </si>
  <si>
    <t>Brief description:</t>
  </si>
  <si>
    <t>Concentration (µg or µg/µl)</t>
  </si>
  <si>
    <t>Method of Purification</t>
  </si>
  <si>
    <t>Amino Acids Modified:</t>
  </si>
  <si>
    <t>Taxonomy (species):</t>
  </si>
  <si>
    <t>Analysis Requested:</t>
  </si>
  <si>
    <t>Chromatography information:</t>
  </si>
  <si>
    <t>Short</t>
  </si>
  <si>
    <t>Medium</t>
  </si>
  <si>
    <t>Long</t>
  </si>
  <si>
    <t>Scans:</t>
  </si>
  <si>
    <t>Resolution:</t>
  </si>
  <si>
    <t>Sample’s Return Requested?</t>
  </si>
  <si>
    <t xml:space="preserve">Sample Format (please select): </t>
  </si>
  <si>
    <t>Principal Investigator:</t>
  </si>
  <si>
    <t>Email address:</t>
  </si>
  <si>
    <t xml:space="preserve">Only samples ready for mass spectrometry analysis are accepted. At this time we do not offer any sample preparation. </t>
  </si>
  <si>
    <t>µg</t>
  </si>
  <si>
    <t>µg/µl</t>
  </si>
  <si>
    <t>Gradient information:</t>
  </si>
  <si>
    <t>Full scan</t>
  </si>
  <si>
    <t>m/z range:</t>
  </si>
  <si>
    <t>number of scans:</t>
  </si>
  <si>
    <t>MS/MS scan</t>
  </si>
  <si>
    <t>Specify and additional settings or scans:</t>
  </si>
  <si>
    <t>Extra long</t>
  </si>
  <si>
    <t>Database Search Information</t>
  </si>
  <si>
    <t xml:space="preserve">Database search performed by UWPR? </t>
  </si>
  <si>
    <t>salt tolerances</t>
  </si>
  <si>
    <t>detergent tolerances</t>
  </si>
  <si>
    <t>plastics</t>
  </si>
  <si>
    <t>glassware previously exposed to detergents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</si>
  <si>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</si>
  <si>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</si>
  <si>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</si>
  <si>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</si>
  <si>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</si>
  <si>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</si>
  <si>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</si>
  <si>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</si>
  <si>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</si>
  <si>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</si>
  <si>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</si>
  <si>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</si>
  <si>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</si>
  <si>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</si>
  <si>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</si>
  <si>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</si>
  <si>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</si>
  <si>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aa</t>
  </si>
  <si>
    <t>http://masspec.scripps.edu/services/proteomics/images/saltbuffer.pdf</t>
  </si>
  <si>
    <t>Mass Spec Information:</t>
  </si>
  <si>
    <t>Before submitting any samples:</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</si>
  <si>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</si>
  <si>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</si>
  <si>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</si>
  <si>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</si>
  <si>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</si>
  <si>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</si>
  <si>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</si>
  <si>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n. a.</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</si>
  <si>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</si>
  <si>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</si>
  <si>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</si>
  <si>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</si>
  <si>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</si>
  <si>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</si>
  <si>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</si>
  <si>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</si>
  <si>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</si>
  <si>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</si>
  <si>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</si>
  <si>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</si>
  <si>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</si>
  <si>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</si>
  <si>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</si>
  <si>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t>D: Gevaert, K. et al. ABRF web publication, 1998.</t>
  </si>
  <si>
    <t>G: Funk et al. Rapid Commun. Mass Spectrom. 2005; 19: 2986–2988</t>
  </si>
  <si>
    <t>TRIS</t>
  </si>
  <si>
    <t>A, B</t>
  </si>
  <si>
    <t>HEPES</t>
  </si>
  <si>
    <t>BICINE</t>
  </si>
  <si>
    <t>B</t>
  </si>
  <si>
    <t>Urea</t>
  </si>
  <si>
    <t>C, D</t>
  </si>
  <si>
    <t>Guanidine, HCl</t>
  </si>
  <si>
    <t>Dithiothreitol</t>
  </si>
  <si>
    <t>D</t>
  </si>
  <si>
    <t>Glycerol</t>
  </si>
  <si>
    <t>N-Octyl-  -glucopyranoside</t>
  </si>
  <si>
    <t>n-Octyl sucrose</t>
  </si>
  <si>
    <t>E</t>
  </si>
  <si>
    <t>n-Dodecyl sucrose</t>
  </si>
  <si>
    <t>n-Dodecyl maltoside</t>
  </si>
  <si>
    <t>Octyl thioglucoside</t>
  </si>
  <si>
    <t>n- Hexyl glucoside</t>
  </si>
  <si>
    <t>n-Dodecyl glucoside</t>
  </si>
  <si>
    <t>PEG1000</t>
  </si>
  <si>
    <t>F</t>
  </si>
  <si>
    <t>PEG2000</t>
  </si>
  <si>
    <t>C,</t>
  </si>
  <si>
    <t>Triton X-100,</t>
  </si>
  <si>
    <t>&lt;1.6</t>
  </si>
  <si>
    <t>&lt;0.1</t>
  </si>
  <si>
    <t>NP-40</t>
  </si>
  <si>
    <t>n.a.</t>
  </si>
  <si>
    <t>Zwittergent, 3-16</t>
  </si>
  <si>
    <t>C</t>
  </si>
  <si>
    <t>Tween20</t>
  </si>
  <si>
    <t>Thesit</t>
  </si>
  <si>
    <t>&lt;1.7</t>
  </si>
  <si>
    <t>SDS</t>
  </si>
  <si>
    <t>C, D, E, F</t>
  </si>
  <si>
    <t>LDAO</t>
  </si>
  <si>
    <t>&lt;4.4</t>
  </si>
  <si>
    <t>C, F</t>
  </si>
  <si>
    <t>CTAB</t>
  </si>
  <si>
    <t>&lt;3.5</t>
  </si>
  <si>
    <t>CHAPS</t>
  </si>
  <si>
    <t>G,C, E</t>
  </si>
  <si>
    <t>Sodium Cholate</t>
  </si>
  <si>
    <t>Sodium Taurocholate</t>
  </si>
  <si>
    <t>&lt;1.9</t>
  </si>
  <si>
    <t>Sodium Azide</t>
  </si>
  <si>
    <t>NH4HCO3</t>
  </si>
  <si>
    <t>NaCl</t>
  </si>
  <si>
    <t>Sodium Acetate</t>
  </si>
  <si>
    <t>B, C</t>
  </si>
  <si>
    <t>NaHPO4</t>
  </si>
  <si>
    <t>B, C, D, F</t>
  </si>
  <si>
    <t>TFA</t>
  </si>
  <si>
    <t>Pri. Comm.</t>
  </si>
  <si>
    <t>IGEPAL CA-630</t>
  </si>
  <si>
    <t>C, E,G</t>
  </si>
  <si>
    <t>C, E, G</t>
  </si>
  <si>
    <t>Brij</t>
  </si>
  <si>
    <t>G</t>
  </si>
  <si>
    <t>E, G</t>
  </si>
  <si>
    <t>This table for Salt Tolaraces is originally from the Scripps website, but we are adding new concentrations as they become available.:</t>
  </si>
  <si>
    <t>In-gel-digest samples</t>
  </si>
  <si>
    <t xml:space="preserve">It is very kritical to avoid contaminations, particularly keratin from skin and hair. Work clean, wipe all surfaces that come in contact with the gel e.g. with ethanol and wear gloves at all times. </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</si>
  <si>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</si>
  <si>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Recommended concentrations</t>
  </si>
  <si>
    <t>In-solution samples</t>
  </si>
  <si>
    <t>Pierce Silver Stain Kit for Mass Spectrometry</t>
  </si>
  <si>
    <t>At least several hundred femtomole of protein in 10-20 µL of sample</t>
  </si>
  <si>
    <t>Start with min of one picomole of protein (in gel)</t>
  </si>
  <si>
    <t>acids contaminated with plastic from pipett tips</t>
  </si>
  <si>
    <t>General Advice about in-gel digestion:</t>
  </si>
  <si>
    <t>MRM on TSQVantage: some peptides can be quantified in the low amol range (~10 amol) others require more like low fmol</t>
  </si>
  <si>
    <t>MRM on TSQAccess: in general the UWPR TSQ Access is ~ five times less sensitive than the Vantage</t>
  </si>
  <si>
    <t>There are many protocols out there, including on our website.</t>
  </si>
  <si>
    <t>Create a project and submit billing information online and make sure you select “Mass Spec. analysis by UWPR personnel?”:</t>
  </si>
  <si>
    <t>Injection volume per LC-MS run</t>
  </si>
  <si>
    <t>µl</t>
  </si>
  <si>
    <t>If you submitted more than one budget/PO number please specify which one should to be used. You can use up to two budget numbers, please specify the percentage for each number.</t>
  </si>
  <si>
    <t>PO total hours</t>
  </si>
  <si>
    <t>PO total amount</t>
  </si>
  <si>
    <t>total time [min]</t>
  </si>
  <si>
    <t>blanks</t>
  </si>
  <si>
    <t># analyses</t>
  </si>
  <si>
    <t>Number of samples:</t>
  </si>
  <si>
    <r>
      <t xml:space="preserve">Customer Information </t>
    </r>
    <r>
      <rPr>
        <i/>
        <sz val="12"/>
        <color theme="1"/>
        <rFont val="Calibri"/>
        <family val="2"/>
        <scheme val="minor"/>
      </rPr>
      <t>(all fields required)</t>
    </r>
  </si>
  <si>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</si>
  <si>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</si>
  <si>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</si>
  <si>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QC (quality control)</t>
  </si>
  <si>
    <t>Injection volume 1-5 µl is ideal, up to 8µl max</t>
  </si>
  <si>
    <t>Avoid Contaminations (pdf)</t>
  </si>
  <si>
    <t>Number of blanks:</t>
  </si>
  <si>
    <t>Number of QC (standards):</t>
  </si>
  <si>
    <t>Modifications:</t>
  </si>
  <si>
    <t xml:space="preserve">If desired, select modifications below </t>
  </si>
  <si>
    <t>mass (monoisotopic)</t>
  </si>
  <si>
    <t>describe labels (10 plex, Lys label… ):</t>
  </si>
  <si>
    <t>Specify amino acid(s) and mass:</t>
  </si>
  <si>
    <t>Avoid contaminations:</t>
  </si>
  <si>
    <t>no salts!</t>
  </si>
  <si>
    <t>no detergents!</t>
  </si>
  <si>
    <t>Salt tolerances:</t>
  </si>
  <si>
    <t>Detergent tolerances:</t>
  </si>
  <si>
    <t>Other ources for contamination</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</si>
  <si>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</si>
  <si>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</si>
  <si>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</si>
  <si>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</si>
  <si>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</si>
  <si>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Lipids:</t>
  </si>
  <si>
    <t>no lipids!</t>
  </si>
  <si>
    <t>Number of replicate LC-MS analyses per sample:</t>
  </si>
  <si>
    <t>Analytical Gradients:</t>
  </si>
  <si>
    <t>Custom</t>
  </si>
  <si>
    <t>incl. 2 hrs minimum setup</t>
  </si>
  <si>
    <t>Est. total hrs:</t>
  </si>
  <si>
    <t>see below how to calculate the time you need</t>
  </si>
  <si>
    <t>Sample label (as appears on vials) in the order you want them analyzed:</t>
  </si>
  <si>
    <t xml:space="preserve">e.g. sample1, blank, cntrl, QC, …. </t>
  </si>
  <si>
    <t>range 1-8 µl</t>
  </si>
  <si>
    <t>QC (AngioNeuro std) runs, analysis time is 75 min per QC</t>
  </si>
  <si>
    <t>min run time per blank is 40 min</t>
  </si>
  <si>
    <t>Medium (default)</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</si>
  <si>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</si>
  <si>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</si>
  <si>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r>
      <t xml:space="preserve">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</si>
  <si>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</si>
  <si>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t>Enter the number of samples, replicate analyses per sample, blanks and QC's to calculate the time needed for the analysis:</t>
  </si>
  <si>
    <t>Instrument</t>
  </si>
  <si>
    <t>http://www.proteomicsresource.washington.edu/index.php</t>
  </si>
  <si>
    <t>Then complete this form and upload it to your project online, email priska@uw.edu to coordinate a time to drop off your samples.</t>
  </si>
  <si>
    <t>Radioactive samples are not allowed!</t>
  </si>
  <si>
    <t>Please contact us to discuss your project.</t>
  </si>
  <si>
    <t>Analytical column ID 75 µm, beads Dr. Maisch ReprosilPur C18AQ  5µm  120Å,    length 35 cm</t>
  </si>
  <si>
    <t>Trap column ID 100 µm, beads Dr. Maisch ReprosilPur C18AQ  5µm  120Å,             length 3 cm</t>
  </si>
  <si>
    <t>cm (specify custom length if desired)</t>
  </si>
  <si>
    <t>Gradient default (Medium):      5 - 30% B in 90 mins; 80% B for 10min;  2% B for 30 mins, 10 min trapping à total analysis time = 140 mins per LC-MS run</t>
  </si>
  <si>
    <t>Trapping default:     2% B / 98% A for 10 min at 2 µl/min</t>
  </si>
  <si>
    <t>Custom specify your own:</t>
  </si>
  <si>
    <t>Database search includes Comet search, and Peptide/Protein profit analysis, please discuss details with Jimmy engj@uw.edu</t>
  </si>
  <si>
    <t>Once we receive your samples we schedule the instrument time needed for the analysis. Note: cancellation time is 48hrs, 10%  (of total cost) sign up fee is non-refundable.</t>
  </si>
  <si>
    <t>Sample Composition (salts, buffers, pH etc.):</t>
  </si>
  <si>
    <t>Modification detail (e.g. 10-plex etc.):</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</si>
  <si>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</si>
  <si>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Reduction &amp; Alkylation:</t>
  </si>
  <si>
    <t>Specify different gradient and check the checkbox below:</t>
  </si>
  <si>
    <t>if left blank we use UWPR default method settings</t>
  </si>
  <si>
    <t>Digestion Enzyme (other than Trypsin):</t>
  </si>
  <si>
    <t>complex peptide mixture: 0.1-0.5µg on column for QE, Fusion/Lumos and 1-2 µg on column for Orbitrap XL</t>
  </si>
  <si>
    <t>single peptide 0.1-0.5 pmol  on column for QE, Fusion/Lumos and 0.5-2pmol on column for Orbitrap XL</t>
  </si>
  <si>
    <t>For complex mixtures up to 0.5µg (QE/Fusion/Lumos) or up to 1- 2 µg (OT-XL) on column  per injection</t>
  </si>
  <si>
    <t>General Advice:</t>
  </si>
  <si>
    <t>http://www.proteomicsresource.washington.edu/protocols03/</t>
  </si>
  <si>
    <t>http://www.proteomicsresource.washington.edu/protocols03/ingeldigestion.php</t>
  </si>
  <si>
    <t>https://tools.thermofisher.com/content/sfs/brochures/TR0050-Stained-gels-for-MS.pdf</t>
  </si>
  <si>
    <t>Samples can be submitted in solution (min 10-20 µL volume).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</si>
  <si>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e.g.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</si>
</sst>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28" x14ac:knownFonts="1">
    <font>
      <sz val="11"/>
      <color theme="1"/>
      <name val="Calibri"/>
      <family val="2"/>
      <scheme val="minor"/>
    </font>
    <font>
      <sz val="11"/>
      <color rgb="FFFF0000"/>
      <name val="Calibri"/>
      <family val="2"/>
      <scheme val="minor"/>
    </font>
    <font>
      <b/>
      <i/>
      <sz val="11"/>
      <color theme="1"/>
      <name val="Calibri"/>
      <family val="2"/>
      <scheme val="minor"/>
    </font>
    <font>
      <b/>
      <i/>
      <sz val="12"/>
      <color theme="1"/>
      <name val="Calibri"/>
      <family val="2"/>
      <scheme val="minor"/>
    </font>
    <font>
      <u/>
      <sz val="11"/>
      <color theme="10"/>
      <name val="Calibri"/>
      <family val="2"/>
      <scheme val="minor"/>
    </font>
    <font>
      <sz val="10"/>
      <color theme="1"/>
      <name val="Arial Narrow"/>
      <family val="2"/>
    </font>
    <font>
      <b/>
      <i/>
      <sz val="14"/>
      <color theme="1"/>
      <name val="Calibri"/>
      <family val="2"/>
      <scheme val="minor"/>
    </font>
    <font>
      <sz val="8"/>
      <color rgb="FF000000"/>
      <name val="Tahoma"/>
      <family val="2"/>
    </font>
    <font>
      <sz val="11"/>
      <color theme="0" tint="-0.14999847407452621"/>
      <name val="Calibri"/>
      <family val="2"/>
      <scheme val="minor"/>
    </font>
    <font>
      <b/>
      <i/>
      <sz val="11"/>
      <color rgb="FFFF0000"/>
      <name val="Calibri"/>
      <family val="2"/>
      <scheme val="minor"/>
    </font>
    <font>
      <b/>
      <sz val="11"/>
      <color theme="1"/>
      <name val="Calibri"/>
      <family val="2"/>
      <scheme val="minor"/>
    </font>
    <font>
      <sz val="11"/>
      <name val="Calibri"/>
      <family val="2"/>
      <scheme val="minor"/>
    </font>
    <font>
      <sz val="10"/>
      <name val="Calibri"/>
      <family val="2"/>
      <scheme val="minor"/>
    </font>
    <font>
      <sz val="7"/>
      <name val="Calibri"/>
      <family val="2"/>
      <scheme val="minor"/>
    </font>
    <font>
      <b/>
      <sz val="11"/>
      <name val="Calibri"/>
      <family val="2"/>
      <scheme val="minor"/>
    </font>
    <font>
      <sz val="8"/>
      <color theme="1"/>
      <name val="Calibri"/>
      <family val="2"/>
      <scheme val="minor"/>
    </font>
    <font>
      <b/>
      <i/>
      <sz val="16"/>
      <color theme="1"/>
      <name val="Calibri"/>
      <family val="2"/>
      <scheme val="minor"/>
    </font>
    <font>
      <sz val="11"/>
      <color theme="1"/>
      <name val="Wingdings"/>
      <charset val="2"/>
    </font>
    <font>
      <sz val="11"/>
      <color theme="1"/>
      <name val="Calibri"/>
      <family val="2"/>
    </font>
    <font>
      <i/>
      <sz val="11"/>
      <color theme="1"/>
      <name val="Calibri"/>
      <family val="2"/>
      <scheme val="minor"/>
    </font>
    <font>
      <i/>
      <sz val="12"/>
      <color theme="1"/>
      <name val="Calibri"/>
      <family val="2"/>
      <scheme val="minor"/>
    </font>
    <font>
      <i/>
      <sz val="11"/>
      <color theme="0" tint="-0.34998626667073579"/>
      <name val="Calibri"/>
      <family val="2"/>
      <scheme val="minor"/>
    </font>
    <font>
      <sz val="11"/>
      <color theme="0" tint="-0.34998626667073579"/>
      <name val="Calibri"/>
      <family val="2"/>
      <scheme val="minor"/>
    </font>
    <font>
      <b/>
      <sz val="14"/>
      <color theme="1"/>
      <name val="Calibri"/>
      <family val="2"/>
      <scheme val="minor"/>
    </font>
    <font>
      <b/>
      <sz val="11"/>
      <color rgb="FFFF0000"/>
      <name val="Calibri"/>
      <family val="2"/>
      <scheme val="minor"/>
    </font>
    <font>
      <sz val="11"/>
      <color theme="0" tint="-0.249977111117893"/>
      <name val="Calibri"/>
      <family val="2"/>
      <scheme val="minor"/>
    </font>
    <font>
      <b/>
      <sz val="11"/>
      <color theme="0" tint="-0.249977111117893"/>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CCCFF"/>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theme="7" tint="-0.249977111117893"/>
      </top>
      <bottom style="thick">
        <color theme="7"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left>
      <right/>
      <top/>
      <bottom/>
      <diagonal/>
    </border>
    <border>
      <left style="thin">
        <color theme="0"/>
      </left>
      <right/>
      <top/>
      <bottom style="thin">
        <color indexed="64"/>
      </bottom>
      <diagonal/>
    </border>
    <border>
      <left style="thin">
        <color rgb="FFCCCCFF"/>
      </left>
      <right style="thin">
        <color theme="0"/>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right/>
      <top style="thin">
        <color theme="1"/>
      </top>
      <bottom style="thin">
        <color theme="1"/>
      </bottom>
      <diagonal/>
    </border>
    <border>
      <left/>
      <right/>
      <top/>
      <bottom style="thin">
        <color theme="1"/>
      </bottom>
      <diagonal/>
    </border>
  </borders>
  <cellStyleXfs count="2">
    <xf numFmtId="0" fontId="0" fillId="0" borderId="0"/>
    <xf numFmtId="0" fontId="4" fillId="0" borderId="0" applyNumberFormat="0" applyFill="0" applyBorder="0" applyAlignment="0" applyProtection="0"/>
  </cellStyleXfs>
  <cellXfs count="120">
    <xf numFmtId="0" fontId="0" fillId="0" borderId="0" xfId="0"/>
    <xf numFmtId="0" fontId="0" fillId="2" borderId="0" xfId="0" applyFill="1" applyAlignment="1">
      <alignment vertical="center"/>
    </xf>
    <xf numFmtId="0" fontId="0" fillId="2" borderId="0" xfId="0" applyFill="1"/>
    <xf numFmtId="0" fontId="3" fillId="2" borderId="0" xfId="0" applyFont="1" applyFill="1" applyAlignment="1">
      <alignment vertical="center"/>
    </xf>
    <xf numFmtId="0" fontId="4" fillId="2" borderId="0" xfId="1" applyFill="1" applyAlignment="1">
      <alignment vertical="center"/>
    </xf>
    <xf numFmtId="0" fontId="0" fillId="2" borderId="0" xfId="0" applyFill="1" applyBorder="1"/>
    <xf numFmtId="0" fontId="0" fillId="2" borderId="1" xfId="0" applyFill="1" applyBorder="1"/>
    <xf numFmtId="0" fontId="5" fillId="2" borderId="0" xfId="0" applyFont="1" applyFill="1" applyAlignment="1">
      <alignment vertical="center"/>
    </xf>
    <xf numFmtId="0" fontId="6" fillId="2" borderId="0" xfId="0" applyFont="1" applyFill="1" applyAlignment="1">
      <alignment vertical="center"/>
    </xf>
    <xf numFmtId="0" fontId="0" fillId="2" borderId="3" xfId="0" applyFill="1" applyBorder="1"/>
    <xf numFmtId="0" fontId="0" fillId="2" borderId="3" xfId="0" applyFill="1" applyBorder="1" applyAlignment="1">
      <alignment vertical="center"/>
    </xf>
    <xf numFmtId="0" fontId="0" fillId="2" borderId="1" xfId="0" applyFill="1" applyBorder="1" applyAlignment="1">
      <alignment vertical="center"/>
    </xf>
    <xf numFmtId="0" fontId="0" fillId="2" borderId="0" xfId="0" applyFill="1" applyAlignment="1">
      <alignment horizontal="left" vertical="center"/>
    </xf>
    <xf numFmtId="0" fontId="0" fillId="2" borderId="0" xfId="0" applyFill="1" applyAlignment="1">
      <alignment horizontal="left"/>
    </xf>
    <xf numFmtId="0" fontId="2" fillId="2" borderId="0" xfId="0" applyFont="1" applyFill="1" applyAlignment="1">
      <alignment vertical="center"/>
    </xf>
    <xf numFmtId="0" fontId="0" fillId="2" borderId="0" xfId="0" applyFill="1" applyAlignment="1">
      <alignment horizontal="right" vertical="center"/>
    </xf>
    <xf numFmtId="0" fontId="4" fillId="2" borderId="0" xfId="1" applyFill="1"/>
    <xf numFmtId="0" fontId="0" fillId="2" borderId="0" xfId="0" applyFill="1" applyBorder="1" applyAlignment="1">
      <alignment horizontal="left" vertical="center"/>
    </xf>
    <xf numFmtId="0" fontId="1" fillId="2" borderId="0" xfId="0" applyFont="1" applyFill="1" applyAlignment="1">
      <alignment vertical="center"/>
    </xf>
    <xf numFmtId="0" fontId="8" fillId="2" borderId="0" xfId="0" applyFont="1" applyFill="1"/>
    <xf numFmtId="0" fontId="0" fillId="2" borderId="2" xfId="0" applyFill="1" applyBorder="1" applyAlignment="1">
      <alignment vertical="center"/>
    </xf>
    <xf numFmtId="0" fontId="9" fillId="2" borderId="0" xfId="0" applyFont="1" applyFill="1" applyAlignment="1">
      <alignment vertical="center"/>
    </xf>
    <xf numFmtId="0" fontId="8" fillId="2" borderId="4" xfId="0" applyFont="1" applyFill="1" applyBorder="1" applyAlignment="1">
      <alignment horizontal="left" vertical="top" wrapText="1"/>
    </xf>
    <xf numFmtId="0" fontId="0" fillId="2" borderId="0" xfId="0" applyFont="1" applyFill="1" applyAlignment="1"/>
    <xf numFmtId="0" fontId="0" fillId="2" borderId="0" xfId="0" applyFont="1" applyFill="1"/>
    <xf numFmtId="0" fontId="0" fillId="2" borderId="0" xfId="0" applyFont="1" applyFill="1" applyBorder="1"/>
    <xf numFmtId="0" fontId="0" fillId="2" borderId="4" xfId="0" applyFont="1" applyFill="1" applyBorder="1" applyAlignment="1">
      <alignment horizontal="left" vertical="top"/>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xf>
    <xf numFmtId="0" fontId="11" fillId="2" borderId="0" xfId="0" applyFont="1" applyFill="1" applyBorder="1" applyAlignment="1">
      <alignment horizontal="left" vertical="top"/>
    </xf>
    <xf numFmtId="0" fontId="0" fillId="2" borderId="0" xfId="0" applyFont="1" applyFill="1" applyBorder="1" applyAlignment="1">
      <alignment horizontal="center" vertical="top"/>
    </xf>
    <xf numFmtId="0" fontId="8" fillId="2" borderId="0" xfId="0" applyFont="1" applyFill="1" applyBorder="1" applyAlignment="1">
      <alignment horizontal="center" vertical="top"/>
    </xf>
    <xf numFmtId="0" fontId="0" fillId="2" borderId="0" xfId="0" applyFont="1" applyFill="1" applyAlignment="1">
      <alignment horizontal="center"/>
    </xf>
    <xf numFmtId="0" fontId="8" fillId="2" borderId="0" xfId="0" applyFont="1" applyFill="1" applyAlignment="1">
      <alignment horizontal="center"/>
    </xf>
    <xf numFmtId="0" fontId="15" fillId="2" borderId="0" xfId="0" applyFont="1" applyFill="1" applyAlignment="1"/>
    <xf numFmtId="0" fontId="4" fillId="2" borderId="0" xfId="1" applyFill="1" applyAlignment="1">
      <alignment horizontal="center" vertical="center" wrapText="1"/>
    </xf>
    <xf numFmtId="0" fontId="0" fillId="2" borderId="0" xfId="0" applyFont="1" applyFill="1" applyBorder="1" applyAlignment="1">
      <alignment vertical="center"/>
    </xf>
    <xf numFmtId="0" fontId="0" fillId="2" borderId="0" xfId="0" applyFill="1" applyBorder="1" applyAlignment="1">
      <alignment horizontal="left" wrapText="1"/>
    </xf>
    <xf numFmtId="0" fontId="4" fillId="2" borderId="0" xfId="1" applyFill="1" applyBorder="1"/>
    <xf numFmtId="0" fontId="0" fillId="2" borderId="0" xfId="0" applyFill="1" applyBorder="1" applyAlignment="1">
      <alignment vertical="center"/>
    </xf>
    <xf numFmtId="0" fontId="10" fillId="2" borderId="0" xfId="0" applyFont="1" applyFill="1" applyBorder="1"/>
    <xf numFmtId="0" fontId="16" fillId="2" borderId="0" xfId="0" applyFont="1" applyFill="1" applyBorder="1" applyAlignment="1">
      <alignment vertical="center"/>
    </xf>
    <xf numFmtId="0" fontId="10" fillId="2" borderId="0" xfId="0" applyFont="1" applyFill="1" applyBorder="1" applyAlignment="1">
      <alignment vertical="center"/>
    </xf>
    <xf numFmtId="0" fontId="19" fillId="2" borderId="0" xfId="0" applyFont="1" applyFill="1" applyBorder="1" applyAlignment="1">
      <alignment horizontal="left" vertical="center"/>
    </xf>
    <xf numFmtId="0" fontId="0" fillId="2" borderId="0" xfId="0" applyNumberFormat="1" applyFill="1" applyBorder="1" applyAlignment="1">
      <alignment vertical="center" wrapText="1"/>
    </xf>
    <xf numFmtId="0" fontId="21" fillId="2" borderId="0" xfId="0" applyFont="1" applyFill="1" applyAlignment="1">
      <alignment horizontal="right"/>
    </xf>
    <xf numFmtId="14" fontId="21" fillId="2" borderId="0" xfId="0" applyNumberFormat="1" applyFont="1" applyFill="1" applyAlignment="1">
      <alignment horizontal="center"/>
    </xf>
    <xf numFmtId="0" fontId="19" fillId="2" borderId="0" xfId="0" applyFont="1" applyFill="1" applyAlignment="1">
      <alignment horizontal="right" vertical="center"/>
    </xf>
    <xf numFmtId="0" fontId="22" fillId="2" borderId="0" xfId="0" applyFont="1" applyFill="1" applyAlignment="1">
      <alignment vertical="center"/>
    </xf>
    <xf numFmtId="0" fontId="22" fillId="2" borderId="0" xfId="0" applyFont="1" applyFill="1" applyAlignment="1">
      <alignment horizontal="center" vertical="center"/>
    </xf>
    <xf numFmtId="0" fontId="22" fillId="2" borderId="0" xfId="0" applyFont="1" applyFill="1" applyAlignment="1">
      <alignment horizontal="right" vertical="center"/>
    </xf>
    <xf numFmtId="0" fontId="22" fillId="2" borderId="0" xfId="0" applyFont="1" applyFill="1" applyAlignment="1">
      <alignment horizontal="left" vertical="center"/>
    </xf>
    <xf numFmtId="0" fontId="4" fillId="0" borderId="0" xfId="1" applyAlignment="1">
      <alignment horizontal="left" vertical="center" wrapText="1" indent="1"/>
    </xf>
    <xf numFmtId="0" fontId="0" fillId="2" borderId="0" xfId="0" applyFill="1" applyAlignment="1">
      <alignment horizontal="left" vertical="center"/>
    </xf>
    <xf numFmtId="0" fontId="0" fillId="2" borderId="0" xfId="0" applyNumberFormat="1" applyFill="1" applyBorder="1" applyAlignment="1">
      <alignment horizontal="left" vertical="center" wrapText="1"/>
    </xf>
    <xf numFmtId="0" fontId="0" fillId="2" borderId="2" xfId="0" applyFill="1" applyBorder="1"/>
    <xf numFmtId="0" fontId="23" fillId="2" borderId="0" xfId="0" applyFont="1" applyFill="1" applyBorder="1"/>
    <xf numFmtId="0" fontId="24" fillId="2" borderId="0" xfId="0" applyFont="1" applyFill="1" applyBorder="1"/>
    <xf numFmtId="0" fontId="0" fillId="2" borderId="0" xfId="0" applyNumberFormat="1" applyFill="1" applyBorder="1" applyAlignment="1">
      <alignment horizontal="left" vertical="center" wrapText="1"/>
    </xf>
    <xf numFmtId="0" fontId="0" fillId="2" borderId="5" xfId="0" applyNumberFormat="1" applyFill="1" applyBorder="1" applyAlignment="1">
      <alignment horizontal="center" vertical="center" wrapText="1"/>
    </xf>
    <xf numFmtId="0" fontId="10" fillId="3" borderId="6" xfId="0" applyFont="1" applyFill="1" applyBorder="1" applyAlignment="1">
      <alignment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0" fillId="0" borderId="0" xfId="0" applyFill="1" applyBorder="1" applyAlignment="1">
      <alignment horizontal="center" vertical="center"/>
    </xf>
    <xf numFmtId="164" fontId="25"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10" xfId="0" applyFont="1" applyFill="1" applyBorder="1" applyAlignment="1">
      <alignment horizontal="center" vertical="center"/>
    </xf>
    <xf numFmtId="164" fontId="25" fillId="0" borderId="10" xfId="0" applyNumberFormat="1" applyFont="1" applyFill="1" applyBorder="1" applyAlignment="1">
      <alignment horizontal="center" vertical="center"/>
    </xf>
    <xf numFmtId="0" fontId="0" fillId="0" borderId="1" xfId="0" applyFill="1" applyBorder="1" applyAlignment="1">
      <alignment horizontal="center" vertical="center"/>
    </xf>
    <xf numFmtId="164" fontId="25" fillId="0" borderId="1" xfId="0" applyNumberFormat="1" applyFont="1" applyFill="1" applyBorder="1" applyAlignment="1">
      <alignment horizontal="center" vertical="center"/>
    </xf>
    <xf numFmtId="164" fontId="25" fillId="0" borderId="12" xfId="0" applyNumberFormat="1" applyFont="1" applyFill="1" applyBorder="1" applyAlignment="1">
      <alignment horizontal="center" vertical="center"/>
    </xf>
    <xf numFmtId="0" fontId="0" fillId="2" borderId="13" xfId="0" applyFill="1" applyBorder="1" applyAlignment="1">
      <alignment vertical="center"/>
    </xf>
    <xf numFmtId="0" fontId="0" fillId="2" borderId="2" xfId="0" applyFill="1" applyBorder="1" applyAlignment="1">
      <alignment horizontal="center" vertical="center"/>
    </xf>
    <xf numFmtId="164" fontId="10" fillId="0" borderId="2" xfId="0" applyNumberFormat="1" applyFont="1" applyFill="1" applyBorder="1" applyAlignment="1">
      <alignment horizontal="center" vertical="center"/>
    </xf>
    <xf numFmtId="0" fontId="0" fillId="2" borderId="0" xfId="0" applyFill="1" applyBorder="1" applyAlignment="1">
      <alignment horizontal="left"/>
    </xf>
    <xf numFmtId="0" fontId="25" fillId="2" borderId="0" xfId="0" applyFont="1" applyFill="1"/>
    <xf numFmtId="0" fontId="0" fillId="0" borderId="9" xfId="0" applyFill="1" applyBorder="1" applyAlignment="1">
      <alignment horizontal="left" vertical="center"/>
    </xf>
    <xf numFmtId="0" fontId="0" fillId="0" borderId="11" xfId="0" applyFill="1" applyBorder="1" applyAlignment="1">
      <alignment horizontal="left" vertical="center"/>
    </xf>
    <xf numFmtId="0" fontId="10" fillId="2" borderId="0" xfId="0" applyFont="1" applyFill="1"/>
    <xf numFmtId="0" fontId="10" fillId="0" borderId="9" xfId="0" applyFont="1" applyFill="1" applyBorder="1" applyAlignment="1">
      <alignment horizontal="left" vertical="center"/>
    </xf>
    <xf numFmtId="0" fontId="0" fillId="2" borderId="0" xfId="0" applyFill="1" applyBorder="1" applyAlignment="1">
      <alignment horizontal="center" vertical="center"/>
    </xf>
    <xf numFmtId="164" fontId="10" fillId="2" borderId="0" xfId="0" applyNumberFormat="1"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0" fillId="0" borderId="14" xfId="0" applyNumberFormat="1" applyFont="1" applyFill="1" applyBorder="1" applyAlignment="1">
      <alignment horizontal="center" vertical="center"/>
    </xf>
    <xf numFmtId="0" fontId="26" fillId="0" borderId="0" xfId="0" applyFont="1" applyFill="1" applyBorder="1" applyAlignment="1">
      <alignment horizontal="center" vertical="center"/>
    </xf>
    <xf numFmtId="164" fontId="26" fillId="0" borderId="0" xfId="0" applyNumberFormat="1" applyFont="1" applyFill="1" applyBorder="1" applyAlignment="1">
      <alignment horizontal="center" vertical="center"/>
    </xf>
    <xf numFmtId="164" fontId="26" fillId="0" borderId="1" xfId="0" applyNumberFormat="1" applyFont="1" applyFill="1" applyBorder="1" applyAlignment="1">
      <alignment horizontal="center" vertical="center"/>
    </xf>
    <xf numFmtId="0" fontId="0" fillId="0" borderId="15" xfId="0" quotePrefix="1" applyFill="1" applyBorder="1" applyAlignment="1">
      <alignment horizontal="center" vertical="center"/>
    </xf>
    <xf numFmtId="0" fontId="0" fillId="0" borderId="16" xfId="0" quotePrefix="1" applyFill="1" applyBorder="1" applyAlignment="1">
      <alignment horizontal="center" vertical="center"/>
    </xf>
    <xf numFmtId="0" fontId="0" fillId="0" borderId="17" xfId="0" quotePrefix="1" applyFill="1" applyBorder="1" applyAlignment="1">
      <alignment horizontal="center" vertical="center"/>
    </xf>
    <xf numFmtId="0" fontId="10" fillId="3" borderId="19" xfId="0" applyFont="1" applyFill="1" applyBorder="1" applyAlignment="1">
      <alignment horizontal="center" vertical="center"/>
    </xf>
    <xf numFmtId="0" fontId="10" fillId="3" borderId="18" xfId="0" quotePrefix="1" applyFont="1" applyFill="1" applyBorder="1" applyAlignment="1">
      <alignment horizontal="center" vertical="center"/>
    </xf>
    <xf numFmtId="0" fontId="10" fillId="2" borderId="2" xfId="0" applyFont="1" applyFill="1" applyBorder="1" applyAlignment="1">
      <alignment horizontal="right" vertical="center"/>
    </xf>
    <xf numFmtId="0" fontId="10" fillId="3" borderId="20" xfId="0" applyFont="1" applyFill="1" applyBorder="1" applyAlignment="1">
      <alignment horizontal="center" vertical="center"/>
    </xf>
    <xf numFmtId="0" fontId="0" fillId="2" borderId="0" xfId="0" applyFill="1" applyAlignment="1">
      <alignment horizontal="left" vertical="top"/>
    </xf>
    <xf numFmtId="0" fontId="0" fillId="2" borderId="0" xfId="0" applyFont="1" applyFill="1" applyAlignment="1">
      <alignment vertical="center"/>
    </xf>
    <xf numFmtId="0" fontId="0" fillId="2" borderId="1" xfId="0" applyFill="1" applyBorder="1" applyAlignment="1">
      <alignment horizontal="right" vertical="center"/>
    </xf>
    <xf numFmtId="0" fontId="0" fillId="2" borderId="1" xfId="0" applyFill="1" applyBorder="1" applyAlignment="1" applyProtection="1">
      <alignment horizontal="right" vertical="center"/>
      <protection locked="0"/>
    </xf>
    <xf numFmtId="0" fontId="11" fillId="2" borderId="0" xfId="0" applyFont="1" applyFill="1" applyAlignment="1">
      <alignment horizontal="left" vertical="center"/>
    </xf>
    <xf numFmtId="0" fontId="22" fillId="2" borderId="0" xfId="0" applyFont="1" applyFill="1" applyBorder="1" applyAlignment="1">
      <alignment vertical="center"/>
    </xf>
    <xf numFmtId="0" fontId="22" fillId="2" borderId="0" xfId="0" applyFont="1" applyFill="1" applyBorder="1"/>
    <xf numFmtId="0" fontId="10"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center"/>
    </xf>
    <xf numFmtId="0" fontId="0" fillId="2" borderId="0" xfId="0" applyNumberFormat="1" applyFont="1" applyFill="1" applyBorder="1" applyAlignment="1">
      <alignment horizontal="left" vertical="center" wrapText="1"/>
    </xf>
    <xf numFmtId="0" fontId="0" fillId="2" borderId="22" xfId="0" applyNumberFormat="1" applyFont="1" applyFill="1" applyBorder="1" applyAlignment="1">
      <alignment horizontal="left" vertical="center" wrapText="1"/>
    </xf>
    <xf numFmtId="0" fontId="0" fillId="2" borderId="0" xfId="0" applyFill="1" applyAlignment="1">
      <alignment horizontal="left" vertical="center" wrapText="1"/>
    </xf>
    <xf numFmtId="0" fontId="0" fillId="2" borderId="1" xfId="0" applyNumberFormat="1" applyFill="1" applyBorder="1" applyAlignment="1">
      <alignment horizontal="left" vertical="center" wrapText="1"/>
    </xf>
    <xf numFmtId="0" fontId="0" fillId="2" borderId="1" xfId="0" applyFill="1" applyBorder="1" applyAlignment="1">
      <alignment horizontal="left" vertical="center"/>
    </xf>
    <xf numFmtId="0" fontId="0" fillId="2" borderId="2" xfId="0" applyFill="1" applyBorder="1" applyAlignment="1">
      <alignment horizontal="left" vertical="center"/>
    </xf>
    <xf numFmtId="44" fontId="0" fillId="2" borderId="1" xfId="0" applyNumberFormat="1" applyFill="1" applyBorder="1" applyAlignment="1">
      <alignment horizontal="left" vertical="center"/>
    </xf>
    <xf numFmtId="0" fontId="0" fillId="2" borderId="0" xfId="0" applyFill="1" applyBorder="1" applyAlignment="1">
      <alignment horizontal="left" vertical="center"/>
    </xf>
    <xf numFmtId="0" fontId="0" fillId="2" borderId="21" xfId="0" applyFill="1" applyBorder="1" applyAlignment="1">
      <alignment horizontal="left" vertical="center"/>
    </xf>
    <xf numFmtId="0" fontId="0" fillId="2" borderId="1" xfId="0" applyFill="1" applyBorder="1" applyAlignment="1">
      <alignment horizontal="center" vertical="center"/>
    </xf>
    <xf numFmtId="0" fontId="2" fillId="2" borderId="0" xfId="0" applyFont="1" applyFill="1" applyBorder="1" applyAlignment="1">
      <alignment horizontal="left" wrapText="1"/>
    </xf>
    <xf numFmtId="0" fontId="10" fillId="2" borderId="0" xfId="0" applyFont="1" applyFill="1" applyBorder="1" applyAlignment="1">
      <alignment horizontal="left" wrapText="1"/>
    </xf>
    <xf numFmtId="0" fontId="0" fillId="2" borderId="0" xfId="0" applyFill="1" applyBorder="1" applyAlignment="1">
      <alignment horizontal="left" vertical="center" wrapText="1"/>
    </xf>
    <xf numFmtId="0" fontId="0" fillId="2" borderId="0" xfId="0" applyFont="1" applyFill="1" applyAlignment="1">
      <alignment horizontal="left" vertical="center" wrapText="1"/>
    </xf>
    <xf numFmtId="0" fontId="4" fillId="2" borderId="0" xfId="1" applyFill="1" applyAlignment="1">
      <alignment horizontal="left" vertical="center" wrapText="1"/>
    </xf>
    <xf numFmtId="0" fontId="11" fillId="2" borderId="4" xfId="0" applyFont="1" applyFill="1" applyBorder="1" applyAlignment="1">
      <alignment horizontal="left" vertical="top" wrapText="1"/>
    </xf>
  </cellXfs>
  <cellStyles count="2">
    <cellStyle name="Hyperlink" xfId="1" builtinId="8"/>
    <cellStyle name="Normal" xfId="0" builtinId="0"/>
  </cellStyles>
  <dxfs count="11">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FF99"/>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checked="Checked"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4" name="Group 3"/>
            <xdr:cNvGrpSpPr/>
          </xdr:nvGrpSpPr>
          <xdr:grpSpPr>
            <a:xfrm>
              <a:off x="3238500" y="6600825"/>
              <a:ext cx="1371600" cy="209550"/>
              <a:chOff x="2266949" y="4686300"/>
              <a:chExt cx="1685926" cy="209550"/>
            </a:xfrm>
          </xdr:grpSpPr>
          <xdr:sp macro="" textlink="">
            <xdr:nvSpPr>
              <xdr:cNvPr id="1025" name="Check Box 1" hidden="1">
                <a:extLst>
                  <a:ext uri="{63B3BB69-23CF-44E3-9099-C40C66FF867C}">
                    <a14:compatExt spid="_x0000_s1025"/>
                  </a:ext>
                </a:extLst>
              </xdr:cNvPr>
              <xdr:cNvSpPr/>
            </xdr:nvSpPr>
            <xdr:spPr>
              <a:xfrm>
                <a:off x="2266949" y="4686300"/>
                <a:ext cx="781050" cy="2095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026" name="Check Box 2" hidden="1">
                <a:extLst>
                  <a:ext uri="{63B3BB69-23CF-44E3-9099-C40C66FF867C}">
                    <a14:compatExt spid="_x0000_s1026"/>
                  </a:ext>
                </a:extLst>
              </xdr:cNvPr>
              <xdr:cNvSpPr/>
            </xdr:nvSpPr>
            <xdr:spPr>
              <a:xfrm>
                <a:off x="3171825" y="4686300"/>
                <a:ext cx="781050" cy="20955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66675</xdr:rowOff>
        </xdr:from>
        <xdr:to>
          <xdr:col>3</xdr:col>
          <xdr:colOff>638175</xdr:colOff>
          <xdr:row>26</xdr:row>
          <xdr:rowOff>276225</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26</xdr:row>
          <xdr:rowOff>66675</xdr:rowOff>
        </xdr:from>
        <xdr:to>
          <xdr:col>3</xdr:col>
          <xdr:colOff>1371600</xdr:colOff>
          <xdr:row>26</xdr:row>
          <xdr:rowOff>276225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64</xdr:row>
          <xdr:rowOff>57150</xdr:rowOff>
        </xdr:from>
        <xdr:to>
          <xdr:col>2</xdr:col>
          <xdr:colOff>857250</xdr:colOff>
          <xdr:row>64</xdr:row>
          <xdr:rowOff>266700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1238250</xdr:colOff>
          <xdr:row>64</xdr:row>
          <xdr:rowOff>57150</xdr:rowOff>
        </xdr:from>
        <xdr:to>
          <xdr:col>5</xdr:col>
          <xdr:colOff>257175</xdr:colOff>
          <xdr:row>64</xdr:row>
          <xdr:rowOff>276225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64</xdr:row>
          <xdr:rowOff>57150</xdr:rowOff>
        </xdr:from>
        <xdr:to>
          <xdr:col>6</xdr:col>
          <xdr:colOff>228600</xdr:colOff>
          <xdr:row>64</xdr:row>
          <xdr:rowOff>276225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LTQ-OrbitrapXL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666750</xdr:colOff>
          <xdr:row>64</xdr:row>
          <xdr:rowOff>57150</xdr:rowOff>
        </xdr:from>
        <xdr:to>
          <xdr:col>7</xdr:col>
          <xdr:colOff>390525</xdr:colOff>
          <xdr:row>64</xdr:row>
          <xdr:rowOff>276225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Vantage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67</xdr:row>
          <xdr:rowOff>38100</xdr:rowOff>
        </xdr:from>
        <xdr:to>
          <xdr:col>7</xdr:col>
          <xdr:colOff>990600</xdr:colOff>
          <xdr:row>67</xdr:row>
          <xdr:rowOff>257175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67</xdr:row>
          <xdr:rowOff>38100</xdr:rowOff>
        </xdr:from>
        <xdr:to>
          <xdr:col>8</xdr:col>
          <xdr:colOff>504825</xdr:colOff>
          <xdr:row>67</xdr:row>
          <xdr:rowOff>257175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68</xdr:row>
          <xdr:rowOff>66675</xdr:rowOff>
        </xdr:from>
        <xdr:to>
          <xdr:col>7</xdr:col>
          <xdr:colOff>990600</xdr:colOff>
          <xdr:row>69</xdr:row>
          <xdr:rowOff>0</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68</xdr:row>
          <xdr:rowOff>66675</xdr:rowOff>
        </xdr:from>
        <xdr:to>
          <xdr:col>8</xdr:col>
          <xdr:colOff>504825</xdr:colOff>
          <xdr:row>69</xdr:row>
          <xdr:rowOff>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68</xdr:row>
          <xdr:rowOff>66675</xdr:rowOff>
        </xdr:from>
        <xdr:to>
          <xdr:col>5</xdr:col>
          <xdr:colOff>295275</xdr:colOff>
          <xdr:row>69</xdr:row>
          <xdr:rowOff>0</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68</xdr:row>
          <xdr:rowOff>66675</xdr:rowOff>
        </xdr:from>
        <xdr:to>
          <xdr:col>5</xdr:col>
          <xdr:colOff>847725</xdr:colOff>
          <xdr:row>69</xdr:row>
          <xdr:rowOff>0</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68</xdr:row>
          <xdr:rowOff>66675</xdr:rowOff>
        </xdr:from>
        <xdr:to>
          <xdr:col>5</xdr:col>
          <xdr:colOff>1400175</xdr:colOff>
          <xdr:row>69</xdr:row>
          <xdr:rowOff>0</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85725</xdr:rowOff>
        </xdr:from>
        <xdr:to>
          <xdr:col>3</xdr:col>
          <xdr:colOff>638175</xdr:colOff>
          <xdr:row>75</xdr:row>
          <xdr:rowOff>9525</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74</xdr:row>
          <xdr:rowOff>85725</xdr:rowOff>
        </xdr:from>
        <xdr:to>
          <xdr:col>3</xdr:col>
          <xdr:colOff>1371600</xdr:colOff>
          <xdr:row>75</xdr:row>
          <xdr:rowOff>9525</xdr:rowOff>
        </xdr:to>
        <xdr:sp macro="" textlink="">
          <xdr:nvSpPr>
            <xdr:cNvPr id="1058" name="Check Box 34" hidden="1">
              <a:extLst>
                <a:ext uri="{63B3BB69-23CF-44E3-9099-C40C66FF867C}">
                  <a14:compatExt spid="_x0000_s1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78</xdr:row>
          <xdr:rowOff>95250</xdr:rowOff>
        </xdr:from>
        <xdr:to>
          <xdr:col>1</xdr:col>
          <xdr:colOff>895350</xdr:colOff>
          <xdr:row>79</xdr:row>
          <xdr:rowOff>28575</xdr:rowOff>
        </xdr:to>
        <xdr:sp macro="" textlink="">
          <xdr:nvSpPr>
            <xdr:cNvPr id="1059" name="Check Box 35" hidden="1">
              <a:extLst>
                <a:ext uri="{63B3BB69-23CF-44E3-9099-C40C66FF867C}">
                  <a14:compatExt spid="_x0000_s1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78</xdr:row>
          <xdr:rowOff>95250</xdr:rowOff>
        </xdr:from>
        <xdr:to>
          <xdr:col>3</xdr:col>
          <xdr:colOff>247650</xdr:colOff>
          <xdr:row>79</xdr:row>
          <xdr:rowOff>28575</xdr:rowOff>
        </xdr:to>
        <xdr:sp macro="" textlink="">
          <xdr:nvSpPr>
            <xdr:cNvPr id="1060" name="Check Box 36" hidden="1">
              <a:extLst>
                <a:ext uri="{63B3BB69-23CF-44E3-9099-C40C66FF867C}">
                  <a14:compatExt spid="_x0000_s1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78</xdr:row>
          <xdr:rowOff>95250</xdr:rowOff>
        </xdr:from>
        <xdr:to>
          <xdr:col>5</xdr:col>
          <xdr:colOff>1381125</xdr:colOff>
          <xdr:row>79</xdr:row>
          <xdr:rowOff>28575</xdr:rowOff>
        </xdr:to>
        <xdr:sp macro="" textlink="">
          <xdr:nvSpPr>
            <xdr:cNvPr id="1061" name="Check Box 37" hidden="1">
              <a:extLst>
                <a:ext uri="{63B3BB69-23CF-44E3-9099-C40C66FF867C}">
                  <a14:compatExt spid="_x0000_s1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1133475</xdr:colOff>
          <xdr:row>32</xdr:row>
          <xdr:rowOff>57150</xdr:rowOff>
        </xdr:from>
        <xdr:to>
          <xdr:col>3</xdr:col>
          <xdr:colOff>628650</xdr:colOff>
          <xdr:row>32</xdr:row>
          <xdr:rowOff>276225</xdr:rowOff>
        </xdr:to>
        <xdr:sp macro="" textlink="">
          <xdr:nvSpPr>
            <xdr:cNvPr id="1064" name="Check Box 40" hidden="1">
              <a:extLst>
                <a:ext uri="{63B3BB69-23CF-44E3-9099-C40C66FF867C}">
                  <a14:compatExt spid="_x0000_s10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57150</xdr:rowOff>
        </xdr:from>
        <xdr:to>
          <xdr:col>3</xdr:col>
          <xdr:colOff>1181100</xdr:colOff>
          <xdr:row>32</xdr:row>
          <xdr:rowOff>276225</xdr:rowOff>
        </xdr:to>
        <xdr:sp macro="" textlink="">
          <xdr:nvSpPr>
            <xdr:cNvPr id="1065" name="Check Box 41" hidden="1">
              <a:extLst>
                <a:ext uri="{63B3BB69-23CF-44E3-9099-C40C66FF867C}">
                  <a14:compatExt spid="_x0000_s10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1266825</xdr:colOff>
          <xdr:row>32</xdr:row>
          <xdr:rowOff>57150</xdr:rowOff>
        </xdr:from>
        <xdr:to>
          <xdr:col>5</xdr:col>
          <xdr:colOff>190500</xdr:colOff>
          <xdr:row>32</xdr:row>
          <xdr:rowOff>276225</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285750</xdr:colOff>
          <xdr:row>32</xdr:row>
          <xdr:rowOff>57150</xdr:rowOff>
        </xdr:from>
        <xdr:to>
          <xdr:col>6</xdr:col>
          <xdr:colOff>428625</xdr:colOff>
          <xdr:row>32</xdr:row>
          <xdr:rowOff>276225</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838200</xdr:colOff>
          <xdr:row>64</xdr:row>
          <xdr:rowOff>57150</xdr:rowOff>
        </xdr:from>
        <xdr:to>
          <xdr:col>8</xdr:col>
          <xdr:colOff>276225</xdr:colOff>
          <xdr:row>64</xdr:row>
          <xdr:rowOff>276225</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TSQ Access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64</xdr:row>
          <xdr:rowOff>57150</xdr:rowOff>
        </xdr:from>
        <xdr:to>
          <xdr:col>3</xdr:col>
          <xdr:colOff>800100</xdr:colOff>
          <xdr:row>64</xdr:row>
          <xdr:rowOff>266700</xdr:rowOff>
        </xdr:to>
        <xdr:sp macro="" textlink="">
          <xdr:nvSpPr>
            <xdr:cNvPr id="1072" name="Check Box 48" hidden="1">
              <a:extLst>
                <a:ext uri="{63B3BB69-23CF-44E3-9099-C40C66FF867C}">
                  <a14:compatExt spid="_x0000_s10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79</xdr:row>
          <xdr:rowOff>95250</xdr:rowOff>
        </xdr:from>
        <xdr:to>
          <xdr:col>1</xdr:col>
          <xdr:colOff>981075</xdr:colOff>
          <xdr:row>80</xdr:row>
          <xdr:rowOff>28575</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57150</xdr:rowOff>
        </xdr:from>
        <xdr:to>
          <xdr:col>1</xdr:col>
          <xdr:colOff>981075</xdr:colOff>
          <xdr:row>82</xdr:row>
          <xdr:rowOff>276225</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80</xdr:row>
          <xdr:rowOff>95250</xdr:rowOff>
        </xdr:from>
        <xdr:to>
          <xdr:col>1</xdr:col>
          <xdr:colOff>619125</xdr:colOff>
          <xdr:row>81</xdr:row>
          <xdr:rowOff>19050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80</xdr:row>
          <xdr:rowOff>85725</xdr:rowOff>
        </xdr:from>
        <xdr:to>
          <xdr:col>1</xdr:col>
          <xdr:colOff>1171575</xdr:colOff>
          <xdr:row>81</xdr:row>
          <xdr:rowOff>19050</xdr:rowOff>
        </xdr:to>
        <xdr:sp macro="" textlink="">
          <xdr:nvSpPr>
            <xdr:cNvPr id="1076" name="Check Box 52" hidden="1">
              <a:extLst>
                <a:ext uri="{63B3BB69-23CF-44E3-9099-C40C66FF867C}">
                  <a14:compatExt spid="_x0000_s10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80</xdr:row>
          <xdr:rowOff>95250</xdr:rowOff>
        </xdr:from>
        <xdr:to>
          <xdr:col>1</xdr:col>
          <xdr:colOff>1895475</xdr:colOff>
          <xdr:row>81</xdr:row>
          <xdr:rowOff>19050</xdr:rowOff>
        </xdr:to>
        <xdr:sp macro="" textlink="">
          <xdr:nvSpPr>
            <xdr:cNvPr id="1077" name="Check Box 53" hidden="1">
              <a:extLst>
                <a:ext uri="{63B3BB69-23CF-44E3-9099-C40C66FF867C}">
                  <a14:compatExt spid="_x0000_s10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52</xdr:row>
          <xdr:rowOff>28575</xdr:rowOff>
        </xdr:from>
        <xdr:to>
          <xdr:col>5</xdr:col>
          <xdr:colOff>590550</xdr:colOff>
          <xdr:row>52</xdr:row>
          <xdr:rowOff>247650</xdr:rowOff>
        </xdr:to>
        <xdr:sp macro="" textlink="">
          <xdr:nvSpPr>
            <xdr:cNvPr id="1078" name="Check Box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52</xdr:row>
          <xdr:rowOff>28575</xdr:rowOff>
        </xdr:from>
        <xdr:to>
          <xdr:col>6</xdr:col>
          <xdr:colOff>361950</xdr:colOff>
          <xdr:row>52</xdr:row>
          <xdr:rowOff>247650</xdr:rowOff>
        </xdr:to>
        <xdr:sp macro="" textlink="">
          <xdr:nvSpPr>
            <xdr:cNvPr id="1079" name="Check Box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52</xdr:row>
          <xdr:rowOff>28575</xdr:rowOff>
        </xdr:from>
        <xdr:to>
          <xdr:col>7</xdr:col>
          <xdr:colOff>600075</xdr:colOff>
          <xdr:row>52</xdr:row>
          <xdr:rowOff>247650</xdr:rowOff>
        </xdr:to>
        <xdr:sp macro="" textlink="">
          <xdr:nvSpPr>
            <xdr:cNvPr id="1080" name="Check Box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52</xdr:row>
          <xdr:rowOff>28575</xdr:rowOff>
        </xdr:from>
        <xdr:to>
          <xdr:col>8</xdr:col>
          <xdr:colOff>276225</xdr:colOff>
          <xdr:row>52</xdr:row>
          <xdr:rowOff>247650</xdr:rowOff>
        </xdr:to>
        <xdr:sp macro="" textlink="">
          <xdr:nvSpPr>
            <xdr:cNvPr id="1081" name="Check Box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28575</xdr:rowOff>
        </xdr:from>
        <xdr:to>
          <xdr:col>9</xdr:col>
          <xdr:colOff>285750</xdr:colOff>
          <xdr:row>52</xdr:row>
          <xdr:rowOff>247650</xdr:rowOff>
        </xdr:to>
        <xdr:sp macro="" textlink="">
          <xdr:nvSpPr>
            <xdr:cNvPr id="1082" name="Check Box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38100</xdr:rowOff>
        </xdr:from>
        <xdr:to>
          <xdr:col>3</xdr:col>
          <xdr:colOff>638175</xdr:colOff>
          <xdr:row>31</xdr:row>
          <xdr:rowOff>257175</xdr:rowOff>
        </xdr:to>
        <xdr:sp macro="" textlink="">
          <xdr:nvSpPr>
            <xdr:cNvPr id="1084" name="Check Box 60" hidden="1">
              <a:extLst>
                <a:ext uri="{63B3BB69-23CF-44E3-9099-C40C66FF867C}">
                  <a14:compatExt spid="_x0000_s10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31</xdr:row>
          <xdr:rowOff>38100</xdr:rowOff>
        </xdr:from>
        <xdr:to>
          <xdr:col>3</xdr:col>
          <xdr:colOff>1362075</xdr:colOff>
          <xdr:row>31</xdr:row>
          <xdr:rowOff>257175</xdr:rowOff>
        </xdr:to>
        <xdr:sp macro="" textlink="">
          <xdr:nvSpPr>
            <xdr:cNvPr id="1085" name="Check Box 61" hidden="1">
              <a:extLst>
                <a:ext uri="{63B3BB69-23CF-44E3-9099-C40C66FF867C}">
                  <a14:compatExt spid="_x0000_s10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www.proteomicsresource.washington.edu/index.php"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89"/>
  <sheetViews>
    <sheetView tabSelected="1" zoomScaleNormal="100" workbookViewId="0"/>
  </sheetViews>
  <sheetFormatPr defaultRowHeight="15" x14ac:dyDescent="0.25"/>
  <cols>
    <col min="1" max="1" width="2.85546875" style="2" customWidth="1"/>
    <col min="2" max="2" width="28.5703125" style="2" customWidth="1"/>
    <col min="3" max="3" width="17.140625" style="2" customWidth="1"/>
    <col min="4" max="4" width="21.42578125" style="2" customWidth="1"/>
    <col min="5" max="5" width="4.28515625" style="2" customWidth="1"/>
    <col min="6" max="6" width="21.42578125" style="2" customWidth="1"/>
    <col min="7" max="7" width="17.140625" style="2" customWidth="1"/>
    <col min="8" max="8" width="21.42578125" style="2" customWidth="1"/>
    <col min="9" max="9" width="15.140625" style="2" customWidth="1"/>
    <col min="10" max="10" width="13.140625" style="2" customWidth="1"/>
    <col min="11" max="11" width="5" style="2" customWidth="1"/>
    <col min="12" max="12" width="11.7109375" style="2" customWidth="1"/>
    <col min="13" max="13" width="2.85546875" style="2" customWidth="1"/>
    <col min="14" max="14" width="10.140625" style="2" customWidth="1"/>
    <col min="15" max="16384" width="9.140625" style="2"/>
  </cols>
  <sheetData>
    <row r="1" spans="2:14" x14ac:dyDescent="0.25">
      <c r="H1" s="45" t="s">
        <v>170</v>
      </c>
      <c r="I1" s="46">
        <v>42418</v>
      </c>
    </row>
    <row r="2" spans="2:14" ht="18.75" x14ac:dyDescent="0.25">
      <c r="B2" s="8" t="s">
        <v>0</v>
      </c>
      <c r="C2" s="8"/>
      <c r="D2" s="1"/>
    </row>
    <row r="3" spans="2:14" ht="22.5" customHeight="1" x14ac:dyDescent="0.25">
      <c r="B3" s="21" t="s">
        <v>23</v>
      </c>
      <c r="C3" s="1"/>
      <c r="D3" s="1"/>
    </row>
    <row r="4" spans="2:14" ht="22.5" customHeight="1" x14ac:dyDescent="0.25">
      <c r="B4" s="21" t="s">
        <v>216</v>
      </c>
      <c r="C4" s="1"/>
      <c r="D4" s="1"/>
    </row>
    <row r="5" spans="2:14" x14ac:dyDescent="0.25">
      <c r="B5" s="1" t="s">
        <v>59</v>
      </c>
      <c r="C5" s="1"/>
      <c r="D5" s="1"/>
    </row>
    <row r="6" spans="2:14" s="1" customFormat="1" ht="22.5" customHeight="1" x14ac:dyDescent="0.25">
      <c r="B6" s="1" t="s">
        <v>217</v>
      </c>
      <c r="D6" s="4"/>
    </row>
    <row r="7" spans="2:14" x14ac:dyDescent="0.25">
      <c r="B7" s="1" t="s">
        <v>159</v>
      </c>
      <c r="C7" s="1"/>
      <c r="D7" s="1"/>
    </row>
    <row r="8" spans="2:14" x14ac:dyDescent="0.25">
      <c r="B8" s="4" t="s">
        <v>214</v>
      </c>
      <c r="C8" s="1"/>
      <c r="D8" s="1"/>
    </row>
    <row r="9" spans="2:14" x14ac:dyDescent="0.25">
      <c r="C9" s="4"/>
      <c r="D9" s="4"/>
    </row>
    <row r="10" spans="2:14" ht="22.5" customHeight="1" x14ac:dyDescent="0.25">
      <c r="B10" s="12" t="s">
        <v>215</v>
      </c>
      <c r="C10" s="4"/>
      <c r="D10" s="4"/>
    </row>
    <row r="11" spans="2:14" ht="22.5" customHeight="1" x14ac:dyDescent="0.25">
      <c r="B11" s="94" t="s">
        <v>225</v>
      </c>
      <c r="C11" s="4"/>
      <c r="D11" s="4"/>
    </row>
    <row r="12" spans="2:14" ht="15.75" thickBot="1" x14ac:dyDescent="0.3">
      <c r="B12" s="9"/>
      <c r="C12" s="9"/>
      <c r="D12" s="9"/>
      <c r="E12" s="9"/>
      <c r="F12" s="9"/>
      <c r="G12" s="9"/>
      <c r="H12" s="9"/>
      <c r="I12" s="9"/>
    </row>
    <row r="13" spans="2:14" ht="33.75" customHeight="1" x14ac:dyDescent="0.25">
      <c r="B13" s="3" t="s">
        <v>169</v>
      </c>
      <c r="C13" s="3"/>
      <c r="D13" s="3"/>
    </row>
    <row r="14" spans="2:14" ht="22.5" customHeight="1" x14ac:dyDescent="0.25">
      <c r="B14" s="1" t="s">
        <v>21</v>
      </c>
      <c r="C14" s="108"/>
      <c r="D14" s="108"/>
      <c r="F14" s="1" t="s">
        <v>1</v>
      </c>
      <c r="G14" s="108"/>
      <c r="H14" s="108"/>
    </row>
    <row r="15" spans="2:14" ht="22.5" customHeight="1" x14ac:dyDescent="0.25">
      <c r="B15" s="1" t="s">
        <v>2</v>
      </c>
      <c r="C15" s="109"/>
      <c r="D15" s="109"/>
      <c r="F15" s="1" t="s">
        <v>4</v>
      </c>
      <c r="G15" s="108"/>
      <c r="H15" s="108"/>
    </row>
    <row r="16" spans="2:14" ht="22.5" customHeight="1" x14ac:dyDescent="0.25">
      <c r="B16" s="1" t="s">
        <v>3</v>
      </c>
      <c r="C16" s="109"/>
      <c r="D16" s="109"/>
      <c r="F16" s="1" t="s">
        <v>5</v>
      </c>
      <c r="G16" s="108"/>
      <c r="H16" s="108"/>
      <c r="J16" s="48" t="s">
        <v>162</v>
      </c>
      <c r="K16" s="48"/>
      <c r="L16" s="48"/>
      <c r="M16" s="48"/>
      <c r="N16" s="48"/>
    </row>
    <row r="17" spans="1:14" ht="22.5" customHeight="1" x14ac:dyDescent="0.25">
      <c r="B17" s="1" t="s">
        <v>22</v>
      </c>
      <c r="C17" s="109"/>
      <c r="D17" s="109"/>
      <c r="F17" s="1" t="s">
        <v>164</v>
      </c>
      <c r="G17" s="108"/>
      <c r="H17" s="108"/>
      <c r="J17" s="48"/>
      <c r="K17" s="48"/>
      <c r="L17" s="48"/>
      <c r="M17" s="48"/>
      <c r="N17" s="48"/>
    </row>
    <row r="18" spans="1:14" ht="22.5" customHeight="1" x14ac:dyDescent="0.25">
      <c r="B18" s="1"/>
      <c r="C18" s="1"/>
      <c r="D18" s="1"/>
      <c r="F18" s="1" t="s">
        <v>163</v>
      </c>
      <c r="G18" s="110"/>
      <c r="H18" s="110"/>
      <c r="I18" s="7"/>
      <c r="J18" s="48" t="s">
        <v>201</v>
      </c>
      <c r="K18" s="50"/>
      <c r="L18" s="49"/>
      <c r="N18" s="48"/>
    </row>
    <row r="19" spans="1:14" x14ac:dyDescent="0.25">
      <c r="D19" s="1"/>
      <c r="G19" s="7"/>
    </row>
    <row r="20" spans="1:14" ht="15.75" thickBot="1" x14ac:dyDescent="0.3">
      <c r="A20" s="5"/>
      <c r="B20" s="9"/>
      <c r="C20" s="9"/>
      <c r="D20" s="10"/>
      <c r="E20" s="9"/>
      <c r="F20" s="9"/>
      <c r="G20" s="9"/>
      <c r="H20" s="9"/>
      <c r="I20" s="9"/>
      <c r="J20" s="5"/>
      <c r="K20" s="5"/>
    </row>
    <row r="21" spans="1:14" ht="33.75" customHeight="1" x14ac:dyDescent="0.25">
      <c r="B21" s="3" t="s">
        <v>6</v>
      </c>
      <c r="C21" s="3"/>
      <c r="D21" s="3"/>
    </row>
    <row r="22" spans="1:14" ht="22.5" customHeight="1" x14ac:dyDescent="0.25">
      <c r="B22" s="1" t="s">
        <v>7</v>
      </c>
      <c r="C22" s="11"/>
      <c r="D22" s="107"/>
      <c r="E22" s="107"/>
      <c r="F22" s="107"/>
      <c r="G22" s="107"/>
      <c r="H22" s="107"/>
      <c r="I22" s="6"/>
    </row>
    <row r="23" spans="1:14" ht="15" customHeight="1" x14ac:dyDescent="0.25">
      <c r="B23" s="1"/>
      <c r="C23" s="39"/>
      <c r="D23" s="54"/>
      <c r="E23" s="54"/>
      <c r="F23" s="54"/>
      <c r="G23" s="54"/>
      <c r="H23" s="58"/>
      <c r="I23" s="5"/>
    </row>
    <row r="24" spans="1:14" ht="22.5" customHeight="1" x14ac:dyDescent="0.25">
      <c r="B24" s="106" t="s">
        <v>202</v>
      </c>
      <c r="C24" s="106"/>
      <c r="D24" s="104" t="s">
        <v>203</v>
      </c>
      <c r="E24" s="104"/>
      <c r="F24" s="104"/>
      <c r="G24" s="104"/>
      <c r="H24" s="104"/>
      <c r="I24" s="104"/>
    </row>
    <row r="25" spans="1:14" ht="22.5" customHeight="1" x14ac:dyDescent="0.25">
      <c r="B25" s="106"/>
      <c r="C25" s="106"/>
      <c r="D25" s="105"/>
      <c r="E25" s="105"/>
      <c r="F25" s="105"/>
      <c r="G25" s="105"/>
      <c r="H25" s="105"/>
      <c r="I25" s="105"/>
    </row>
    <row r="26" spans="1:14" ht="22.5" customHeight="1" x14ac:dyDescent="0.25">
      <c r="B26" s="1" t="s">
        <v>19</v>
      </c>
      <c r="C26" s="1"/>
      <c r="D26" s="1"/>
      <c r="E26" s="95" t="s">
        <v>228</v>
      </c>
    </row>
    <row r="27" spans="1:14" ht="22.5" customHeight="1" x14ac:dyDescent="0.25">
      <c r="B27" s="53" t="s">
        <v>20</v>
      </c>
      <c r="C27" s="53"/>
      <c r="D27" s="12"/>
      <c r="E27" s="1"/>
    </row>
    <row r="28" spans="1:14" ht="22.5" customHeight="1" x14ac:dyDescent="0.25">
      <c r="B28" s="1" t="s">
        <v>8</v>
      </c>
      <c r="C28" s="1"/>
      <c r="D28" s="11"/>
      <c r="E28" s="2" t="s">
        <v>24</v>
      </c>
      <c r="F28" s="6"/>
      <c r="G28" s="13" t="s">
        <v>25</v>
      </c>
      <c r="H28" s="48" t="s">
        <v>233</v>
      </c>
      <c r="K28" s="48"/>
    </row>
    <row r="29" spans="1:14" ht="22.5" customHeight="1" x14ac:dyDescent="0.25">
      <c r="B29" s="1" t="s">
        <v>160</v>
      </c>
      <c r="C29" s="1"/>
      <c r="D29" s="11"/>
      <c r="E29" s="2" t="s">
        <v>161</v>
      </c>
      <c r="F29" s="5" t="s">
        <v>204</v>
      </c>
      <c r="G29" s="13"/>
      <c r="H29" s="48" t="s">
        <v>234</v>
      </c>
      <c r="K29" s="48"/>
    </row>
    <row r="30" spans="1:14" ht="22.5" customHeight="1" x14ac:dyDescent="0.25">
      <c r="B30" s="1" t="s">
        <v>9</v>
      </c>
      <c r="C30" s="1"/>
      <c r="D30" s="111"/>
      <c r="E30" s="111"/>
      <c r="F30" s="111"/>
      <c r="G30" s="111"/>
      <c r="H30" s="111"/>
    </row>
    <row r="31" spans="1:14" ht="22.5" customHeight="1" x14ac:dyDescent="0.25">
      <c r="B31" s="1" t="s">
        <v>226</v>
      </c>
      <c r="C31" s="1"/>
      <c r="D31" s="112"/>
      <c r="E31" s="112"/>
      <c r="F31" s="112"/>
      <c r="G31" s="112"/>
      <c r="H31" s="112"/>
    </row>
    <row r="32" spans="1:14" ht="22.5" customHeight="1" x14ac:dyDescent="0.25">
      <c r="B32" s="1" t="s">
        <v>229</v>
      </c>
      <c r="C32" s="1"/>
      <c r="D32" s="111"/>
      <c r="E32" s="111"/>
      <c r="F32" s="111"/>
      <c r="G32" s="111"/>
      <c r="H32" s="111"/>
    </row>
    <row r="33" spans="2:11" ht="22.5" customHeight="1" x14ac:dyDescent="0.25">
      <c r="B33" s="1" t="s">
        <v>178</v>
      </c>
      <c r="C33" s="1"/>
      <c r="D33" s="17"/>
      <c r="E33" s="17"/>
      <c r="F33" s="17"/>
      <c r="G33" s="17"/>
      <c r="H33" s="17"/>
    </row>
    <row r="34" spans="2:11" ht="22.5" customHeight="1" x14ac:dyDescent="0.25">
      <c r="B34" s="2" t="s">
        <v>227</v>
      </c>
      <c r="C34" s="1"/>
      <c r="D34" s="108"/>
      <c r="E34" s="108"/>
      <c r="F34" s="108"/>
      <c r="G34" s="108"/>
      <c r="H34" s="108"/>
    </row>
    <row r="35" spans="2:11" ht="22.5" customHeight="1" x14ac:dyDescent="0.25">
      <c r="B35" s="1" t="s">
        <v>10</v>
      </c>
      <c r="C35" s="1"/>
      <c r="D35" s="109"/>
      <c r="E35" s="109"/>
      <c r="F35" s="109"/>
      <c r="G35" s="109"/>
      <c r="H35" s="109"/>
    </row>
    <row r="36" spans="2:11" ht="22.5" customHeight="1" x14ac:dyDescent="0.25">
      <c r="B36" s="1" t="s">
        <v>232</v>
      </c>
      <c r="C36" s="1"/>
      <c r="D36" s="108"/>
      <c r="E36" s="108"/>
      <c r="F36" s="108"/>
      <c r="G36" s="108"/>
      <c r="H36" s="108"/>
    </row>
    <row r="37" spans="2:11" ht="15.75" thickBot="1" x14ac:dyDescent="0.3">
      <c r="B37" s="10"/>
      <c r="C37" s="10"/>
      <c r="D37" s="10"/>
      <c r="E37" s="9"/>
      <c r="F37" s="9"/>
      <c r="G37" s="9"/>
      <c r="H37" s="9"/>
      <c r="I37" s="9"/>
      <c r="J37" s="9"/>
      <c r="K37" s="5"/>
    </row>
    <row r="38" spans="2:11" ht="33.75" customHeight="1" x14ac:dyDescent="0.25">
      <c r="B38" s="3" t="s">
        <v>12</v>
      </c>
      <c r="C38" s="3"/>
      <c r="D38" s="3"/>
    </row>
    <row r="39" spans="2:11" ht="22.5" customHeight="1" x14ac:dyDescent="0.25">
      <c r="B39" s="14" t="s">
        <v>13</v>
      </c>
      <c r="C39" s="1"/>
      <c r="D39" s="1"/>
    </row>
    <row r="40" spans="2:11" ht="22.5" customHeight="1" x14ac:dyDescent="0.25">
      <c r="B40" s="1" t="s">
        <v>218</v>
      </c>
      <c r="C40" s="1"/>
      <c r="D40" s="1"/>
      <c r="G40" s="96"/>
      <c r="H40" s="2" t="s">
        <v>220</v>
      </c>
    </row>
    <row r="41" spans="2:11" ht="22.5" customHeight="1" x14ac:dyDescent="0.25">
      <c r="B41" s="1" t="s">
        <v>219</v>
      </c>
      <c r="C41" s="1"/>
      <c r="D41" s="1"/>
      <c r="G41" s="97"/>
      <c r="H41" s="2" t="s">
        <v>220</v>
      </c>
    </row>
    <row r="42" spans="2:11" ht="12.75" customHeight="1" x14ac:dyDescent="0.25"/>
    <row r="43" spans="2:11" ht="22.5" customHeight="1" x14ac:dyDescent="0.25">
      <c r="B43" s="14" t="s">
        <v>26</v>
      </c>
    </row>
    <row r="44" spans="2:11" ht="22.5" customHeight="1" x14ac:dyDescent="0.25">
      <c r="B44" s="1" t="s">
        <v>171</v>
      </c>
      <c r="C44" s="1"/>
      <c r="D44" s="1"/>
    </row>
    <row r="45" spans="2:11" ht="22.5" customHeight="1" x14ac:dyDescent="0.25">
      <c r="B45" s="1" t="s">
        <v>172</v>
      </c>
      <c r="C45" s="1"/>
      <c r="D45" s="1"/>
    </row>
    <row r="46" spans="2:11" ht="22.5" customHeight="1" x14ac:dyDescent="0.25">
      <c r="B46" s="1" t="s">
        <v>222</v>
      </c>
      <c r="C46" s="1"/>
      <c r="D46" s="1"/>
      <c r="E46" s="101"/>
      <c r="F46" s="101"/>
      <c r="G46" s="101"/>
      <c r="H46" s="101"/>
    </row>
    <row r="47" spans="2:11" s="1" customFormat="1" ht="22.5" customHeight="1" x14ac:dyDescent="0.25">
      <c r="B47" s="1" t="s">
        <v>221</v>
      </c>
      <c r="D47" s="47"/>
      <c r="E47" s="17"/>
      <c r="F47" s="17"/>
      <c r="G47" s="17"/>
      <c r="H47" s="17"/>
    </row>
    <row r="48" spans="2:11" s="1" customFormat="1" ht="22.5" customHeight="1" x14ac:dyDescent="0.25">
      <c r="B48" s="98" t="s">
        <v>230</v>
      </c>
      <c r="D48" s="47"/>
      <c r="E48" s="101"/>
      <c r="F48" s="101"/>
      <c r="G48" s="101"/>
      <c r="H48" s="101"/>
    </row>
    <row r="49" spans="2:18" ht="22.5" customHeight="1" x14ac:dyDescent="0.25">
      <c r="B49" s="78" t="s">
        <v>212</v>
      </c>
      <c r="C49" s="1"/>
      <c r="D49" s="47"/>
      <c r="E49" s="74"/>
      <c r="F49" s="74"/>
      <c r="G49" s="74"/>
      <c r="H49" s="74"/>
    </row>
    <row r="50" spans="2:18" ht="22.5" customHeight="1" x14ac:dyDescent="0.25">
      <c r="B50" s="1" t="s">
        <v>168</v>
      </c>
      <c r="C50" s="59">
        <v>1</v>
      </c>
      <c r="E50" s="44"/>
      <c r="G50" s="15" t="s">
        <v>196</v>
      </c>
      <c r="H50" s="59">
        <v>1</v>
      </c>
      <c r="I50" s="49"/>
      <c r="J50" s="51"/>
      <c r="K50" s="51"/>
    </row>
    <row r="51" spans="2:18" ht="22.5" customHeight="1" x14ac:dyDescent="0.25">
      <c r="B51" s="1" t="s">
        <v>176</v>
      </c>
      <c r="C51" s="59">
        <v>0</v>
      </c>
      <c r="E51" s="44"/>
      <c r="G51" s="15" t="s">
        <v>177</v>
      </c>
      <c r="H51" s="59">
        <v>0</v>
      </c>
      <c r="I51" s="49"/>
      <c r="J51" s="51"/>
      <c r="K51" s="51"/>
    </row>
    <row r="52" spans="2:18" ht="22.5" customHeight="1" x14ac:dyDescent="0.25">
      <c r="C52" s="1"/>
      <c r="D52" s="47"/>
      <c r="E52" s="74"/>
      <c r="F52" s="74"/>
      <c r="G52" s="74"/>
      <c r="H52" s="74"/>
    </row>
    <row r="53" spans="2:18" ht="22.5" customHeight="1" x14ac:dyDescent="0.25">
      <c r="B53" s="60" t="s">
        <v>197</v>
      </c>
      <c r="C53" s="93" t="s">
        <v>165</v>
      </c>
      <c r="D53" s="90" t="s">
        <v>167</v>
      </c>
      <c r="E53" s="91"/>
      <c r="F53" s="61" t="s">
        <v>14</v>
      </c>
      <c r="G53" s="61" t="s">
        <v>15</v>
      </c>
      <c r="H53" s="61" t="s">
        <v>16</v>
      </c>
      <c r="I53" s="61" t="s">
        <v>32</v>
      </c>
      <c r="J53" s="62" t="s">
        <v>198</v>
      </c>
    </row>
    <row r="54" spans="2:18" ht="22.5" customHeight="1" x14ac:dyDescent="0.25">
      <c r="B54" s="76" t="s">
        <v>14</v>
      </c>
      <c r="C54" s="63">
        <v>110</v>
      </c>
      <c r="D54" s="63">
        <f>C$50*H$50</f>
        <v>1</v>
      </c>
      <c r="E54" s="87"/>
      <c r="F54" s="64">
        <f>ROUNDUP(((C54*D54)/60),0)</f>
        <v>2</v>
      </c>
      <c r="G54" s="84"/>
      <c r="H54" s="65"/>
      <c r="I54" s="65"/>
      <c r="J54" s="66"/>
      <c r="K54" s="1" t="s">
        <v>209</v>
      </c>
    </row>
    <row r="55" spans="2:18" ht="22.5" customHeight="1" x14ac:dyDescent="0.25">
      <c r="B55" s="79" t="s">
        <v>207</v>
      </c>
      <c r="C55" s="63">
        <v>140</v>
      </c>
      <c r="D55" s="63">
        <f t="shared" ref="D55:D58" si="0">C$50*H$50</f>
        <v>1</v>
      </c>
      <c r="E55" s="88"/>
      <c r="F55" s="65"/>
      <c r="G55" s="85">
        <f>ROUNDUP(((C55*D55)/60),0)</f>
        <v>3</v>
      </c>
      <c r="H55" s="65"/>
      <c r="I55" s="65"/>
      <c r="J55" s="66"/>
      <c r="K55" s="1" t="s">
        <v>210</v>
      </c>
    </row>
    <row r="56" spans="2:18" ht="22.5" customHeight="1" x14ac:dyDescent="0.25">
      <c r="B56" s="76" t="s">
        <v>16</v>
      </c>
      <c r="C56" s="63">
        <v>170</v>
      </c>
      <c r="D56" s="63">
        <f t="shared" si="0"/>
        <v>1</v>
      </c>
      <c r="E56" s="88"/>
      <c r="F56" s="65"/>
      <c r="G56" s="84"/>
      <c r="H56" s="64">
        <f>ROUNDUP(((C56*D56)/60),0)</f>
        <v>3</v>
      </c>
      <c r="I56" s="65"/>
      <c r="J56" s="66"/>
      <c r="K56" s="1" t="s">
        <v>208</v>
      </c>
    </row>
    <row r="57" spans="2:18" ht="22.5" customHeight="1" x14ac:dyDescent="0.25">
      <c r="B57" s="76" t="s">
        <v>32</v>
      </c>
      <c r="C57" s="63">
        <v>230</v>
      </c>
      <c r="D57" s="63">
        <f t="shared" si="0"/>
        <v>1</v>
      </c>
      <c r="E57" s="88"/>
      <c r="F57" s="65"/>
      <c r="G57" s="84"/>
      <c r="H57" s="65"/>
      <c r="I57" s="64">
        <f>ROUNDUP(((C57*D57)/60),0)</f>
        <v>4</v>
      </c>
      <c r="J57" s="66"/>
      <c r="K57" s="1" t="s">
        <v>211</v>
      </c>
    </row>
    <row r="58" spans="2:18" ht="22.5" customHeight="1" x14ac:dyDescent="0.25">
      <c r="B58" s="76" t="s">
        <v>223</v>
      </c>
      <c r="C58" s="63"/>
      <c r="D58" s="63">
        <f t="shared" si="0"/>
        <v>1</v>
      </c>
      <c r="E58" s="88"/>
      <c r="F58" s="65"/>
      <c r="G58" s="84"/>
      <c r="H58" s="65"/>
      <c r="I58" s="65"/>
      <c r="J58" s="67">
        <f>ROUNDUP(((C58*D58)/60),0)</f>
        <v>0</v>
      </c>
      <c r="K58" s="2" t="s">
        <v>223</v>
      </c>
      <c r="O58" s="101"/>
      <c r="P58" s="101"/>
      <c r="Q58" s="101"/>
      <c r="R58" s="101"/>
    </row>
    <row r="59" spans="2:18" ht="22.5" customHeight="1" x14ac:dyDescent="0.25">
      <c r="B59" s="76" t="s">
        <v>173</v>
      </c>
      <c r="C59" s="63">
        <v>75</v>
      </c>
      <c r="D59" s="63">
        <f>H51</f>
        <v>0</v>
      </c>
      <c r="E59" s="88"/>
      <c r="F59" s="64">
        <f t="shared" ref="F59:J60" si="1">ROUNDUP((($C59*$D59)/60),0)</f>
        <v>0</v>
      </c>
      <c r="G59" s="85">
        <f t="shared" si="1"/>
        <v>0</v>
      </c>
      <c r="H59" s="64">
        <f t="shared" si="1"/>
        <v>0</v>
      </c>
      <c r="I59" s="64">
        <f t="shared" si="1"/>
        <v>0</v>
      </c>
      <c r="J59" s="67">
        <f t="shared" si="1"/>
        <v>0</v>
      </c>
      <c r="K59" s="43" t="s">
        <v>205</v>
      </c>
    </row>
    <row r="60" spans="2:18" ht="22.5" customHeight="1" x14ac:dyDescent="0.25">
      <c r="B60" s="77" t="s">
        <v>166</v>
      </c>
      <c r="C60" s="68">
        <v>40</v>
      </c>
      <c r="D60" s="68">
        <f>C51</f>
        <v>0</v>
      </c>
      <c r="E60" s="89"/>
      <c r="F60" s="69">
        <f t="shared" si="1"/>
        <v>0</v>
      </c>
      <c r="G60" s="86">
        <f t="shared" si="1"/>
        <v>0</v>
      </c>
      <c r="H60" s="69">
        <f t="shared" si="1"/>
        <v>0</v>
      </c>
      <c r="I60" s="69">
        <f t="shared" si="1"/>
        <v>0</v>
      </c>
      <c r="J60" s="70">
        <f t="shared" si="1"/>
        <v>0</v>
      </c>
      <c r="K60" s="43" t="s">
        <v>206</v>
      </c>
    </row>
    <row r="61" spans="2:18" ht="22.5" customHeight="1" x14ac:dyDescent="0.25">
      <c r="B61" s="71"/>
      <c r="C61" s="72"/>
      <c r="D61" s="92" t="s">
        <v>200</v>
      </c>
      <c r="E61" s="73"/>
      <c r="F61" s="82">
        <f>SUM(F54:F60)+2</f>
        <v>4</v>
      </c>
      <c r="G61" s="73">
        <f t="shared" ref="G61:J61" si="2">SUM(G54:G60)+2</f>
        <v>5</v>
      </c>
      <c r="H61" s="82">
        <f t="shared" si="2"/>
        <v>5</v>
      </c>
      <c r="I61" s="82">
        <f t="shared" si="2"/>
        <v>6</v>
      </c>
      <c r="J61" s="83">
        <f t="shared" si="2"/>
        <v>2</v>
      </c>
      <c r="K61" s="48" t="s">
        <v>199</v>
      </c>
    </row>
    <row r="62" spans="2:18" ht="22.5" customHeight="1" x14ac:dyDescent="0.25">
      <c r="B62" s="39"/>
      <c r="C62" s="80"/>
      <c r="D62" s="80"/>
      <c r="E62" s="39"/>
      <c r="F62" s="81"/>
      <c r="G62" s="81"/>
      <c r="H62" s="81"/>
      <c r="I62" s="81"/>
      <c r="J62" s="81"/>
      <c r="K62" s="48"/>
    </row>
    <row r="63" spans="2:18" ht="22.5" customHeight="1" x14ac:dyDescent="0.25">
      <c r="B63" s="39"/>
      <c r="C63" s="80"/>
      <c r="D63" s="80"/>
      <c r="E63" s="39"/>
      <c r="F63" s="81"/>
      <c r="G63" s="81"/>
      <c r="H63" s="81"/>
      <c r="I63" s="81"/>
      <c r="J63" s="81"/>
      <c r="K63" s="48"/>
    </row>
    <row r="64" spans="2:18" ht="22.5" customHeight="1" x14ac:dyDescent="0.25">
      <c r="B64" s="14" t="s">
        <v>58</v>
      </c>
      <c r="C64" s="1"/>
      <c r="D64" s="1"/>
    </row>
    <row r="65" spans="2:12" ht="22.5" customHeight="1" x14ac:dyDescent="0.25">
      <c r="B65" s="1" t="s">
        <v>213</v>
      </c>
      <c r="C65" s="1"/>
      <c r="D65" s="1"/>
    </row>
    <row r="66" spans="2:12" x14ac:dyDescent="0.25">
      <c r="B66" s="1"/>
      <c r="C66" s="1"/>
      <c r="D66" s="1"/>
    </row>
    <row r="67" spans="2:12" ht="22.5" customHeight="1" x14ac:dyDescent="0.25">
      <c r="B67" s="14" t="s">
        <v>17</v>
      </c>
      <c r="C67" s="1"/>
      <c r="D67" s="1"/>
    </row>
    <row r="68" spans="2:12" ht="22.5" customHeight="1" x14ac:dyDescent="0.25">
      <c r="B68" s="1" t="s">
        <v>27</v>
      </c>
      <c r="C68" s="15" t="s">
        <v>28</v>
      </c>
      <c r="D68" s="102"/>
      <c r="E68" s="102"/>
      <c r="F68" s="15" t="s">
        <v>18</v>
      </c>
      <c r="G68" s="11"/>
      <c r="J68" s="75" t="s">
        <v>231</v>
      </c>
    </row>
    <row r="69" spans="2:12" ht="22.5" customHeight="1" x14ac:dyDescent="0.25">
      <c r="B69" s="1" t="s">
        <v>30</v>
      </c>
      <c r="C69" s="1" t="s">
        <v>29</v>
      </c>
      <c r="D69" s="20"/>
      <c r="L69" s="75"/>
    </row>
    <row r="70" spans="2:12" ht="22.5" customHeight="1" x14ac:dyDescent="0.25">
      <c r="B70" s="1"/>
      <c r="C70" s="15" t="s">
        <v>28</v>
      </c>
      <c r="D70" s="103"/>
      <c r="E70" s="103"/>
      <c r="F70" s="15" t="s">
        <v>18</v>
      </c>
      <c r="G70" s="11"/>
      <c r="L70" s="75"/>
    </row>
    <row r="71" spans="2:12" ht="22.5" customHeight="1" x14ac:dyDescent="0.25">
      <c r="B71" s="1" t="s">
        <v>31</v>
      </c>
      <c r="C71" s="1"/>
      <c r="D71" s="113"/>
      <c r="E71" s="113"/>
      <c r="F71" s="113"/>
      <c r="G71" s="113"/>
      <c r="H71" s="113"/>
    </row>
    <row r="72" spans="2:12" ht="22.5" customHeight="1" x14ac:dyDescent="0.25">
      <c r="B72" s="1"/>
      <c r="C72" s="1"/>
      <c r="D72" s="1"/>
    </row>
    <row r="73" spans="2:12" ht="22.5" customHeight="1" thickBot="1" x14ac:dyDescent="0.3">
      <c r="B73" s="9"/>
      <c r="C73" s="10"/>
      <c r="D73" s="10"/>
      <c r="E73" s="9"/>
      <c r="F73" s="9"/>
      <c r="G73" s="9"/>
      <c r="H73" s="9"/>
      <c r="I73" s="9"/>
    </row>
    <row r="74" spans="2:12" ht="22.5" customHeight="1" x14ac:dyDescent="0.25">
      <c r="B74" s="14" t="s">
        <v>33</v>
      </c>
      <c r="C74" s="1"/>
      <c r="D74" s="18"/>
    </row>
    <row r="75" spans="2:12" ht="22.5" customHeight="1" x14ac:dyDescent="0.25">
      <c r="B75" s="1" t="s">
        <v>34</v>
      </c>
    </row>
    <row r="76" spans="2:12" ht="22.5" customHeight="1" x14ac:dyDescent="0.25">
      <c r="B76" s="1" t="s">
        <v>224</v>
      </c>
    </row>
    <row r="77" spans="2:12" ht="22.5" customHeight="1" x14ac:dyDescent="0.25">
      <c r="B77" s="1" t="s">
        <v>11</v>
      </c>
      <c r="C77" s="1"/>
      <c r="D77" s="108"/>
      <c r="E77" s="108"/>
      <c r="F77" s="108"/>
      <c r="G77" s="108"/>
      <c r="H77" s="108"/>
    </row>
    <row r="78" spans="2:12" ht="22.5" customHeight="1" x14ac:dyDescent="0.25">
      <c r="B78" s="1" t="s">
        <v>179</v>
      </c>
    </row>
    <row r="79" spans="2:12" ht="22.5" customHeight="1" x14ac:dyDescent="0.25"/>
    <row r="80" spans="2:12" ht="22.5" customHeight="1" x14ac:dyDescent="0.25"/>
    <row r="81" spans="2:9" ht="22.5" customHeight="1" x14ac:dyDescent="0.25">
      <c r="C81" s="2" t="s">
        <v>181</v>
      </c>
      <c r="E81" s="6"/>
      <c r="F81" s="6"/>
      <c r="G81" s="6"/>
      <c r="H81" s="6"/>
      <c r="I81" s="6"/>
    </row>
    <row r="82" spans="2:9" ht="22.5" customHeight="1" x14ac:dyDescent="0.25"/>
    <row r="83" spans="2:9" ht="22.5" customHeight="1" x14ac:dyDescent="0.25">
      <c r="C83" s="6"/>
      <c r="D83" s="6"/>
      <c r="E83" s="6"/>
      <c r="F83" s="6"/>
      <c r="G83" s="6"/>
      <c r="H83" s="6"/>
      <c r="I83" s="6"/>
    </row>
    <row r="84" spans="2:9" ht="22.5" customHeight="1" x14ac:dyDescent="0.25">
      <c r="B84" s="2" t="s">
        <v>182</v>
      </c>
      <c r="C84" s="55"/>
      <c r="D84" s="6"/>
      <c r="E84" s="2" t="s">
        <v>56</v>
      </c>
      <c r="F84" s="6"/>
      <c r="G84" s="2" t="s">
        <v>180</v>
      </c>
    </row>
    <row r="85" spans="2:9" ht="22.5" customHeight="1" thickBot="1" x14ac:dyDescent="0.3">
      <c r="B85" s="9"/>
      <c r="C85" s="10"/>
      <c r="D85" s="10"/>
      <c r="E85" s="9"/>
      <c r="F85" s="9"/>
      <c r="G85" s="9"/>
      <c r="H85" s="9"/>
      <c r="I85" s="9"/>
    </row>
    <row r="86" spans="2:9" ht="15" customHeight="1" x14ac:dyDescent="0.25"/>
    <row r="87" spans="2:9" ht="15" customHeight="1" x14ac:dyDescent="0.25"/>
    <row r="88" spans="2:9" ht="15" customHeight="1" x14ac:dyDescent="0.25"/>
    <row r="89" spans="2:9" ht="15" customHeight="1" x14ac:dyDescent="0.25"/>
  </sheetData>
  <mergeCells count="25">
    <mergeCell ref="D77:H77"/>
    <mergeCell ref="D35:H35"/>
    <mergeCell ref="D36:H36"/>
    <mergeCell ref="D71:H71"/>
    <mergeCell ref="E46:H46"/>
    <mergeCell ref="E48:H48"/>
    <mergeCell ref="D22:H22"/>
    <mergeCell ref="C14:D14"/>
    <mergeCell ref="C15:D15"/>
    <mergeCell ref="C16:D16"/>
    <mergeCell ref="G14:H14"/>
    <mergeCell ref="G15:H15"/>
    <mergeCell ref="G16:H16"/>
    <mergeCell ref="G17:H17"/>
    <mergeCell ref="G18:H18"/>
    <mergeCell ref="C17:D17"/>
    <mergeCell ref="O58:R58"/>
    <mergeCell ref="D68:E68"/>
    <mergeCell ref="D70:E70"/>
    <mergeCell ref="D24:I25"/>
    <mergeCell ref="B24:C25"/>
    <mergeCell ref="D30:H30"/>
    <mergeCell ref="D31:H31"/>
    <mergeCell ref="D32:H32"/>
    <mergeCell ref="D34:H34"/>
  </mergeCells>
  <conditionalFormatting sqref="F54 G55 H56 I57 J58 G61:J63 I51 F59:F63">
    <cfRule type="cellIs" dxfId="10" priority="14" operator="equal">
      <formula>0</formula>
    </cfRule>
  </conditionalFormatting>
  <conditionalFormatting sqref="I50">
    <cfRule type="cellIs" dxfId="9" priority="13" operator="equal">
      <formula>0</formula>
    </cfRule>
  </conditionalFormatting>
  <conditionalFormatting sqref="G59:J60">
    <cfRule type="cellIs" dxfId="8" priority="9" operator="equal">
      <formula>0</formula>
    </cfRule>
  </conditionalFormatting>
  <conditionalFormatting sqref="E61">
    <cfRule type="cellIs" dxfId="7" priority="8" operator="equal">
      <formula>0</formula>
    </cfRule>
  </conditionalFormatting>
  <conditionalFormatting sqref="E46:H46">
    <cfRule type="notContainsBlanks" dxfId="6" priority="7">
      <formula>LEN(TRIM(E46))&gt;0</formula>
    </cfRule>
  </conditionalFormatting>
  <conditionalFormatting sqref="E48:H48">
    <cfRule type="notContainsBlanks" dxfId="5" priority="6">
      <formula>LEN(TRIM(E48))&gt;0</formula>
    </cfRule>
  </conditionalFormatting>
  <conditionalFormatting sqref="G40:G41">
    <cfRule type="notContainsBlanks" dxfId="4" priority="5">
      <formula>LEN(TRIM(G40))&gt;0</formula>
    </cfRule>
  </conditionalFormatting>
  <conditionalFormatting sqref="O58:R58">
    <cfRule type="notContainsBlanks" dxfId="3" priority="4">
      <formula>LEN(TRIM(O58))&gt;0</formula>
    </cfRule>
  </conditionalFormatting>
  <conditionalFormatting sqref="C58">
    <cfRule type="notContainsBlanks" dxfId="2" priority="3">
      <formula>LEN(TRIM(C58))&gt;0</formula>
    </cfRule>
  </conditionalFormatting>
  <conditionalFormatting sqref="D68:E68 D69 D70:E70 D71:H71 G68 G70">
    <cfRule type="notContainsBlanks" dxfId="1" priority="2">
      <formula>LEN(TRIM(D68))&gt;0</formula>
    </cfRule>
  </conditionalFormatting>
  <conditionalFormatting sqref="D34:H36">
    <cfRule type="notContainsBlanks" dxfId="0" priority="1">
      <formula>LEN(TRIM(D34))&gt;0</formula>
    </cfRule>
  </conditionalFormatting>
  <hyperlinks>
    <hyperlink ref="B8" r:id="rId1"/>
  </hyperlinks>
  <pageMargins left="0.7" right="0.7" top="0.75" bottom="0.75" header="0.3" footer="0.3"/>
  <pageSetup scale="60" orientation="portrait" horizontalDpi="1200" verticalDpi="1200" r:id="rId2"/>
  <rowBreaks count="1" manualBreakCount="1">
    <brk id="42"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2</xdr:col>
                    <xdr:colOff>219075</xdr:colOff>
                    <xdr:row>64</xdr:row>
                    <xdr:rowOff>57150</xdr:rowOff>
                  </from>
                  <to>
                    <xdr:col>2</xdr:col>
                    <xdr:colOff>857250</xdr:colOff>
                    <xdr:row>64</xdr:row>
                    <xdr:rowOff>266700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3</xdr:col>
                    <xdr:colOff>1238250</xdr:colOff>
                    <xdr:row>64</xdr:row>
                    <xdr:rowOff>57150</xdr:rowOff>
                  </from>
                  <to>
                    <xdr:col>5</xdr:col>
                    <xdr:colOff>257175</xdr:colOff>
                    <xdr:row>64</xdr:row>
                    <xdr:rowOff>276225</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5</xdr:col>
                    <xdr:colOff>704850</xdr:colOff>
                    <xdr:row>64</xdr:row>
                    <xdr:rowOff>57150</xdr:rowOff>
                  </from>
                  <to>
                    <xdr:col>6</xdr:col>
                    <xdr:colOff>228600</xdr:colOff>
                    <xdr:row>64</xdr:row>
                    <xdr:rowOff>276225</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6</xdr:col>
                    <xdr:colOff>666750</xdr:colOff>
                    <xdr:row>64</xdr:row>
                    <xdr:rowOff>57150</xdr:rowOff>
                  </from>
                  <to>
                    <xdr:col>7</xdr:col>
                    <xdr:colOff>390525</xdr:colOff>
                    <xdr:row>64</xdr:row>
                    <xdr:rowOff>276225</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7</xdr:col>
                    <xdr:colOff>123825</xdr:colOff>
                    <xdr:row>67</xdr:row>
                    <xdr:rowOff>38100</xdr:rowOff>
                  </from>
                  <to>
                    <xdr:col>7</xdr:col>
                    <xdr:colOff>990600</xdr:colOff>
                    <xdr:row>67</xdr:row>
                    <xdr:rowOff>257175</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7</xdr:col>
                    <xdr:colOff>1066800</xdr:colOff>
                    <xdr:row>67</xdr:row>
                    <xdr:rowOff>38100</xdr:rowOff>
                  </from>
                  <to>
                    <xdr:col>8</xdr:col>
                    <xdr:colOff>504825</xdr:colOff>
                    <xdr:row>67</xdr:row>
                    <xdr:rowOff>257175</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7</xdr:col>
                    <xdr:colOff>123825</xdr:colOff>
                    <xdr:row>68</xdr:row>
                    <xdr:rowOff>66675</xdr:rowOff>
                  </from>
                  <to>
                    <xdr:col>7</xdr:col>
                    <xdr:colOff>990600</xdr:colOff>
                    <xdr:row>69</xdr:row>
                    <xdr:rowOff>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7</xdr:col>
                    <xdr:colOff>1066800</xdr:colOff>
                    <xdr:row>68</xdr:row>
                    <xdr:rowOff>66675</xdr:rowOff>
                  </from>
                  <to>
                    <xdr:col>8</xdr:col>
                    <xdr:colOff>504825</xdr:colOff>
                    <xdr:row>69</xdr:row>
                    <xdr:rowOff>0</xdr:rowOff>
                  </to>
                </anchor>
              </controlPr>
            </control>
          </mc:Choice>
        </mc:AlternateContent>
        <mc:AlternateContent xmlns:mc="http://schemas.openxmlformats.org/markup-compatibility/2006">
          <mc:Choice Requires="x14">
            <control shapeId="1047" r:id="rId17" name="Check Box 23">
              <controlPr defaultSize="0" autoFill="0" autoLine="0" autoPict="0">
                <anchor moveWithCells="1">
                  <from>
                    <xdr:col>4</xdr:col>
                    <xdr:colOff>123825</xdr:colOff>
                    <xdr:row>68</xdr:row>
                    <xdr:rowOff>66675</xdr:rowOff>
                  </from>
                  <to>
                    <xdr:col>5</xdr:col>
                    <xdr:colOff>295275</xdr:colOff>
                    <xdr:row>69</xdr:row>
                    <xdr:rowOff>0</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5</xdr:col>
                    <xdr:colOff>390525</xdr:colOff>
                    <xdr:row>68</xdr:row>
                    <xdr:rowOff>66675</xdr:rowOff>
                  </from>
                  <to>
                    <xdr:col>5</xdr:col>
                    <xdr:colOff>847725</xdr:colOff>
                    <xdr:row>69</xdr:row>
                    <xdr:rowOff>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5</xdr:col>
                    <xdr:colOff>942975</xdr:colOff>
                    <xdr:row>68</xdr:row>
                    <xdr:rowOff>66675</xdr:rowOff>
                  </from>
                  <to>
                    <xdr:col>5</xdr:col>
                    <xdr:colOff>1400175</xdr:colOff>
                    <xdr:row>69</xdr:row>
                    <xdr:rowOff>0</xdr:rowOff>
                  </to>
                </anchor>
              </controlPr>
            </control>
          </mc:Choice>
        </mc:AlternateContent>
        <mc:AlternateContent xmlns:mc="http://schemas.openxmlformats.org/markup-compatibility/2006">
          <mc:Choice Requires="x14">
            <control shapeId="1057" r:id="rId20" name="Check Box 33">
              <controlPr defaultSize="0" autoFill="0" autoLine="0" autoPict="0">
                <anchor moveWithCells="1">
                  <from>
                    <xdr:col>3</xdr:col>
                    <xdr:colOff>0</xdr:colOff>
                    <xdr:row>74</xdr:row>
                    <xdr:rowOff>85725</xdr:rowOff>
                  </from>
                  <to>
                    <xdr:col>3</xdr:col>
                    <xdr:colOff>638175</xdr:colOff>
                    <xdr:row>75</xdr:row>
                    <xdr:rowOff>9525</xdr:rowOff>
                  </to>
                </anchor>
              </controlPr>
            </control>
          </mc:Choice>
        </mc:AlternateContent>
        <mc:AlternateContent xmlns:mc="http://schemas.openxmlformats.org/markup-compatibility/2006">
          <mc:Choice Requires="x14">
            <control shapeId="1058" r:id="rId21" name="Check Box 34">
              <controlPr defaultSize="0" autoFill="0" autoLine="0" autoPict="0">
                <anchor moveWithCells="1">
                  <from>
                    <xdr:col>3</xdr:col>
                    <xdr:colOff>733425</xdr:colOff>
                    <xdr:row>74</xdr:row>
                    <xdr:rowOff>85725</xdr:rowOff>
                  </from>
                  <to>
                    <xdr:col>3</xdr:col>
                    <xdr:colOff>1371600</xdr:colOff>
                    <xdr:row>75</xdr:row>
                    <xdr:rowOff>9525</xdr:rowOff>
                  </to>
                </anchor>
              </controlPr>
            </control>
          </mc:Choice>
        </mc:AlternateContent>
        <mc:AlternateContent xmlns:mc="http://schemas.openxmlformats.org/markup-compatibility/2006">
          <mc:Choice Requires="x14">
            <control shapeId="1059" r:id="rId22" name="Check Box 35">
              <controlPr defaultSize="0" autoFill="0" autoLine="0" autoPict="0">
                <anchor moveWithCells="1">
                  <from>
                    <xdr:col>0</xdr:col>
                    <xdr:colOff>171450</xdr:colOff>
                    <xdr:row>78</xdr:row>
                    <xdr:rowOff>95250</xdr:rowOff>
                  </from>
                  <to>
                    <xdr:col>1</xdr:col>
                    <xdr:colOff>895350</xdr:colOff>
                    <xdr:row>79</xdr:row>
                    <xdr:rowOff>28575</xdr:rowOff>
                  </to>
                </anchor>
              </controlPr>
            </control>
          </mc:Choice>
        </mc:AlternateContent>
        <mc:AlternateContent xmlns:mc="http://schemas.openxmlformats.org/markup-compatibility/2006">
          <mc:Choice Requires="x14">
            <control shapeId="1060" r:id="rId23" name="Check Box 36">
              <controlPr defaultSize="0" autoFill="0" autoLine="0" autoPict="0">
                <anchor moveWithCells="1">
                  <from>
                    <xdr:col>1</xdr:col>
                    <xdr:colOff>1009650</xdr:colOff>
                    <xdr:row>78</xdr:row>
                    <xdr:rowOff>95250</xdr:rowOff>
                  </from>
                  <to>
                    <xdr:col>3</xdr:col>
                    <xdr:colOff>247650</xdr:colOff>
                    <xdr:row>79</xdr:row>
                    <xdr:rowOff>28575</xdr:rowOff>
                  </to>
                </anchor>
              </controlPr>
            </control>
          </mc:Choice>
        </mc:AlternateContent>
        <mc:AlternateContent xmlns:mc="http://schemas.openxmlformats.org/markup-compatibility/2006">
          <mc:Choice Requires="x14">
            <control shapeId="1061" r:id="rId24" name="Check Box 37">
              <controlPr defaultSize="0" autoFill="0" autoLine="0" autoPict="0">
                <anchor moveWithCells="1">
                  <from>
                    <xdr:col>3</xdr:col>
                    <xdr:colOff>809625</xdr:colOff>
                    <xdr:row>78</xdr:row>
                    <xdr:rowOff>95250</xdr:rowOff>
                  </from>
                  <to>
                    <xdr:col>5</xdr:col>
                    <xdr:colOff>1381125</xdr:colOff>
                    <xdr:row>79</xdr:row>
                    <xdr:rowOff>28575</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2</xdr:col>
                    <xdr:colOff>1133475</xdr:colOff>
                    <xdr:row>32</xdr:row>
                    <xdr:rowOff>57150</xdr:rowOff>
                  </from>
                  <to>
                    <xdr:col>3</xdr:col>
                    <xdr:colOff>628650</xdr:colOff>
                    <xdr:row>32</xdr:row>
                    <xdr:rowOff>276225</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3</xdr:col>
                    <xdr:colOff>1266825</xdr:colOff>
                    <xdr:row>32</xdr:row>
                    <xdr:rowOff>57150</xdr:rowOff>
                  </from>
                  <to>
                    <xdr:col>5</xdr:col>
                    <xdr:colOff>190500</xdr:colOff>
                    <xdr:row>32</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5</xdr:col>
                    <xdr:colOff>285750</xdr:colOff>
                    <xdr:row>32</xdr:row>
                    <xdr:rowOff>57150</xdr:rowOff>
                  </from>
                  <to>
                    <xdr:col>6</xdr:col>
                    <xdr:colOff>428625</xdr:colOff>
                    <xdr:row>32</xdr:row>
                    <xdr:rowOff>276225</xdr:rowOff>
                  </to>
                </anchor>
              </controlPr>
            </control>
          </mc:Choice>
        </mc:AlternateContent>
        <mc:AlternateContent xmlns:mc="http://schemas.openxmlformats.org/markup-compatibility/2006">
          <mc:Choice Requires="x14">
            <control shapeId="1071" r:id="rId29" name="Check Box 47">
              <controlPr defaultSize="0" autoFill="0" autoLine="0" autoPict="0">
                <anchor moveWithCells="1">
                  <from>
                    <xdr:col>7</xdr:col>
                    <xdr:colOff>838200</xdr:colOff>
                    <xdr:row>64</xdr:row>
                    <xdr:rowOff>57150</xdr:rowOff>
                  </from>
                  <to>
                    <xdr:col>8</xdr:col>
                    <xdr:colOff>276225</xdr:colOff>
                    <xdr:row>64</xdr:row>
                    <xdr:rowOff>276225</xdr:rowOff>
                  </to>
                </anchor>
              </controlPr>
            </control>
          </mc:Choice>
        </mc:AlternateContent>
        <mc:AlternateContent xmlns:mc="http://schemas.openxmlformats.org/markup-compatibility/2006">
          <mc:Choice Requires="x14">
            <control shapeId="1072" r:id="rId30" name="Check Box 48">
              <controlPr defaultSize="0" autoFill="0" autoLine="0" autoPict="0">
                <anchor moveWithCells="1">
                  <from>
                    <xdr:col>3</xdr:col>
                    <xdr:colOff>161925</xdr:colOff>
                    <xdr:row>64</xdr:row>
                    <xdr:rowOff>57150</xdr:rowOff>
                  </from>
                  <to>
                    <xdr:col>3</xdr:col>
                    <xdr:colOff>800100</xdr:colOff>
                    <xdr:row>64</xdr:row>
                    <xdr:rowOff>266700</xdr:rowOff>
                  </to>
                </anchor>
              </controlPr>
            </control>
          </mc:Choice>
        </mc:AlternateContent>
        <mc:AlternateContent xmlns:mc="http://schemas.openxmlformats.org/markup-compatibility/2006">
          <mc:Choice Requires="x14">
            <control shapeId="1073" r:id="rId31" name="Check Box 49">
              <controlPr defaultSize="0" autoFill="0" autoLine="0" autoPict="0">
                <anchor moveWithCells="1">
                  <from>
                    <xdr:col>0</xdr:col>
                    <xdr:colOff>171450</xdr:colOff>
                    <xdr:row>79</xdr:row>
                    <xdr:rowOff>95250</xdr:rowOff>
                  </from>
                  <to>
                    <xdr:col>1</xdr:col>
                    <xdr:colOff>981075</xdr:colOff>
                    <xdr:row>80</xdr:row>
                    <xdr:rowOff>28575</xdr:rowOff>
                  </to>
                </anchor>
              </controlPr>
            </control>
          </mc:Choice>
        </mc:AlternateContent>
        <mc:AlternateContent xmlns:mc="http://schemas.openxmlformats.org/markup-compatibility/2006">
          <mc:Choice Requires="x14">
            <control shapeId="1074" r:id="rId32" name="Check Box 50">
              <controlPr defaultSize="0" autoFill="0" autoLine="0" autoPict="0">
                <anchor moveWithCells="1">
                  <from>
                    <xdr:col>0</xdr:col>
                    <xdr:colOff>171450</xdr:colOff>
                    <xdr:row>82</xdr:row>
                    <xdr:rowOff>57150</xdr:rowOff>
                  </from>
                  <to>
                    <xdr:col>1</xdr:col>
                    <xdr:colOff>981075</xdr:colOff>
                    <xdr:row>82</xdr:row>
                    <xdr:rowOff>276225</xdr:rowOff>
                  </to>
                </anchor>
              </controlPr>
            </control>
          </mc:Choice>
        </mc:AlternateContent>
        <mc:AlternateContent xmlns:mc="http://schemas.openxmlformats.org/markup-compatibility/2006">
          <mc:Choice Requires="x14">
            <control shapeId="1075" r:id="rId33" name="Check Box 51">
              <controlPr defaultSize="0" autoFill="0" autoLine="0" autoPict="0">
                <anchor moveWithCells="1">
                  <from>
                    <xdr:col>0</xdr:col>
                    <xdr:colOff>171450</xdr:colOff>
                    <xdr:row>80</xdr:row>
                    <xdr:rowOff>95250</xdr:rowOff>
                  </from>
                  <to>
                    <xdr:col>1</xdr:col>
                    <xdr:colOff>619125</xdr:colOff>
                    <xdr:row>81</xdr:row>
                    <xdr:rowOff>19050</xdr:rowOff>
                  </to>
                </anchor>
              </controlPr>
            </control>
          </mc:Choice>
        </mc:AlternateContent>
        <mc:AlternateContent xmlns:mc="http://schemas.openxmlformats.org/markup-compatibility/2006">
          <mc:Choice Requires="x14">
            <control shapeId="1076" r:id="rId34" name="Check Box 52">
              <controlPr defaultSize="0" autoFill="0" autoLine="0" autoPict="0">
                <anchor moveWithCells="1">
                  <from>
                    <xdr:col>1</xdr:col>
                    <xdr:colOff>714375</xdr:colOff>
                    <xdr:row>80</xdr:row>
                    <xdr:rowOff>85725</xdr:rowOff>
                  </from>
                  <to>
                    <xdr:col>1</xdr:col>
                    <xdr:colOff>1171575</xdr:colOff>
                    <xdr:row>81</xdr:row>
                    <xdr:rowOff>19050</xdr:rowOff>
                  </to>
                </anchor>
              </controlPr>
            </control>
          </mc:Choice>
        </mc:AlternateContent>
        <mc:AlternateContent xmlns:mc="http://schemas.openxmlformats.org/markup-compatibility/2006">
          <mc:Choice Requires="x14">
            <control shapeId="1077" r:id="rId35" name="Check Box 53">
              <controlPr defaultSize="0" autoFill="0" autoLine="0" autoPict="0">
                <anchor moveWithCells="1">
                  <from>
                    <xdr:col>1</xdr:col>
                    <xdr:colOff>1257300</xdr:colOff>
                    <xdr:row>80</xdr:row>
                    <xdr:rowOff>95250</xdr:rowOff>
                  </from>
                  <to>
                    <xdr:col>1</xdr:col>
                    <xdr:colOff>1895475</xdr:colOff>
                    <xdr:row>81</xdr:row>
                    <xdr:rowOff>19050</xdr:rowOff>
                  </to>
                </anchor>
              </controlPr>
            </control>
          </mc:Choice>
        </mc:AlternateContent>
        <mc:AlternateContent xmlns:mc="http://schemas.openxmlformats.org/markup-compatibility/2006">
          <mc:Choice Requires="x14">
            <control shapeId="1078" r:id="rId36" name="Check Box 54">
              <controlPr defaultSize="0" autoFill="0" autoLine="0" autoPict="0">
                <anchor moveWithCells="1">
                  <from>
                    <xdr:col>5</xdr:col>
                    <xdr:colOff>304800</xdr:colOff>
                    <xdr:row>52</xdr:row>
                    <xdr:rowOff>28575</xdr:rowOff>
                  </from>
                  <to>
                    <xdr:col>5</xdr:col>
                    <xdr:colOff>590550</xdr:colOff>
                    <xdr:row>52</xdr:row>
                    <xdr:rowOff>247650</xdr:rowOff>
                  </to>
                </anchor>
              </controlPr>
            </control>
          </mc:Choice>
        </mc:AlternateContent>
        <mc:AlternateContent xmlns:mc="http://schemas.openxmlformats.org/markup-compatibility/2006">
          <mc:Choice Requires="x14">
            <control shapeId="1079" r:id="rId37" name="Check Box 55">
              <controlPr defaultSize="0" autoFill="0" autoLine="0" autoPict="0">
                <anchor moveWithCells="1">
                  <from>
                    <xdr:col>6</xdr:col>
                    <xdr:colOff>76200</xdr:colOff>
                    <xdr:row>52</xdr:row>
                    <xdr:rowOff>28575</xdr:rowOff>
                  </from>
                  <to>
                    <xdr:col>6</xdr:col>
                    <xdr:colOff>361950</xdr:colOff>
                    <xdr:row>52</xdr:row>
                    <xdr:rowOff>247650</xdr:rowOff>
                  </to>
                </anchor>
              </controlPr>
            </control>
          </mc:Choice>
        </mc:AlternateContent>
        <mc:AlternateContent xmlns:mc="http://schemas.openxmlformats.org/markup-compatibility/2006">
          <mc:Choice Requires="x14">
            <control shapeId="1080" r:id="rId38" name="Check Box 56">
              <controlPr defaultSize="0" autoFill="0" autoLine="0" autoPict="0">
                <anchor moveWithCells="1">
                  <from>
                    <xdr:col>7</xdr:col>
                    <xdr:colOff>314325</xdr:colOff>
                    <xdr:row>52</xdr:row>
                    <xdr:rowOff>28575</xdr:rowOff>
                  </from>
                  <to>
                    <xdr:col>7</xdr:col>
                    <xdr:colOff>600075</xdr:colOff>
                    <xdr:row>52</xdr:row>
                    <xdr:rowOff>247650</xdr:rowOff>
                  </to>
                </anchor>
              </controlPr>
            </control>
          </mc:Choice>
        </mc:AlternateContent>
        <mc:AlternateContent xmlns:mc="http://schemas.openxmlformats.org/markup-compatibility/2006">
          <mc:Choice Requires="x14">
            <control shapeId="1081" r:id="rId39" name="Check Box 57">
              <controlPr defaultSize="0" autoFill="0" autoLine="0" autoPict="0">
                <anchor moveWithCells="1">
                  <from>
                    <xdr:col>7</xdr:col>
                    <xdr:colOff>1419225</xdr:colOff>
                    <xdr:row>52</xdr:row>
                    <xdr:rowOff>28575</xdr:rowOff>
                  </from>
                  <to>
                    <xdr:col>8</xdr:col>
                    <xdr:colOff>276225</xdr:colOff>
                    <xdr:row>52</xdr:row>
                    <xdr:rowOff>247650</xdr:rowOff>
                  </to>
                </anchor>
              </controlPr>
            </control>
          </mc:Choice>
        </mc:AlternateContent>
        <mc:AlternateContent xmlns:mc="http://schemas.openxmlformats.org/markup-compatibility/2006">
          <mc:Choice Requires="x14">
            <control shapeId="1082" r:id="rId40" name="Check Box 58">
              <controlPr defaultSize="0" autoFill="0" autoLine="0" autoPict="0">
                <anchor moveWithCells="1">
                  <from>
                    <xdr:col>9</xdr:col>
                    <xdr:colOff>0</xdr:colOff>
                    <xdr:row>52</xdr:row>
                    <xdr:rowOff>28575</xdr:rowOff>
                  </from>
                  <to>
                    <xdr:col>9</xdr:col>
                    <xdr:colOff>285750</xdr:colOff>
                    <xdr:row>52</xdr:row>
                    <xdr:rowOff>247650</xdr:rowOff>
                  </to>
                </anchor>
              </controlPr>
            </control>
          </mc:Choice>
        </mc:AlternateContent>
        <mc:AlternateContent xmlns:mc="http://schemas.openxmlformats.org/markup-compatibility/2006">
          <mc:Choice Requires="x14">
            <control shapeId="1084" r:id="rId41" name="Check Box 60">
              <controlPr defaultSize="0" autoFill="0" autoLine="0" autoPict="0">
                <anchor moveWithCells="1">
                  <from>
                    <xdr:col>3</xdr:col>
                    <xdr:colOff>0</xdr:colOff>
                    <xdr:row>31</xdr:row>
                    <xdr:rowOff>38100</xdr:rowOff>
                  </from>
                  <to>
                    <xdr:col>3</xdr:col>
                    <xdr:colOff>638175</xdr:colOff>
                    <xdr:row>31</xdr:row>
                    <xdr:rowOff>257175</xdr:rowOff>
                  </to>
                </anchor>
              </controlPr>
            </control>
          </mc:Choice>
        </mc:AlternateContent>
        <mc:AlternateContent xmlns:mc="http://schemas.openxmlformats.org/markup-compatibility/2006">
          <mc:Choice Requires="x14">
            <control shapeId="1085" r:id="rId42" name="Check Box 61">
              <controlPr defaultSize="0" autoFill="0" autoLine="0" autoPict="0">
                <anchor moveWithCells="1">
                  <from>
                    <xdr:col>3</xdr:col>
                    <xdr:colOff>723900</xdr:colOff>
                    <xdr:row>31</xdr:row>
                    <xdr:rowOff>38100</xdr:rowOff>
                  </from>
                  <to>
                    <xdr:col>3</xdr:col>
                    <xdr:colOff>1362075</xdr:colOff>
                    <xdr:row>31</xdr:row>
                    <xdr:rowOff>257175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heetViews>
  <sheetFormatPr defaultRowHeight="15" x14ac:dyDescent="0.25"/>
  <cols>
    <col min="1" max="1" width="29.85546875" style="5" customWidth="1"/>
    <col min="2" max="16384" width="9.140625" style="5"/>
  </cols>
  <sheetData>
    <row r="1" spans="1:12" s="39" customFormat="1" ht="35.25" customHeight="1" x14ac:dyDescent="0.25">
      <c r="A1" s="41" t="s">
        <v>149</v>
      </c>
    </row>
    <row r="2" spans="1:12" s="39" customFormat="1" x14ac:dyDescent="0.25">
      <c r="A2" s="42" t="s">
        <v>150</v>
      </c>
      <c r="B2" s="17" t="s">
        <v>152</v>
      </c>
    </row>
    <row r="3" spans="1:12" s="39" customFormat="1" x14ac:dyDescent="0.25">
      <c r="A3" s="42"/>
      <c r="B3" s="17" t="s">
        <v>174</v>
      </c>
    </row>
    <row r="4" spans="1:12" s="39" customFormat="1" x14ac:dyDescent="0.25">
      <c r="B4" s="5" t="s">
        <v>235</v>
      </c>
    </row>
    <row r="6" spans="1:12" s="99" customFormat="1" x14ac:dyDescent="0.25">
      <c r="B6" s="100" t="s">
        <v>156</v>
      </c>
    </row>
    <row r="7" spans="1:12" s="100" customFormat="1" x14ac:dyDescent="0.25">
      <c r="B7" s="100" t="s">
        <v>157</v>
      </c>
    </row>
    <row r="8" spans="1:12" s="25" customFormat="1" ht="30" customHeight="1" x14ac:dyDescent="0.25">
      <c r="B8" s="114" t="s">
        <v>236</v>
      </c>
      <c r="C8" s="114"/>
      <c r="D8" s="114"/>
      <c r="E8" s="114"/>
      <c r="F8" s="114"/>
      <c r="G8" s="114"/>
      <c r="H8" s="114"/>
      <c r="I8" s="114"/>
      <c r="J8" s="114"/>
      <c r="K8" s="114"/>
      <c r="L8" s="114"/>
    </row>
    <row r="9" spans="1:12" ht="100.5" customHeight="1" x14ac:dyDescent="0.25">
      <c r="B9" s="117" t="s">
        <v>240</v>
      </c>
      <c r="C9" s="117"/>
      <c r="D9" s="117"/>
      <c r="E9" s="117"/>
      <c r="F9" s="117"/>
      <c r="G9" s="117"/>
      <c r="H9" s="117"/>
      <c r="I9" s="117"/>
      <c r="J9" s="117"/>
      <c r="K9" s="117"/>
      <c r="L9" s="117"/>
    </row>
    <row r="10" spans="1:12" x14ac:dyDescent="0.25">
      <c r="B10" s="118" t="s">
        <v>237</v>
      </c>
      <c r="C10" s="118"/>
      <c r="D10" s="118"/>
      <c r="E10" s="118"/>
      <c r="F10" s="118"/>
      <c r="G10" s="118"/>
      <c r="H10" s="118"/>
      <c r="I10" s="118"/>
      <c r="J10" s="118"/>
    </row>
    <row r="11" spans="1:12" x14ac:dyDescent="0.25">
      <c r="B11" s="35"/>
      <c r="C11" s="35"/>
      <c r="D11" s="35"/>
      <c r="E11" s="35"/>
      <c r="F11" s="35"/>
      <c r="G11" s="35"/>
      <c r="H11" s="35"/>
      <c r="I11" s="35"/>
      <c r="J11" s="35"/>
    </row>
    <row r="13" spans="1:12" s="25" customFormat="1" ht="15" customHeight="1" x14ac:dyDescent="0.25">
      <c r="A13" s="40" t="s">
        <v>146</v>
      </c>
      <c r="B13" s="5" t="s">
        <v>153</v>
      </c>
      <c r="C13" s="5"/>
      <c r="D13" s="5"/>
      <c r="E13" s="5"/>
      <c r="F13" s="5"/>
      <c r="G13" s="5"/>
      <c r="H13" s="5"/>
      <c r="I13" s="5"/>
      <c r="J13" s="5"/>
    </row>
    <row r="14" spans="1:12" s="25" customFormat="1" ht="30" customHeight="1" x14ac:dyDescent="0.25">
      <c r="B14" s="115" t="s">
        <v>155</v>
      </c>
      <c r="C14" s="115"/>
      <c r="D14" s="115"/>
      <c r="E14" s="115"/>
      <c r="F14" s="115"/>
      <c r="G14" s="115"/>
      <c r="H14" s="115"/>
      <c r="I14" s="115"/>
      <c r="J14" s="115"/>
      <c r="K14" s="115"/>
      <c r="L14" s="115"/>
    </row>
    <row r="15" spans="1:12" s="25" customFormat="1" ht="34.5" customHeight="1" x14ac:dyDescent="0.25">
      <c r="B15" s="116" t="s">
        <v>147</v>
      </c>
      <c r="C15" s="116"/>
      <c r="D15" s="116"/>
      <c r="E15" s="116"/>
      <c r="F15" s="116"/>
      <c r="G15" s="116"/>
      <c r="H15" s="116"/>
      <c r="I15" s="116"/>
      <c r="J15" s="116"/>
      <c r="K15" s="116"/>
      <c r="L15" s="116"/>
    </row>
    <row r="16" spans="1:12" s="25" customFormat="1" ht="15" customHeight="1" x14ac:dyDescent="0.25">
      <c r="B16" s="116" t="s">
        <v>158</v>
      </c>
      <c r="C16" s="116"/>
      <c r="D16" s="116"/>
      <c r="E16" s="116"/>
      <c r="F16" s="116"/>
      <c r="G16" s="116"/>
      <c r="H16" s="116"/>
      <c r="I16" s="116"/>
      <c r="J16" s="116"/>
      <c r="K16" s="116"/>
      <c r="L16" s="116"/>
    </row>
    <row r="17" spans="1:12" s="25" customFormat="1" ht="15" customHeight="1" x14ac:dyDescent="0.25">
      <c r="B17" s="38" t="s">
        <v>238</v>
      </c>
    </row>
    <row r="18" spans="1:12" x14ac:dyDescent="0.25">
      <c r="B18" s="38" t="s">
        <v>239</v>
      </c>
    </row>
    <row r="19" spans="1:12" s="36" customFormat="1" ht="80.25" customHeight="1" x14ac:dyDescent="0.25">
      <c r="B19" s="116" t="s">
        <v>148</v>
      </c>
      <c r="C19" s="116"/>
      <c r="D19" s="116"/>
      <c r="E19" s="116"/>
      <c r="F19" s="116"/>
      <c r="G19" s="116"/>
      <c r="H19" s="116"/>
      <c r="I19" s="116"/>
      <c r="J19" s="116"/>
      <c r="K19" s="116"/>
      <c r="L19" s="116"/>
    </row>
    <row r="20" spans="1:12" s="25" customFormat="1" ht="15" customHeight="1" x14ac:dyDescent="0.25">
      <c r="B20" s="25" t="s">
        <v>241</v>
      </c>
      <c r="C20" s="16" t="s">
        <v>151</v>
      </c>
      <c r="D20" s="37"/>
      <c r="E20" s="37"/>
      <c r="F20" s="37"/>
      <c r="G20" s="37"/>
      <c r="H20" s="37"/>
      <c r="I20" s="37"/>
      <c r="J20" s="37"/>
      <c r="K20" s="37"/>
      <c r="L20" s="37"/>
    </row>
    <row r="21" spans="1:12" x14ac:dyDescent="0.25">
      <c r="B21" s="38"/>
    </row>
    <row r="23" spans="1:12" s="56" customFormat="1" ht="18.75" x14ac:dyDescent="0.3">
      <c r="A23" s="56" t="s">
        <v>183</v>
      </c>
      <c r="B23" s="56" t="s">
        <v>189</v>
      </c>
    </row>
    <row r="24" spans="1:12" s="56" customFormat="1" ht="18.75" x14ac:dyDescent="0.3">
      <c r="B24" s="5" t="s">
        <v>190</v>
      </c>
    </row>
    <row r="25" spans="1:12" s="56" customFormat="1" ht="18.75" x14ac:dyDescent="0.3">
      <c r="B25" s="5" t="s">
        <v>191</v>
      </c>
    </row>
    <row r="26" spans="1:12" s="56" customFormat="1" ht="18.75" x14ac:dyDescent="0.3">
      <c r="B26" s="5" t="s">
        <v>192</v>
      </c>
    </row>
    <row r="27" spans="1:12" s="56" customFormat="1" ht="18.75" x14ac:dyDescent="0.3">
      <c r="B27" s="5" t="s">
        <v>193</v>
      </c>
    </row>
    <row r="28" spans="1:12" s="56" customFormat="1" ht="18.75" x14ac:dyDescent="0.3">
      <c r="B28" s="5"/>
    </row>
    <row r="29" spans="1:12" x14ac:dyDescent="0.25">
      <c r="A29" s="2" t="s">
        <v>186</v>
      </c>
      <c r="B29" s="57" t="s">
        <v>184</v>
      </c>
      <c r="D29" s="38" t="s">
        <v>35</v>
      </c>
    </row>
    <row r="30" spans="1:12" x14ac:dyDescent="0.25">
      <c r="A30" s="2" t="s">
        <v>187</v>
      </c>
      <c r="B30" s="57" t="s">
        <v>185</v>
      </c>
      <c r="D30" s="38" t="s">
        <v>36</v>
      </c>
    </row>
    <row r="31" spans="1:12" x14ac:dyDescent="0.25">
      <c r="A31" s="5" t="s">
        <v>194</v>
      </c>
      <c r="B31" s="57" t="s">
        <v>195</v>
      </c>
    </row>
    <row r="33" spans="1:4" x14ac:dyDescent="0.25">
      <c r="A33" s="5" t="s">
        <v>188</v>
      </c>
      <c r="D33" s="5" t="s">
        <v>38</v>
      </c>
    </row>
    <row r="34" spans="1:4" x14ac:dyDescent="0.25">
      <c r="A34" s="52" t="s">
        <v>175</v>
      </c>
      <c r="D34" s="5" t="s">
        <v>37</v>
      </c>
    </row>
    <row r="35" spans="1:4" x14ac:dyDescent="0.25">
      <c r="D35" s="5" t="s">
        <v>154</v>
      </c>
    </row>
    <row r="39" spans="1:4" x14ac:dyDescent="0.25">
      <c r="A39" s="5" t="s">
        <v>39</v>
      </c>
      <c r="D39" s="5" t="s">
        <v>40</v>
      </c>
    </row>
    <row r="40" spans="1:4" x14ac:dyDescent="0.25">
      <c r="D40" s="5" t="s">
        <v>41</v>
      </c>
    </row>
    <row r="41" spans="1:4" x14ac:dyDescent="0.25">
      <c r="D41" s="5" t="s">
        <v>42</v>
      </c>
    </row>
    <row r="42" spans="1:4" x14ac:dyDescent="0.25">
      <c r="D42" s="5" t="s">
        <v>43</v>
      </c>
    </row>
    <row r="43" spans="1:4" x14ac:dyDescent="0.25">
      <c r="D43" s="5" t="s">
        <v>44</v>
      </c>
    </row>
    <row r="44" spans="1:4" x14ac:dyDescent="0.25">
      <c r="D44" s="5" t="s">
        <v>45</v>
      </c>
    </row>
    <row r="45" spans="1:4" x14ac:dyDescent="0.25">
      <c r="D45" s="5" t="s">
        <v>46</v>
      </c>
    </row>
    <row r="46" spans="1:4" x14ac:dyDescent="0.25">
      <c r="D46" s="5" t="s">
        <v>47</v>
      </c>
    </row>
    <row r="47" spans="1:4" x14ac:dyDescent="0.25">
      <c r="D47" s="5" t="s">
        <v>48</v>
      </c>
    </row>
    <row r="48" spans="1:4" x14ac:dyDescent="0.25">
      <c r="D48" s="5" t="s">
        <v>49</v>
      </c>
    </row>
    <row r="49" spans="4:4" x14ac:dyDescent="0.25">
      <c r="D49" s="5" t="s">
        <v>50</v>
      </c>
    </row>
    <row r="50" spans="4:4" x14ac:dyDescent="0.25">
      <c r="D50" s="5" t="s">
        <v>51</v>
      </c>
    </row>
    <row r="51" spans="4:4" x14ac:dyDescent="0.25">
      <c r="D51" s="5" t="s">
        <v>52</v>
      </c>
    </row>
    <row r="52" spans="4:4" x14ac:dyDescent="0.25">
      <c r="D52" s="5" t="s">
        <v>53</v>
      </c>
    </row>
    <row r="53" spans="4:4" x14ac:dyDescent="0.25">
      <c r="D53" s="5" t="s">
        <v>54</v>
      </c>
    </row>
    <row r="54" spans="4:4" x14ac:dyDescent="0.25">
      <c r="D54" s="5" t="s">
        <v>55</v>
      </c>
    </row>
  </sheetData>
  <mergeCells count="7">
    <mergeCell ref="B8:L8"/>
    <mergeCell ref="B14:L14"/>
    <mergeCell ref="B15:L15"/>
    <mergeCell ref="B19:L19"/>
    <mergeCell ref="B9:L9"/>
    <mergeCell ref="B10:J10"/>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3" t="s">
        <v>145</v>
      </c>
    </row>
    <row r="2" spans="1:8" x14ac:dyDescent="0.25">
      <c r="A2" s="34" t="s">
        <v>57</v>
      </c>
    </row>
    <row r="4" spans="1:8" ht="15.75" thickBot="1" x14ac:dyDescent="0.3"/>
    <row r="5" spans="1:8" ht="31.5" thickTop="1" thickBot="1" x14ac:dyDescent="0.3">
      <c r="A5" s="26" t="s">
        <v>60</v>
      </c>
      <c r="B5" s="27" t="s">
        <v>61</v>
      </c>
      <c r="C5" s="22" t="s">
        <v>62</v>
      </c>
      <c r="D5" s="22" t="s">
        <v>63</v>
      </c>
      <c r="E5" s="27" t="s">
        <v>64</v>
      </c>
      <c r="F5" s="27" t="s">
        <v>65</v>
      </c>
      <c r="G5" s="119" t="s">
        <v>66</v>
      </c>
      <c r="H5" s="119"/>
    </row>
    <row r="6" spans="1:8" ht="15.75" thickTop="1" x14ac:dyDescent="0.25"/>
    <row r="8" spans="1:8" x14ac:dyDescent="0.25">
      <c r="A8" s="28" t="s">
        <v>88</v>
      </c>
      <c r="B8" s="30">
        <v>163</v>
      </c>
      <c r="C8" s="31">
        <v>50</v>
      </c>
      <c r="D8" s="31">
        <v>0.8</v>
      </c>
      <c r="E8" s="30" t="s">
        <v>67</v>
      </c>
      <c r="F8" s="30" t="s">
        <v>67</v>
      </c>
      <c r="G8" s="28" t="s">
        <v>89</v>
      </c>
    </row>
    <row r="9" spans="1:8" x14ac:dyDescent="0.25">
      <c r="A9" s="28" t="s">
        <v>142</v>
      </c>
      <c r="B9" s="30"/>
      <c r="C9" s="31"/>
      <c r="D9" s="31"/>
      <c r="E9" s="30"/>
      <c r="F9" s="30">
        <v>0.03</v>
      </c>
      <c r="G9" s="28" t="s">
        <v>143</v>
      </c>
    </row>
    <row r="10" spans="1:8" x14ac:dyDescent="0.25">
      <c r="A10" s="23" t="s">
        <v>125</v>
      </c>
      <c r="B10" s="32">
        <v>615</v>
      </c>
      <c r="C10" s="33">
        <v>0</v>
      </c>
      <c r="D10" s="33">
        <v>0</v>
      </c>
      <c r="E10" s="32">
        <v>1.6</v>
      </c>
      <c r="F10" s="32">
        <v>0.1</v>
      </c>
      <c r="G10" s="24" t="s">
        <v>126</v>
      </c>
    </row>
    <row r="11" spans="1:8" x14ac:dyDescent="0.25">
      <c r="A11" s="23" t="s">
        <v>123</v>
      </c>
      <c r="B11" s="32">
        <v>284</v>
      </c>
      <c r="C11" s="33" t="s">
        <v>67</v>
      </c>
      <c r="D11" s="33" t="s">
        <v>67</v>
      </c>
      <c r="E11" s="32" t="s">
        <v>124</v>
      </c>
      <c r="F11" s="32" t="s">
        <v>110</v>
      </c>
      <c r="G11" s="24" t="s">
        <v>105</v>
      </c>
    </row>
    <row r="12" spans="1:8" x14ac:dyDescent="0.25">
      <c r="A12" s="23" t="s">
        <v>93</v>
      </c>
      <c r="B12" s="32">
        <v>154</v>
      </c>
      <c r="C12" s="33">
        <v>500</v>
      </c>
      <c r="D12" s="33">
        <v>7.7</v>
      </c>
      <c r="E12" s="32" t="s">
        <v>67</v>
      </c>
      <c r="F12" s="32" t="s">
        <v>67</v>
      </c>
      <c r="G12" s="24" t="s">
        <v>94</v>
      </c>
    </row>
    <row r="13" spans="1:8" x14ac:dyDescent="0.25">
      <c r="A13" s="23" t="s">
        <v>95</v>
      </c>
      <c r="B13" s="32">
        <v>92</v>
      </c>
      <c r="C13" s="33">
        <v>130</v>
      </c>
      <c r="D13" s="33">
        <v>1.2</v>
      </c>
      <c r="E13" s="32" t="s">
        <v>67</v>
      </c>
      <c r="F13" s="32" t="s">
        <v>67</v>
      </c>
      <c r="G13" s="24" t="s">
        <v>91</v>
      </c>
    </row>
    <row r="14" spans="1:8" x14ac:dyDescent="0.25">
      <c r="A14" s="28" t="s">
        <v>92</v>
      </c>
      <c r="B14" s="30">
        <v>96</v>
      </c>
      <c r="C14" s="31">
        <v>250</v>
      </c>
      <c r="D14" s="31">
        <v>2.4</v>
      </c>
      <c r="E14" s="30" t="s">
        <v>67</v>
      </c>
      <c r="F14" s="30" t="s">
        <v>67</v>
      </c>
      <c r="G14" s="28" t="s">
        <v>91</v>
      </c>
    </row>
    <row r="15" spans="1:8" x14ac:dyDescent="0.25">
      <c r="A15" s="28" t="s">
        <v>87</v>
      </c>
      <c r="B15" s="30">
        <v>238</v>
      </c>
      <c r="C15" s="31">
        <v>100</v>
      </c>
      <c r="D15" s="31">
        <v>2.4</v>
      </c>
      <c r="E15" s="30" t="s">
        <v>67</v>
      </c>
      <c r="F15" s="30" t="s">
        <v>67</v>
      </c>
      <c r="G15" s="28" t="s">
        <v>86</v>
      </c>
    </row>
    <row r="16" spans="1:8" x14ac:dyDescent="0.25">
      <c r="A16" s="28" t="s">
        <v>139</v>
      </c>
      <c r="B16" s="30"/>
      <c r="C16" s="31"/>
      <c r="D16" s="31">
        <v>0</v>
      </c>
      <c r="E16" s="30"/>
      <c r="F16" s="30">
        <v>0.01</v>
      </c>
      <c r="G16" s="28"/>
    </row>
    <row r="17" spans="1:7" x14ac:dyDescent="0.25">
      <c r="A17" s="23" t="s">
        <v>120</v>
      </c>
      <c r="B17" s="32">
        <v>229</v>
      </c>
      <c r="C17" s="33">
        <v>4.4000000000000004</v>
      </c>
      <c r="D17" s="33">
        <v>1</v>
      </c>
      <c r="E17" s="32" t="s">
        <v>121</v>
      </c>
      <c r="F17" s="32" t="s">
        <v>110</v>
      </c>
      <c r="G17" s="24" t="s">
        <v>122</v>
      </c>
    </row>
    <row r="18" spans="1:7" x14ac:dyDescent="0.25">
      <c r="A18" s="23" t="s">
        <v>102</v>
      </c>
      <c r="B18" s="32">
        <v>264</v>
      </c>
      <c r="C18" s="33" t="s">
        <v>67</v>
      </c>
      <c r="D18" s="33" t="s">
        <v>67</v>
      </c>
      <c r="E18" s="32">
        <v>3.8</v>
      </c>
      <c r="F18" s="32">
        <v>0.1</v>
      </c>
      <c r="G18" s="24" t="s">
        <v>98</v>
      </c>
    </row>
    <row r="19" spans="1:7" x14ac:dyDescent="0.25">
      <c r="A19" s="23" t="s">
        <v>132</v>
      </c>
      <c r="B19" s="32">
        <v>58</v>
      </c>
      <c r="C19" s="33">
        <v>50</v>
      </c>
      <c r="D19" s="33">
        <v>0.28999999999999998</v>
      </c>
      <c r="E19" s="32" t="s">
        <v>67</v>
      </c>
      <c r="F19" s="32" t="s">
        <v>67</v>
      </c>
      <c r="G19" s="24" t="s">
        <v>91</v>
      </c>
    </row>
    <row r="20" spans="1:7" x14ac:dyDescent="0.25">
      <c r="A20" s="23" t="s">
        <v>135</v>
      </c>
      <c r="B20" s="32">
        <v>120</v>
      </c>
      <c r="C20" s="33">
        <v>10</v>
      </c>
      <c r="D20" s="33">
        <v>0.12</v>
      </c>
      <c r="E20" s="32">
        <v>10</v>
      </c>
      <c r="F20" s="32">
        <v>0.12</v>
      </c>
      <c r="G20" s="24" t="s">
        <v>136</v>
      </c>
    </row>
    <row r="21" spans="1:7" x14ac:dyDescent="0.25">
      <c r="A21" s="23" t="s">
        <v>103</v>
      </c>
      <c r="B21" s="32">
        <v>348</v>
      </c>
      <c r="C21" s="33" t="s">
        <v>67</v>
      </c>
      <c r="D21" s="33" t="s">
        <v>67</v>
      </c>
      <c r="E21" s="32">
        <v>2.9</v>
      </c>
      <c r="F21" s="32">
        <v>0.1</v>
      </c>
      <c r="G21" s="24" t="s">
        <v>98</v>
      </c>
    </row>
    <row r="22" spans="1:7" x14ac:dyDescent="0.25">
      <c r="A22" s="23" t="s">
        <v>100</v>
      </c>
      <c r="B22" s="32">
        <v>511</v>
      </c>
      <c r="C22" s="33" t="s">
        <v>67</v>
      </c>
      <c r="D22" s="33" t="s">
        <v>67</v>
      </c>
      <c r="E22" s="32">
        <v>2</v>
      </c>
      <c r="F22" s="32">
        <v>0.1</v>
      </c>
      <c r="G22" s="24" t="s">
        <v>98</v>
      </c>
    </row>
    <row r="23" spans="1:7" x14ac:dyDescent="0.25">
      <c r="A23" s="23" t="s">
        <v>99</v>
      </c>
      <c r="B23" s="32">
        <v>524</v>
      </c>
      <c r="C23" s="33" t="s">
        <v>67</v>
      </c>
      <c r="D23" s="33" t="s">
        <v>67</v>
      </c>
      <c r="E23" s="32">
        <v>1.9</v>
      </c>
      <c r="F23" s="32">
        <v>0.1</v>
      </c>
      <c r="G23" s="24" t="s">
        <v>98</v>
      </c>
    </row>
    <row r="24" spans="1:7" x14ac:dyDescent="0.25">
      <c r="A24" s="23" t="s">
        <v>131</v>
      </c>
      <c r="B24" s="32">
        <v>79</v>
      </c>
      <c r="C24" s="33">
        <v>50</v>
      </c>
      <c r="D24" s="33">
        <v>0.4</v>
      </c>
      <c r="E24" s="32" t="s">
        <v>67</v>
      </c>
      <c r="F24" s="32" t="s">
        <v>67</v>
      </c>
      <c r="G24" s="24" t="s">
        <v>94</v>
      </c>
    </row>
    <row r="25" spans="1:7" x14ac:dyDescent="0.25">
      <c r="A25" s="23" t="s">
        <v>96</v>
      </c>
      <c r="B25" s="32">
        <v>292</v>
      </c>
      <c r="C25" s="33">
        <v>3.4</v>
      </c>
      <c r="D25" s="33">
        <v>0.1</v>
      </c>
      <c r="E25" s="32">
        <v>3.4</v>
      </c>
      <c r="F25" s="32">
        <v>0.1</v>
      </c>
      <c r="G25" s="24" t="s">
        <v>140</v>
      </c>
    </row>
    <row r="26" spans="1:7" x14ac:dyDescent="0.25">
      <c r="A26" s="23" t="s">
        <v>97</v>
      </c>
      <c r="B26" s="32">
        <v>468</v>
      </c>
      <c r="C26" s="33" t="s">
        <v>67</v>
      </c>
      <c r="D26" s="33" t="s">
        <v>67</v>
      </c>
      <c r="E26" s="32">
        <v>2.1</v>
      </c>
      <c r="F26" s="32">
        <v>0.1</v>
      </c>
      <c r="G26" s="24" t="s">
        <v>98</v>
      </c>
    </row>
    <row r="27" spans="1:7" x14ac:dyDescent="0.25">
      <c r="A27" s="23" t="s">
        <v>111</v>
      </c>
      <c r="B27" s="32">
        <v>603</v>
      </c>
      <c r="C27" s="33">
        <v>1.7</v>
      </c>
      <c r="D27" s="33">
        <v>0.1</v>
      </c>
      <c r="E27" s="32" t="s">
        <v>112</v>
      </c>
      <c r="F27" s="32" t="s">
        <v>67</v>
      </c>
      <c r="G27" s="24"/>
    </row>
    <row r="28" spans="1:7" x14ac:dyDescent="0.25">
      <c r="A28" s="23" t="s">
        <v>101</v>
      </c>
      <c r="B28" s="32">
        <v>308</v>
      </c>
      <c r="C28" s="33" t="s">
        <v>67</v>
      </c>
      <c r="D28" s="33" t="s">
        <v>67</v>
      </c>
      <c r="E28" s="32">
        <v>3.2</v>
      </c>
      <c r="F28" s="32">
        <v>0.1</v>
      </c>
      <c r="G28" s="24" t="s">
        <v>98</v>
      </c>
    </row>
    <row r="29" spans="1:7" x14ac:dyDescent="0.25">
      <c r="A29" s="23" t="s">
        <v>104</v>
      </c>
      <c r="B29" s="32">
        <v>1000</v>
      </c>
      <c r="C29" s="33" t="s">
        <v>67</v>
      </c>
      <c r="D29" s="33" t="s">
        <v>67</v>
      </c>
      <c r="E29" s="32">
        <v>0.5</v>
      </c>
      <c r="F29" s="32">
        <v>0.05</v>
      </c>
      <c r="G29" s="24" t="s">
        <v>105</v>
      </c>
    </row>
    <row r="30" spans="1:7" x14ac:dyDescent="0.25">
      <c r="A30" s="23" t="s">
        <v>106</v>
      </c>
      <c r="B30" s="32">
        <v>2000</v>
      </c>
      <c r="C30" s="33">
        <v>0.5</v>
      </c>
      <c r="D30" s="33">
        <v>0.1</v>
      </c>
      <c r="E30" s="32" t="s">
        <v>67</v>
      </c>
      <c r="F30" s="32" t="s">
        <v>67</v>
      </c>
      <c r="G30" s="24" t="s">
        <v>107</v>
      </c>
    </row>
    <row r="31" spans="1:7" x14ac:dyDescent="0.25">
      <c r="A31" s="23" t="s">
        <v>118</v>
      </c>
      <c r="B31" s="32">
        <v>288</v>
      </c>
      <c r="C31" s="33">
        <v>0.35</v>
      </c>
      <c r="D31" s="33">
        <v>0.01</v>
      </c>
      <c r="E31" s="32">
        <v>0.33500000000000002</v>
      </c>
      <c r="F31" s="32">
        <v>0.01</v>
      </c>
      <c r="G31" s="24" t="s">
        <v>119</v>
      </c>
    </row>
    <row r="32" spans="1:7" x14ac:dyDescent="0.25">
      <c r="A32" s="23" t="s">
        <v>133</v>
      </c>
      <c r="B32" s="32">
        <v>82</v>
      </c>
      <c r="C32" s="33">
        <v>50</v>
      </c>
      <c r="D32" s="33">
        <v>0.41</v>
      </c>
      <c r="E32" s="32" t="s">
        <v>67</v>
      </c>
      <c r="F32" s="32" t="s">
        <v>67</v>
      </c>
      <c r="G32" s="24" t="s">
        <v>134</v>
      </c>
    </row>
    <row r="33" spans="1:7" x14ac:dyDescent="0.25">
      <c r="A33" s="23" t="s">
        <v>130</v>
      </c>
      <c r="B33" s="32">
        <v>65</v>
      </c>
      <c r="C33" s="33">
        <v>15</v>
      </c>
      <c r="D33" s="33">
        <v>0.1</v>
      </c>
      <c r="E33" s="32">
        <v>3.1</v>
      </c>
      <c r="F33" s="32">
        <v>0.02</v>
      </c>
      <c r="G33" s="24" t="s">
        <v>122</v>
      </c>
    </row>
    <row r="34" spans="1:7" x14ac:dyDescent="0.25">
      <c r="A34" s="23" t="s">
        <v>127</v>
      </c>
      <c r="B34" s="32">
        <v>431</v>
      </c>
      <c r="C34" s="33" t="s">
        <v>67</v>
      </c>
      <c r="D34" s="33" t="s">
        <v>67</v>
      </c>
      <c r="E34" s="32">
        <v>2.2999999999999998</v>
      </c>
      <c r="F34" s="32">
        <v>0.1</v>
      </c>
      <c r="G34" s="24" t="s">
        <v>98</v>
      </c>
    </row>
    <row r="35" spans="1:7" x14ac:dyDescent="0.25">
      <c r="A35" s="23" t="s">
        <v>128</v>
      </c>
      <c r="B35" s="32">
        <v>538</v>
      </c>
      <c r="C35" s="33" t="s">
        <v>67</v>
      </c>
      <c r="D35" s="33" t="s">
        <v>67</v>
      </c>
      <c r="E35" s="32" t="s">
        <v>129</v>
      </c>
      <c r="F35" s="32" t="s">
        <v>110</v>
      </c>
      <c r="G35" s="24" t="s">
        <v>105</v>
      </c>
    </row>
    <row r="36" spans="1:7" x14ac:dyDescent="0.25">
      <c r="A36" s="23" t="s">
        <v>137</v>
      </c>
      <c r="B36" s="32">
        <v>114</v>
      </c>
      <c r="C36" s="33" t="s">
        <v>67</v>
      </c>
      <c r="D36" s="33" t="s">
        <v>67</v>
      </c>
      <c r="E36" s="32">
        <v>4.4000000000000004</v>
      </c>
      <c r="F36" s="32">
        <v>0.05</v>
      </c>
      <c r="G36" s="24" t="s">
        <v>138</v>
      </c>
    </row>
    <row r="37" spans="1:7" x14ac:dyDescent="0.25">
      <c r="A37" s="23" t="s">
        <v>116</v>
      </c>
      <c r="B37" s="32">
        <v>583</v>
      </c>
      <c r="C37" s="33" t="s">
        <v>67</v>
      </c>
      <c r="D37" s="33" t="s">
        <v>67</v>
      </c>
      <c r="E37" s="32" t="s">
        <v>117</v>
      </c>
      <c r="F37" s="32" t="s">
        <v>110</v>
      </c>
      <c r="G37" s="24" t="s">
        <v>98</v>
      </c>
    </row>
    <row r="38" spans="1:7" x14ac:dyDescent="0.25">
      <c r="A38" s="28" t="s">
        <v>85</v>
      </c>
      <c r="B38" s="30">
        <v>121</v>
      </c>
      <c r="C38" s="31">
        <v>100</v>
      </c>
      <c r="D38" s="31">
        <v>1</v>
      </c>
      <c r="E38" s="30" t="s">
        <v>67</v>
      </c>
      <c r="F38" s="30" t="s">
        <v>67</v>
      </c>
      <c r="G38" s="28" t="s">
        <v>86</v>
      </c>
    </row>
    <row r="39" spans="1:7" x14ac:dyDescent="0.25">
      <c r="A39" s="23" t="s">
        <v>108</v>
      </c>
      <c r="B39" s="32">
        <v>628</v>
      </c>
      <c r="C39" s="33">
        <v>1.6</v>
      </c>
      <c r="D39" s="33">
        <v>0.1</v>
      </c>
      <c r="E39" s="32" t="s">
        <v>109</v>
      </c>
      <c r="F39" s="32">
        <v>0.05</v>
      </c>
      <c r="G39" s="24" t="s">
        <v>141</v>
      </c>
    </row>
    <row r="40" spans="1:7" x14ac:dyDescent="0.25">
      <c r="A40" s="23" t="s">
        <v>115</v>
      </c>
      <c r="B40" s="32">
        <v>1228</v>
      </c>
      <c r="C40" s="33" t="s">
        <v>67</v>
      </c>
      <c r="D40" s="33">
        <v>0.6</v>
      </c>
      <c r="E40" s="32" t="s">
        <v>112</v>
      </c>
      <c r="F40" s="32">
        <v>0.05</v>
      </c>
      <c r="G40" s="24" t="s">
        <v>144</v>
      </c>
    </row>
    <row r="41" spans="1:7" x14ac:dyDescent="0.25">
      <c r="A41" s="28" t="s">
        <v>90</v>
      </c>
      <c r="B41" s="30">
        <v>60</v>
      </c>
      <c r="C41" s="31">
        <v>500</v>
      </c>
      <c r="D41" s="31">
        <v>3</v>
      </c>
      <c r="E41" s="30" t="s">
        <v>67</v>
      </c>
      <c r="F41" s="30" t="s">
        <v>67</v>
      </c>
      <c r="G41" s="28" t="s">
        <v>91</v>
      </c>
    </row>
    <row r="42" spans="1:7" x14ac:dyDescent="0.25">
      <c r="A42" s="23" t="s">
        <v>113</v>
      </c>
      <c r="B42" s="32">
        <v>392</v>
      </c>
      <c r="C42" s="33">
        <v>2.6</v>
      </c>
      <c r="D42" s="33">
        <v>0.1</v>
      </c>
      <c r="E42" s="32" t="s">
        <v>67</v>
      </c>
      <c r="F42" s="32" t="s">
        <v>67</v>
      </c>
      <c r="G42" s="24" t="s">
        <v>114</v>
      </c>
    </row>
    <row r="43" spans="1:7" x14ac:dyDescent="0.25">
      <c r="A43" s="23"/>
      <c r="B43" s="24"/>
      <c r="C43" s="19"/>
      <c r="D43" s="19"/>
      <c r="E43" s="24"/>
      <c r="F43" s="24"/>
      <c r="G43" s="24"/>
    </row>
    <row r="44" spans="1:7" x14ac:dyDescent="0.25">
      <c r="A44" s="23"/>
      <c r="B44" s="24"/>
      <c r="C44" s="19"/>
      <c r="D44" s="19"/>
      <c r="E44" s="24"/>
      <c r="F44" s="24"/>
      <c r="G44" s="24"/>
    </row>
    <row r="45" spans="1:7" x14ac:dyDescent="0.25">
      <c r="A45" s="28" t="s">
        <v>68</v>
      </c>
      <c r="B45" s="24"/>
      <c r="C45" s="19"/>
      <c r="D45" s="19"/>
      <c r="E45" s="24"/>
      <c r="F45" s="24"/>
      <c r="G45" s="24"/>
    </row>
    <row r="46" spans="1:7" x14ac:dyDescent="0.25">
      <c r="A46" s="28" t="s">
        <v>69</v>
      </c>
      <c r="B46" s="24"/>
      <c r="C46" s="19"/>
      <c r="D46" s="19"/>
      <c r="E46" s="24"/>
      <c r="F46" s="24"/>
      <c r="G46" s="24"/>
    </row>
    <row r="47" spans="1:7" x14ac:dyDescent="0.25">
      <c r="A47" s="28" t="s">
        <v>70</v>
      </c>
      <c r="B47" s="24"/>
      <c r="C47" s="19"/>
      <c r="D47" s="19"/>
      <c r="E47" s="24"/>
      <c r="F47" s="24"/>
      <c r="G47" s="24"/>
    </row>
    <row r="48" spans="1:7" x14ac:dyDescent="0.25">
      <c r="A48" s="28" t="s">
        <v>71</v>
      </c>
      <c r="B48" s="24"/>
      <c r="C48" s="19"/>
      <c r="D48" s="19"/>
      <c r="E48" s="24"/>
      <c r="F48" s="24"/>
      <c r="G48" s="24"/>
    </row>
    <row r="49" spans="1:7" x14ac:dyDescent="0.25">
      <c r="A49" s="28" t="s">
        <v>72</v>
      </c>
      <c r="B49" s="24"/>
      <c r="C49" s="19"/>
      <c r="D49" s="19"/>
      <c r="E49" s="24"/>
      <c r="F49" s="24"/>
      <c r="G49" s="24"/>
    </row>
    <row r="50" spans="1:7" x14ac:dyDescent="0.25">
      <c r="A50" s="28" t="s">
        <v>73</v>
      </c>
      <c r="B50" s="24"/>
      <c r="C50" s="19"/>
      <c r="D50" s="19"/>
      <c r="E50" s="24"/>
      <c r="F50" s="24"/>
      <c r="G50" s="24"/>
    </row>
    <row r="51" spans="1:7" x14ac:dyDescent="0.25">
      <c r="A51" s="28" t="s">
        <v>74</v>
      </c>
      <c r="B51" s="24"/>
      <c r="C51" s="19"/>
      <c r="D51" s="19"/>
      <c r="E51" s="24"/>
      <c r="F51" s="24"/>
      <c r="G51" s="24"/>
    </row>
    <row r="52" spans="1:7" x14ac:dyDescent="0.25">
      <c r="A52" s="28" t="s">
        <v>75</v>
      </c>
      <c r="B52" s="24"/>
      <c r="C52" s="19"/>
      <c r="D52" s="19"/>
      <c r="E52" s="24"/>
      <c r="F52" s="24"/>
      <c r="G52" s="24"/>
    </row>
    <row r="53" spans="1:7" x14ac:dyDescent="0.25">
      <c r="A53" s="28" t="s">
        <v>76</v>
      </c>
      <c r="B53" s="24"/>
      <c r="C53" s="19"/>
      <c r="D53" s="19"/>
      <c r="E53" s="24"/>
      <c r="F53" s="24"/>
      <c r="G53" s="24"/>
    </row>
    <row r="54" spans="1:7" x14ac:dyDescent="0.25">
      <c r="A54" s="28" t="s">
        <v>77</v>
      </c>
      <c r="B54" s="24"/>
      <c r="C54" s="19"/>
      <c r="D54" s="19"/>
      <c r="E54" s="24"/>
      <c r="F54" s="24"/>
      <c r="G54" s="24"/>
    </row>
    <row r="55" spans="1:7" x14ac:dyDescent="0.25">
      <c r="A55" s="29" t="s">
        <v>81</v>
      </c>
      <c r="B55" s="24"/>
      <c r="C55" s="19"/>
      <c r="D55" s="19"/>
      <c r="E55" s="24"/>
      <c r="F55" s="24"/>
      <c r="G55" s="24"/>
    </row>
    <row r="56" spans="1:7" x14ac:dyDescent="0.25">
      <c r="A56" s="29" t="s">
        <v>80</v>
      </c>
      <c r="B56" s="24"/>
      <c r="C56" s="19"/>
      <c r="D56" s="19"/>
      <c r="E56" s="24"/>
      <c r="F56" s="24"/>
      <c r="G56" s="24"/>
    </row>
    <row r="57" spans="1:7" x14ac:dyDescent="0.25">
      <c r="A57" s="28" t="s">
        <v>78</v>
      </c>
      <c r="B57" s="24"/>
      <c r="C57" s="19"/>
      <c r="D57" s="19"/>
      <c r="E57" s="24"/>
      <c r="F57" s="24"/>
      <c r="G57" s="24"/>
    </row>
    <row r="58" spans="1:7" x14ac:dyDescent="0.25">
      <c r="A58" s="29" t="s">
        <v>83</v>
      </c>
      <c r="B58" s="24"/>
      <c r="C58" s="19"/>
      <c r="D58" s="19"/>
      <c r="E58" s="24"/>
      <c r="F58" s="24"/>
      <c r="G58" s="24"/>
    </row>
    <row r="59" spans="1:7" x14ac:dyDescent="0.25">
      <c r="A59" s="29" t="s">
        <v>82</v>
      </c>
      <c r="B59" s="24"/>
      <c r="C59" s="19"/>
      <c r="D59" s="19"/>
      <c r="E59" s="24"/>
      <c r="F59" s="24"/>
      <c r="G59" s="24"/>
    </row>
    <row r="60" spans="1:7" x14ac:dyDescent="0.25">
      <c r="A60" s="29" t="s">
        <v>79</v>
      </c>
      <c r="B60" s="24"/>
      <c r="C60" s="19"/>
      <c r="D60" s="19"/>
      <c r="E60" s="24"/>
      <c r="F60" s="24"/>
      <c r="G60" s="24"/>
    </row>
    <row r="61" spans="1:7" x14ac:dyDescent="0.25">
      <c r="A61" s="28" t="s">
        <v>84</v>
      </c>
      <c r="B61" s="24"/>
      <c r="C61" s="19"/>
      <c r="D61" s="19"/>
      <c r="E61" s="24"/>
      <c r="F61" s="24"/>
      <c r="G61" s="24"/>
    </row>
    <row r="62" spans="1:7" x14ac:dyDescent="0.25">
      <c r="A62" s="23"/>
      <c r="B62" s="24"/>
      <c r="C62" s="19"/>
      <c r="D62" s="19"/>
      <c r="E62" s="24"/>
      <c r="F62" s="24"/>
      <c r="G62" s="24"/>
    </row>
    <row r="63" spans="1:7" x14ac:dyDescent="0.25">
      <c r="A63" s="23"/>
      <c r="B63" s="24"/>
      <c r="C63" s="19"/>
      <c r="D63" s="19"/>
      <c r="E63" s="24"/>
      <c r="F63" s="24"/>
      <c r="G63" s="24"/>
    </row>
    <row r="64" spans="1:7" x14ac:dyDescent="0.25">
      <c r="A64" s="23"/>
      <c r="B64" s="24"/>
      <c r="C64" s="19"/>
      <c r="D64" s="19"/>
      <c r="E64" s="24"/>
      <c r="F64" s="24"/>
      <c r="G64" s="24"/>
    </row>
    <row r="65" spans="1:7" x14ac:dyDescent="0.25">
      <c r="A65" s="23"/>
      <c r="B65" s="24"/>
      <c r="C65" s="19"/>
      <c r="D65" s="19"/>
      <c r="E65" s="24"/>
      <c r="F65" s="24"/>
      <c r="G65" s="24"/>
    </row>
  </sheetData>
  <mergeCells count="1">
    <mergeCell ref="G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Submission</vt:lpstr>
      <vt:lpstr>Concentrations</vt:lpstr>
      <vt:lpstr>Salt Tolerances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pvh</dc:creator>
  <cp:lastModifiedBy>Priska</cp:lastModifiedBy>
  <cp:lastPrinted>2012-01-26T00:39:45Z</cp:lastPrinted>
  <dcterms:created xsi:type="dcterms:W3CDTF">2012-01-25T18:45:55Z</dcterms:created>
  <dcterms:modified xsi:type="dcterms:W3CDTF">2016-02-26T23:12:30Z</dcterms:modified>
</cp:coreProperties>
</file>