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195" windowHeight="8265" activeTab="1"/>
  </bookViews>
  <sheets>
    <sheet name="RAW" sheetId="1" r:id="rId1"/>
    <sheet name="CDR" sheetId="2" r:id="rId2"/>
    <sheet name="Spell Level" sheetId="3" r:id="rId3"/>
  </sheets>
  <calcPr calcId="145621"/>
</workbook>
</file>

<file path=xl/calcChain.xml><?xml version="1.0" encoding="utf-8"?>
<calcChain xmlns="http://schemas.openxmlformats.org/spreadsheetml/2006/main">
  <c r="N39" i="2" l="1"/>
  <c r="N43" i="2"/>
  <c r="N47" i="2"/>
  <c r="I40" i="2"/>
  <c r="I38" i="2" s="1"/>
  <c r="I41" i="2"/>
  <c r="I44" i="2"/>
  <c r="I45" i="2"/>
  <c r="I39" i="2"/>
  <c r="D39" i="2"/>
  <c r="D40" i="2"/>
  <c r="D41" i="2"/>
  <c r="D42" i="2"/>
  <c r="D43" i="2"/>
  <c r="D44" i="2"/>
  <c r="D45" i="2"/>
  <c r="D46" i="2"/>
  <c r="D47" i="2"/>
  <c r="D38" i="2"/>
  <c r="J41" i="2" s="1"/>
  <c r="C39" i="2"/>
  <c r="C40" i="2"/>
  <c r="C41" i="2"/>
  <c r="C42" i="2"/>
  <c r="N42" i="2" s="1"/>
  <c r="C43" i="2"/>
  <c r="C44" i="2"/>
  <c r="C45" i="2"/>
  <c r="C46" i="2"/>
  <c r="N46" i="2" s="1"/>
  <c r="C47" i="2"/>
  <c r="C38" i="2"/>
  <c r="I43" i="2" s="1"/>
  <c r="B39" i="2"/>
  <c r="B40" i="2"/>
  <c r="N40" i="2" s="1"/>
  <c r="B41" i="2"/>
  <c r="N41" i="2" s="1"/>
  <c r="B42" i="2"/>
  <c r="B43" i="2"/>
  <c r="B44" i="2"/>
  <c r="N44" i="2" s="1"/>
  <c r="B45" i="2"/>
  <c r="N45" i="2" s="1"/>
  <c r="B46" i="2"/>
  <c r="B47" i="2"/>
  <c r="B38" i="2"/>
  <c r="N38" i="2" s="1"/>
  <c r="P38" i="2" s="1"/>
  <c r="N4" i="2"/>
  <c r="N8" i="2"/>
  <c r="N14" i="2"/>
  <c r="N17" i="2"/>
  <c r="N18" i="2"/>
  <c r="N21" i="2"/>
  <c r="N22" i="2"/>
  <c r="B27" i="2"/>
  <c r="B28" i="2"/>
  <c r="B29" i="2"/>
  <c r="B30" i="2"/>
  <c r="B31" i="2"/>
  <c r="B32" i="2"/>
  <c r="S14" i="2" s="1"/>
  <c r="B33" i="2"/>
  <c r="B34" i="2"/>
  <c r="B35" i="2"/>
  <c r="S15" i="2" s="1"/>
  <c r="B26" i="2"/>
  <c r="F15" i="2"/>
  <c r="F16" i="2"/>
  <c r="F17" i="2"/>
  <c r="F18" i="2"/>
  <c r="F19" i="2"/>
  <c r="F20" i="2"/>
  <c r="W9" i="2" s="1"/>
  <c r="F21" i="2"/>
  <c r="F22" i="2"/>
  <c r="F23" i="2"/>
  <c r="W10" i="2" s="1"/>
  <c r="F14" i="2"/>
  <c r="E15" i="2"/>
  <c r="E16" i="2"/>
  <c r="E17" i="2"/>
  <c r="E18" i="2"/>
  <c r="E19" i="2"/>
  <c r="E20" i="2"/>
  <c r="V9" i="2" s="1"/>
  <c r="E21" i="2"/>
  <c r="E22" i="2"/>
  <c r="E23" i="2"/>
  <c r="V10" i="2" s="1"/>
  <c r="E14" i="2"/>
  <c r="D15" i="2"/>
  <c r="D16" i="2"/>
  <c r="D17" i="2"/>
  <c r="D18" i="2"/>
  <c r="D19" i="2"/>
  <c r="D20" i="2"/>
  <c r="U9" i="2" s="1"/>
  <c r="D21" i="2"/>
  <c r="D22" i="2"/>
  <c r="D23" i="2"/>
  <c r="U10" i="2" s="1"/>
  <c r="D14" i="2"/>
  <c r="C23" i="2"/>
  <c r="T10" i="2" s="1"/>
  <c r="C15" i="2"/>
  <c r="C16" i="2"/>
  <c r="C17" i="2"/>
  <c r="C18" i="2"/>
  <c r="C19" i="2"/>
  <c r="C20" i="2"/>
  <c r="T9" i="2" s="1"/>
  <c r="C21" i="2"/>
  <c r="C22" i="2"/>
  <c r="C14" i="2"/>
  <c r="I15" i="2" s="1"/>
  <c r="I14" i="2" s="1"/>
  <c r="B15" i="2"/>
  <c r="N15" i="2" s="1"/>
  <c r="B16" i="2"/>
  <c r="N16" i="2" s="1"/>
  <c r="B17" i="2"/>
  <c r="B18" i="2"/>
  <c r="B19" i="2"/>
  <c r="N19" i="2" s="1"/>
  <c r="B20" i="2"/>
  <c r="S9" i="2" s="1"/>
  <c r="B21" i="2"/>
  <c r="B22" i="2"/>
  <c r="B23" i="2"/>
  <c r="S10" i="2" s="1"/>
  <c r="B14" i="2"/>
  <c r="H16" i="2" s="1"/>
  <c r="F3" i="2"/>
  <c r="F4" i="2"/>
  <c r="F5" i="2"/>
  <c r="F6" i="2"/>
  <c r="F7" i="2"/>
  <c r="F8" i="2"/>
  <c r="W4" i="2" s="1"/>
  <c r="F9" i="2"/>
  <c r="F10" i="2"/>
  <c r="F11" i="2"/>
  <c r="W5" i="2" s="1"/>
  <c r="F2" i="2"/>
  <c r="E3" i="2"/>
  <c r="E4" i="2"/>
  <c r="E5" i="2"/>
  <c r="E6" i="2"/>
  <c r="E7" i="2"/>
  <c r="E8" i="2"/>
  <c r="V4" i="2" s="1"/>
  <c r="E9" i="2"/>
  <c r="E10" i="2"/>
  <c r="E11" i="2"/>
  <c r="V5" i="2" s="1"/>
  <c r="E2" i="2"/>
  <c r="D3" i="2"/>
  <c r="D4" i="2"/>
  <c r="D5" i="2"/>
  <c r="D6" i="2"/>
  <c r="D7" i="2"/>
  <c r="D8" i="2"/>
  <c r="U4" i="2" s="1"/>
  <c r="D9" i="2"/>
  <c r="D10" i="2"/>
  <c r="D11" i="2"/>
  <c r="U5" i="2" s="1"/>
  <c r="D2" i="2"/>
  <c r="C3" i="2"/>
  <c r="N3" i="2" s="1"/>
  <c r="C4" i="2"/>
  <c r="C5" i="2"/>
  <c r="C6" i="2"/>
  <c r="C7" i="2"/>
  <c r="N7" i="2" s="1"/>
  <c r="C8" i="2"/>
  <c r="T4" i="2" s="1"/>
  <c r="C9" i="2"/>
  <c r="C10" i="2"/>
  <c r="C11" i="2"/>
  <c r="T5" i="2" s="1"/>
  <c r="C2" i="2"/>
  <c r="I4" i="2" s="1"/>
  <c r="B3" i="2"/>
  <c r="B4" i="2"/>
  <c r="B5" i="2"/>
  <c r="N5" i="2" s="1"/>
  <c r="B6" i="2"/>
  <c r="N6" i="2" s="1"/>
  <c r="B7" i="2"/>
  <c r="B8" i="2"/>
  <c r="S4" i="2" s="1"/>
  <c r="B9" i="2"/>
  <c r="N9" i="2" s="1"/>
  <c r="B10" i="2"/>
  <c r="N10" i="2" s="1"/>
  <c r="B11" i="2"/>
  <c r="S5" i="2" s="1"/>
  <c r="B2" i="2"/>
  <c r="N2" i="2" s="1"/>
  <c r="P2" i="2" s="1"/>
  <c r="K2" i="1"/>
  <c r="J2" i="1"/>
  <c r="E38" i="1"/>
  <c r="E37" i="1"/>
  <c r="E36" i="1"/>
  <c r="E35" i="1"/>
  <c r="E34" i="1"/>
  <c r="E33" i="1"/>
  <c r="E32" i="1"/>
  <c r="E31" i="1"/>
  <c r="E30" i="1"/>
  <c r="E25" i="1"/>
  <c r="E24" i="1"/>
  <c r="E23" i="1"/>
  <c r="E22" i="1"/>
  <c r="E21" i="1"/>
  <c r="E20" i="1"/>
  <c r="E19" i="1"/>
  <c r="E18" i="1"/>
  <c r="E17" i="1"/>
  <c r="E12" i="1"/>
  <c r="E11" i="1"/>
  <c r="E10" i="1"/>
  <c r="E9" i="1"/>
  <c r="E8" i="1"/>
  <c r="E7" i="1"/>
  <c r="E6" i="1"/>
  <c r="E5" i="1"/>
  <c r="E4" i="1"/>
  <c r="D12" i="1"/>
  <c r="D25" i="1" s="1"/>
  <c r="D38" i="1" s="1"/>
  <c r="D51" i="1" s="1"/>
  <c r="D64" i="1" s="1"/>
  <c r="D11" i="1"/>
  <c r="D24" i="1" s="1"/>
  <c r="D37" i="1" s="1"/>
  <c r="D50" i="1" s="1"/>
  <c r="D63" i="1" s="1"/>
  <c r="D10" i="1"/>
  <c r="D9" i="1"/>
  <c r="D8" i="1"/>
  <c r="D21" i="1" s="1"/>
  <c r="D34" i="1" s="1"/>
  <c r="D47" i="1" s="1"/>
  <c r="D60" i="1" s="1"/>
  <c r="D7" i="1"/>
  <c r="D20" i="1" s="1"/>
  <c r="D33" i="1" s="1"/>
  <c r="D46" i="1" s="1"/>
  <c r="D59" i="1" s="1"/>
  <c r="D6" i="1"/>
  <c r="D5" i="1"/>
  <c r="D4" i="1"/>
  <c r="D17" i="1" s="1"/>
  <c r="D30" i="1" s="1"/>
  <c r="D43" i="1" s="1"/>
  <c r="D56" i="1" s="1"/>
  <c r="C12" i="1"/>
  <c r="C11" i="1"/>
  <c r="C10" i="1"/>
  <c r="C9" i="1"/>
  <c r="C8" i="1"/>
  <c r="C7" i="1"/>
  <c r="C6" i="1"/>
  <c r="C5" i="1"/>
  <c r="C4" i="1"/>
  <c r="C64" i="1"/>
  <c r="C63" i="1"/>
  <c r="C62" i="1"/>
  <c r="C61" i="1"/>
  <c r="C60" i="1"/>
  <c r="C59" i="1"/>
  <c r="C58" i="1"/>
  <c r="C57" i="1"/>
  <c r="C56" i="1"/>
  <c r="C51" i="1"/>
  <c r="C50" i="1"/>
  <c r="C49" i="1"/>
  <c r="C48" i="1"/>
  <c r="C47" i="1"/>
  <c r="C46" i="1"/>
  <c r="C45" i="1"/>
  <c r="C44" i="1"/>
  <c r="C43" i="1"/>
  <c r="C38" i="1"/>
  <c r="C37" i="1"/>
  <c r="C36" i="1"/>
  <c r="C35" i="1"/>
  <c r="C34" i="1"/>
  <c r="C33" i="1"/>
  <c r="C32" i="1"/>
  <c r="C31" i="1"/>
  <c r="C30" i="1"/>
  <c r="C25" i="1"/>
  <c r="C24" i="1"/>
  <c r="C23" i="1"/>
  <c r="C22" i="1"/>
  <c r="C21" i="1"/>
  <c r="C20" i="1"/>
  <c r="C19" i="1"/>
  <c r="C18" i="1"/>
  <c r="C17" i="1"/>
  <c r="B64" i="1"/>
  <c r="B63" i="1"/>
  <c r="B62" i="1"/>
  <c r="B61" i="1"/>
  <c r="B60" i="1"/>
  <c r="B59" i="1"/>
  <c r="B58" i="1"/>
  <c r="B57" i="1"/>
  <c r="B56" i="1"/>
  <c r="E56" i="1" s="1"/>
  <c r="B51" i="1"/>
  <c r="B50" i="1"/>
  <c r="B49" i="1"/>
  <c r="B48" i="1"/>
  <c r="B47" i="1"/>
  <c r="B46" i="1"/>
  <c r="B45" i="1"/>
  <c r="B44" i="1"/>
  <c r="B43" i="1"/>
  <c r="B38" i="1"/>
  <c r="B37" i="1"/>
  <c r="B36" i="1"/>
  <c r="B35" i="1"/>
  <c r="B34" i="1"/>
  <c r="B33" i="1"/>
  <c r="B32" i="1"/>
  <c r="B31" i="1"/>
  <c r="B30" i="1"/>
  <c r="B17" i="1"/>
  <c r="B25" i="1"/>
  <c r="B24" i="1"/>
  <c r="B23" i="1"/>
  <c r="B22" i="1"/>
  <c r="B21" i="1"/>
  <c r="B20" i="1"/>
  <c r="B19" i="1"/>
  <c r="B18" i="1"/>
  <c r="B6" i="1"/>
  <c r="E43" i="1"/>
  <c r="D55" i="1"/>
  <c r="D42" i="1"/>
  <c r="D31" i="1"/>
  <c r="D44" i="1" s="1"/>
  <c r="D57" i="1" s="1"/>
  <c r="D29" i="1"/>
  <c r="D18" i="1"/>
  <c r="D19" i="1"/>
  <c r="D32" i="1" s="1"/>
  <c r="D45" i="1" s="1"/>
  <c r="D58" i="1" s="1"/>
  <c r="D22" i="1"/>
  <c r="D35" i="1" s="1"/>
  <c r="D48" i="1" s="1"/>
  <c r="D61" i="1" s="1"/>
  <c r="D23" i="1"/>
  <c r="D36" i="1" s="1"/>
  <c r="D49" i="1" s="1"/>
  <c r="D62" i="1" s="1"/>
  <c r="D16" i="1"/>
  <c r="I2" i="1"/>
  <c r="P14" i="2" l="1"/>
  <c r="N20" i="2"/>
  <c r="H39" i="2"/>
  <c r="I47" i="2"/>
  <c r="H46" i="2"/>
  <c r="J44" i="2"/>
  <c r="H42" i="2"/>
  <c r="J40" i="2"/>
  <c r="J38" i="2" s="1"/>
  <c r="J46" i="2"/>
  <c r="H44" i="2"/>
  <c r="J42" i="2"/>
  <c r="H40" i="2"/>
  <c r="H38" i="2" s="1"/>
  <c r="N11" i="2"/>
  <c r="J47" i="2"/>
  <c r="I46" i="2"/>
  <c r="H45" i="2"/>
  <c r="J43" i="2"/>
  <c r="I42" i="2"/>
  <c r="H41" i="2"/>
  <c r="N23" i="2"/>
  <c r="J39" i="2"/>
  <c r="H47" i="2"/>
  <c r="J45" i="2"/>
  <c r="H43" i="2"/>
  <c r="S11" i="2"/>
  <c r="U11" i="2"/>
  <c r="W11" i="2"/>
  <c r="V11" i="2"/>
  <c r="T11" i="2"/>
  <c r="S16" i="2"/>
  <c r="D26" i="2"/>
  <c r="S6" i="2"/>
  <c r="W6" i="2"/>
  <c r="U6" i="2"/>
  <c r="T6" i="2"/>
  <c r="V6" i="2"/>
  <c r="H5" i="2"/>
  <c r="J7" i="2"/>
  <c r="L5" i="2"/>
  <c r="K15" i="2"/>
  <c r="K14" i="2" s="1"/>
  <c r="L15" i="2"/>
  <c r="L14" i="2" s="1"/>
  <c r="K6" i="2"/>
  <c r="J15" i="2"/>
  <c r="J14" i="2" s="1"/>
  <c r="H3" i="2"/>
  <c r="H2" i="2" s="1"/>
  <c r="I3" i="2"/>
  <c r="I2" i="2" s="1"/>
  <c r="I11" i="2"/>
  <c r="J10" i="2"/>
  <c r="K9" i="2"/>
  <c r="L8" i="2"/>
  <c r="H8" i="2"/>
  <c r="I7" i="2"/>
  <c r="J6" i="2"/>
  <c r="K5" i="2"/>
  <c r="L4" i="2"/>
  <c r="H4" i="2"/>
  <c r="H23" i="2"/>
  <c r="H19" i="2"/>
  <c r="L23" i="2"/>
  <c r="L22" i="2"/>
  <c r="L21" i="2"/>
  <c r="L20" i="2"/>
  <c r="L19" i="2"/>
  <c r="L18" i="2"/>
  <c r="L17" i="2"/>
  <c r="L16" i="2"/>
  <c r="L3" i="2"/>
  <c r="L2" i="2" s="1"/>
  <c r="L11" i="2"/>
  <c r="H11" i="2"/>
  <c r="I10" i="2"/>
  <c r="J9" i="2"/>
  <c r="K8" i="2"/>
  <c r="L7" i="2"/>
  <c r="H7" i="2"/>
  <c r="I6" i="2"/>
  <c r="J5" i="2"/>
  <c r="K4" i="2"/>
  <c r="H22" i="2"/>
  <c r="H18" i="2"/>
  <c r="K23" i="2"/>
  <c r="K22" i="2"/>
  <c r="K21" i="2"/>
  <c r="K20" i="2"/>
  <c r="K19" i="2"/>
  <c r="K18" i="2"/>
  <c r="K17" i="2"/>
  <c r="K16" i="2"/>
  <c r="K3" i="2"/>
  <c r="K2" i="2" s="1"/>
  <c r="K11" i="2"/>
  <c r="L10" i="2"/>
  <c r="H10" i="2"/>
  <c r="I9" i="2"/>
  <c r="J8" i="2"/>
  <c r="K7" i="2"/>
  <c r="L6" i="2"/>
  <c r="H6" i="2"/>
  <c r="I5" i="2"/>
  <c r="J4" i="2"/>
  <c r="H21" i="2"/>
  <c r="H17" i="2"/>
  <c r="J23" i="2"/>
  <c r="J22" i="2"/>
  <c r="J21" i="2"/>
  <c r="J20" i="2"/>
  <c r="J19" i="2"/>
  <c r="J18" i="2"/>
  <c r="J17" i="2"/>
  <c r="J16" i="2"/>
  <c r="J3" i="2"/>
  <c r="J2" i="2" s="1"/>
  <c r="J11" i="2"/>
  <c r="K10" i="2"/>
  <c r="L9" i="2"/>
  <c r="H9" i="2"/>
  <c r="I8" i="2"/>
  <c r="H15" i="2"/>
  <c r="H14" i="2" s="1"/>
  <c r="H20" i="2"/>
  <c r="I23" i="2"/>
  <c r="I22" i="2"/>
  <c r="I21" i="2"/>
  <c r="I20" i="2"/>
  <c r="I19" i="2"/>
  <c r="I18" i="2"/>
  <c r="I17" i="2"/>
  <c r="I16" i="2"/>
</calcChain>
</file>

<file path=xl/sharedStrings.xml><?xml version="1.0" encoding="utf-8"?>
<sst xmlns="http://schemas.openxmlformats.org/spreadsheetml/2006/main" count="45" uniqueCount="23">
  <si>
    <t>CDR</t>
  </si>
  <si>
    <t>Q</t>
  </si>
  <si>
    <t>W</t>
  </si>
  <si>
    <t>E</t>
  </si>
  <si>
    <t>R</t>
  </si>
  <si>
    <t>Spell Rank 1</t>
  </si>
  <si>
    <t>Spell Rank 2</t>
  </si>
  <si>
    <t>Spell Rank 3</t>
  </si>
  <si>
    <t>Spell Rank 4</t>
  </si>
  <si>
    <t>Spell Rank 5</t>
  </si>
  <si>
    <t>3 per 5</t>
  </si>
  <si>
    <t>0 ap</t>
  </si>
  <si>
    <t>Bomb</t>
  </si>
  <si>
    <t>BOMB</t>
  </si>
  <si>
    <t>REWIND</t>
  </si>
  <si>
    <t>SLOW</t>
  </si>
  <si>
    <t>WITHIN CDR BAND FROM BASE</t>
  </si>
  <si>
    <t>30% vs 45%</t>
  </si>
  <si>
    <t>COMPARISON BY SKILLING UP</t>
  </si>
  <si>
    <t>REVIVE</t>
  </si>
  <si>
    <t>5 Mins</t>
  </si>
  <si>
    <t>M. Reg</t>
  </si>
  <si>
    <t>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</si>
</sst>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3" xfId="0" applyFill="1" applyBorder="1"/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L5" sqref="L5"/>
    </sheetView>
  </sheetViews>
  <sheetFormatPr defaultRowHeight="15" x14ac:dyDescent="0.25"/>
  <sheetData>
    <row r="1" spans="1:11" x14ac:dyDescent="0.25">
      <c r="B1" t="s">
        <v>5</v>
      </c>
      <c r="I1" s="14" t="s">
        <v>21</v>
      </c>
      <c r="J1" s="14" t="s">
        <v>22</v>
      </c>
      <c r="K1" s="14" t="s">
        <v>20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10</v>
      </c>
      <c r="I2">
        <f>3/5</f>
        <v>0.6</v>
      </c>
      <c r="J2">
        <f>I2*60</f>
        <v>36</v>
      </c>
      <c r="K2">
        <f>J2*5</f>
        <v>180</v>
      </c>
    </row>
    <row r="3" spans="1:11" x14ac:dyDescent="0.25">
      <c r="A3">
        <v>0</v>
      </c>
      <c r="B3">
        <v>10</v>
      </c>
      <c r="C3">
        <v>14</v>
      </c>
      <c r="D3">
        <v>15</v>
      </c>
      <c r="E3">
        <v>120</v>
      </c>
    </row>
    <row r="4" spans="1:11" x14ac:dyDescent="0.25">
      <c r="A4">
        <v>5</v>
      </c>
      <c r="B4">
        <v>9.5</v>
      </c>
      <c r="C4">
        <f>C3*0.95</f>
        <v>13.299999999999999</v>
      </c>
      <c r="D4">
        <f>D3*0.95</f>
        <v>14.25</v>
      </c>
      <c r="E4">
        <f>E3*0.95</f>
        <v>114</v>
      </c>
      <c r="G4" t="s">
        <v>11</v>
      </c>
      <c r="H4" t="s">
        <v>12</v>
      </c>
      <c r="I4" t="s">
        <v>1</v>
      </c>
    </row>
    <row r="5" spans="1:11" x14ac:dyDescent="0.25">
      <c r="A5">
        <v>10</v>
      </c>
      <c r="B5">
        <v>9</v>
      </c>
      <c r="C5">
        <f>C3*0.9</f>
        <v>12.6</v>
      </c>
      <c r="D5">
        <f>D3*0.9</f>
        <v>13.5</v>
      </c>
      <c r="E5">
        <f>E3*0.9</f>
        <v>108</v>
      </c>
      <c r="I5">
        <v>75</v>
      </c>
    </row>
    <row r="6" spans="1:11" x14ac:dyDescent="0.25">
      <c r="A6">
        <v>15</v>
      </c>
      <c r="B6">
        <f>B3*0.85</f>
        <v>8.5</v>
      </c>
      <c r="C6">
        <f>C3*0.85</f>
        <v>11.9</v>
      </c>
      <c r="D6">
        <f>D3*0.85</f>
        <v>12.75</v>
      </c>
      <c r="E6">
        <f>E3*0.85</f>
        <v>102</v>
      </c>
      <c r="I6">
        <v>115</v>
      </c>
    </row>
    <row r="7" spans="1:11" x14ac:dyDescent="0.25">
      <c r="A7">
        <v>20</v>
      </c>
      <c r="B7">
        <v>8</v>
      </c>
      <c r="C7">
        <f>C3*0.8</f>
        <v>11.200000000000001</v>
      </c>
      <c r="D7">
        <f>D3*0.8</f>
        <v>12</v>
      </c>
      <c r="E7">
        <f>E3*0.8</f>
        <v>96</v>
      </c>
      <c r="I7">
        <v>165</v>
      </c>
    </row>
    <row r="8" spans="1:11" x14ac:dyDescent="0.25">
      <c r="A8">
        <v>25</v>
      </c>
      <c r="B8">
        <v>7.5</v>
      </c>
      <c r="C8">
        <f>C3*0.75</f>
        <v>10.5</v>
      </c>
      <c r="D8">
        <f>D3*0.75</f>
        <v>11.25</v>
      </c>
      <c r="E8">
        <f>E3*0.75</f>
        <v>90</v>
      </c>
      <c r="I8">
        <v>230</v>
      </c>
    </row>
    <row r="9" spans="1:11" x14ac:dyDescent="0.25">
      <c r="A9">
        <v>30</v>
      </c>
      <c r="B9">
        <v>7</v>
      </c>
      <c r="C9">
        <f>C3*0.7</f>
        <v>9.7999999999999989</v>
      </c>
      <c r="D9">
        <f>D3*0.7</f>
        <v>10.5</v>
      </c>
      <c r="E9">
        <f>E3*0.7</f>
        <v>84</v>
      </c>
      <c r="I9">
        <v>300</v>
      </c>
    </row>
    <row r="10" spans="1:11" x14ac:dyDescent="0.25">
      <c r="A10">
        <v>35</v>
      </c>
      <c r="B10">
        <v>6.5</v>
      </c>
      <c r="C10">
        <f>C3*0.65</f>
        <v>9.1</v>
      </c>
      <c r="D10">
        <f>D3*0.65</f>
        <v>9.75</v>
      </c>
      <c r="E10">
        <f>E3*0.65</f>
        <v>78</v>
      </c>
    </row>
    <row r="11" spans="1:11" x14ac:dyDescent="0.25">
      <c r="A11">
        <v>40</v>
      </c>
      <c r="B11">
        <v>6</v>
      </c>
      <c r="C11">
        <f>C3*0.6</f>
        <v>8.4</v>
      </c>
      <c r="D11">
        <f>D3*0.6</f>
        <v>9</v>
      </c>
      <c r="E11">
        <f>E3*0.6</f>
        <v>72</v>
      </c>
    </row>
    <row r="12" spans="1:11" x14ac:dyDescent="0.25">
      <c r="A12">
        <v>45</v>
      </c>
      <c r="B12">
        <v>5.5</v>
      </c>
      <c r="C12">
        <f>C3*0.55</f>
        <v>7.7000000000000011</v>
      </c>
      <c r="D12">
        <f>D3*0.55</f>
        <v>8.25</v>
      </c>
      <c r="E12">
        <f>E3*0.55</f>
        <v>66</v>
      </c>
    </row>
    <row r="14" spans="1:11" x14ac:dyDescent="0.25">
      <c r="B14" t="s">
        <v>6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11" x14ac:dyDescent="0.25">
      <c r="A16">
        <v>0</v>
      </c>
      <c r="B16">
        <v>9.5</v>
      </c>
      <c r="C16">
        <v>12</v>
      </c>
      <c r="D16">
        <f>D3</f>
        <v>15</v>
      </c>
      <c r="E16">
        <v>90</v>
      </c>
    </row>
    <row r="17" spans="1:5" x14ac:dyDescent="0.25">
      <c r="A17">
        <v>5</v>
      </c>
      <c r="B17">
        <f>B16*0.95</f>
        <v>9.0250000000000004</v>
      </c>
      <c r="C17">
        <f>C16*0.95</f>
        <v>11.399999999999999</v>
      </c>
      <c r="D17">
        <f t="shared" ref="D17:D25" si="0">D4</f>
        <v>14.25</v>
      </c>
      <c r="E17">
        <f>E16*0.95</f>
        <v>85.5</v>
      </c>
    </row>
    <row r="18" spans="1:5" x14ac:dyDescent="0.25">
      <c r="A18">
        <v>10</v>
      </c>
      <c r="B18">
        <f>B16*0.9</f>
        <v>8.5500000000000007</v>
      </c>
      <c r="C18">
        <f>C16*0.9</f>
        <v>10.8</v>
      </c>
      <c r="D18">
        <f t="shared" si="0"/>
        <v>13.5</v>
      </c>
      <c r="E18">
        <f>E16*0.9</f>
        <v>81</v>
      </c>
    </row>
    <row r="19" spans="1:5" x14ac:dyDescent="0.25">
      <c r="A19">
        <v>15</v>
      </c>
      <c r="B19">
        <f>B16*0.85</f>
        <v>8.0749999999999993</v>
      </c>
      <c r="C19">
        <f>C16*0.85</f>
        <v>10.199999999999999</v>
      </c>
      <c r="D19">
        <f t="shared" si="0"/>
        <v>12.75</v>
      </c>
      <c r="E19">
        <f>E16*0.85</f>
        <v>76.5</v>
      </c>
    </row>
    <row r="20" spans="1:5" x14ac:dyDescent="0.25">
      <c r="A20">
        <v>20</v>
      </c>
      <c r="B20">
        <f>B16*0.8</f>
        <v>7.6000000000000005</v>
      </c>
      <c r="C20">
        <f>C16*0.8</f>
        <v>9.6000000000000014</v>
      </c>
      <c r="D20">
        <f t="shared" si="0"/>
        <v>12</v>
      </c>
      <c r="E20">
        <f>E16*0.8</f>
        <v>72</v>
      </c>
    </row>
    <row r="21" spans="1:5" x14ac:dyDescent="0.25">
      <c r="A21">
        <v>25</v>
      </c>
      <c r="B21">
        <f>B16*0.75</f>
        <v>7.125</v>
      </c>
      <c r="C21">
        <f>C16*0.75</f>
        <v>9</v>
      </c>
      <c r="D21">
        <f t="shared" si="0"/>
        <v>11.25</v>
      </c>
      <c r="E21">
        <f>E16*0.75</f>
        <v>67.5</v>
      </c>
    </row>
    <row r="22" spans="1:5" x14ac:dyDescent="0.25">
      <c r="A22">
        <v>30</v>
      </c>
      <c r="B22">
        <f>B16*0.7</f>
        <v>6.6499999999999995</v>
      </c>
      <c r="C22">
        <f>C16*0.7</f>
        <v>8.3999999999999986</v>
      </c>
      <c r="D22">
        <f t="shared" si="0"/>
        <v>10.5</v>
      </c>
      <c r="E22">
        <f>E16*0.7</f>
        <v>62.999999999999993</v>
      </c>
    </row>
    <row r="23" spans="1:5" x14ac:dyDescent="0.25">
      <c r="A23">
        <v>35</v>
      </c>
      <c r="B23">
        <f>B16*0.65</f>
        <v>6.1749999999999998</v>
      </c>
      <c r="C23">
        <f>C16*0.65</f>
        <v>7.8000000000000007</v>
      </c>
      <c r="D23">
        <f t="shared" si="0"/>
        <v>9.75</v>
      </c>
      <c r="E23">
        <f>E16*0.65</f>
        <v>58.5</v>
      </c>
    </row>
    <row r="24" spans="1:5" x14ac:dyDescent="0.25">
      <c r="A24">
        <v>40</v>
      </c>
      <c r="B24">
        <f>B16*0.6</f>
        <v>5.7</v>
      </c>
      <c r="C24">
        <f>C16*0.6</f>
        <v>7.1999999999999993</v>
      </c>
      <c r="D24">
        <f t="shared" si="0"/>
        <v>9</v>
      </c>
      <c r="E24">
        <f>E16*0.6</f>
        <v>54</v>
      </c>
    </row>
    <row r="25" spans="1:5" x14ac:dyDescent="0.25">
      <c r="A25">
        <v>45</v>
      </c>
      <c r="B25">
        <f>B16*0.55</f>
        <v>5.2250000000000005</v>
      </c>
      <c r="C25">
        <f>C16*0.55</f>
        <v>6.6000000000000005</v>
      </c>
      <c r="D25">
        <f t="shared" si="0"/>
        <v>8.25</v>
      </c>
      <c r="E25">
        <f>E16*0.55</f>
        <v>49.500000000000007</v>
      </c>
    </row>
    <row r="27" spans="1:5" x14ac:dyDescent="0.25">
      <c r="B27" t="s">
        <v>7</v>
      </c>
    </row>
    <row r="28" spans="1:5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 x14ac:dyDescent="0.25">
      <c r="A29">
        <v>0</v>
      </c>
      <c r="B29">
        <v>9</v>
      </c>
      <c r="C29">
        <v>10</v>
      </c>
      <c r="D29">
        <f>D16</f>
        <v>15</v>
      </c>
      <c r="E29">
        <v>60</v>
      </c>
    </row>
    <row r="30" spans="1:5" x14ac:dyDescent="0.25">
      <c r="A30">
        <v>5</v>
      </c>
      <c r="B30">
        <f>B29*0.95</f>
        <v>8.5499999999999989</v>
      </c>
      <c r="C30">
        <f>C29*0.95</f>
        <v>9.5</v>
      </c>
      <c r="D30">
        <f t="shared" ref="D30:D38" si="1">D17</f>
        <v>14.25</v>
      </c>
      <c r="E30">
        <f>E29*0.95</f>
        <v>57</v>
      </c>
    </row>
    <row r="31" spans="1:5" x14ac:dyDescent="0.25">
      <c r="A31">
        <v>10</v>
      </c>
      <c r="B31">
        <f>B29*0.9</f>
        <v>8.1</v>
      </c>
      <c r="C31">
        <f>C29*0.9</f>
        <v>9</v>
      </c>
      <c r="D31">
        <f t="shared" si="1"/>
        <v>13.5</v>
      </c>
      <c r="E31">
        <f>E29*0.9</f>
        <v>54</v>
      </c>
    </row>
    <row r="32" spans="1:5" x14ac:dyDescent="0.25">
      <c r="A32">
        <v>15</v>
      </c>
      <c r="B32">
        <f>B29*0.85</f>
        <v>7.6499999999999995</v>
      </c>
      <c r="C32">
        <f>C29*0.85</f>
        <v>8.5</v>
      </c>
      <c r="D32">
        <f t="shared" si="1"/>
        <v>12.75</v>
      </c>
      <c r="E32">
        <f>E29*0.85</f>
        <v>51</v>
      </c>
    </row>
    <row r="33" spans="1:5" x14ac:dyDescent="0.25">
      <c r="A33">
        <v>20</v>
      </c>
      <c r="B33">
        <f>B29*0.8</f>
        <v>7.2</v>
      </c>
      <c r="C33">
        <f>C29*0.8</f>
        <v>8</v>
      </c>
      <c r="D33">
        <f t="shared" si="1"/>
        <v>12</v>
      </c>
      <c r="E33">
        <f>E29*0.8</f>
        <v>48</v>
      </c>
    </row>
    <row r="34" spans="1:5" x14ac:dyDescent="0.25">
      <c r="A34">
        <v>25</v>
      </c>
      <c r="B34">
        <f>B29*0.75</f>
        <v>6.75</v>
      </c>
      <c r="C34">
        <f>C29*0.75</f>
        <v>7.5</v>
      </c>
      <c r="D34">
        <f t="shared" si="1"/>
        <v>11.25</v>
      </c>
      <c r="E34">
        <f>E29*0.75</f>
        <v>45</v>
      </c>
    </row>
    <row r="35" spans="1:5" x14ac:dyDescent="0.25">
      <c r="A35">
        <v>30</v>
      </c>
      <c r="B35">
        <f>B29*0.7</f>
        <v>6.3</v>
      </c>
      <c r="C35">
        <f>C29*0.7</f>
        <v>7</v>
      </c>
      <c r="D35">
        <f t="shared" si="1"/>
        <v>10.5</v>
      </c>
      <c r="E35">
        <f>E29*0.7</f>
        <v>42</v>
      </c>
    </row>
    <row r="36" spans="1:5" x14ac:dyDescent="0.25">
      <c r="A36">
        <v>35</v>
      </c>
      <c r="B36">
        <f>B29*0.65</f>
        <v>5.8500000000000005</v>
      </c>
      <c r="C36">
        <f>C29*0.65</f>
        <v>6.5</v>
      </c>
      <c r="D36">
        <f t="shared" si="1"/>
        <v>9.75</v>
      </c>
      <c r="E36">
        <f>E29*0.65</f>
        <v>39</v>
      </c>
    </row>
    <row r="37" spans="1:5" x14ac:dyDescent="0.25">
      <c r="A37">
        <v>40</v>
      </c>
      <c r="B37">
        <f>B29*0.6</f>
        <v>5.3999999999999995</v>
      </c>
      <c r="C37">
        <f>C29*0.6</f>
        <v>6</v>
      </c>
      <c r="D37">
        <f t="shared" si="1"/>
        <v>9</v>
      </c>
      <c r="E37">
        <f>E29*0.6</f>
        <v>36</v>
      </c>
    </row>
    <row r="38" spans="1:5" x14ac:dyDescent="0.25">
      <c r="A38">
        <v>45</v>
      </c>
      <c r="B38">
        <f>B29*0.55</f>
        <v>4.95</v>
      </c>
      <c r="C38">
        <f>C29*0.55</f>
        <v>5.5</v>
      </c>
      <c r="D38">
        <f t="shared" si="1"/>
        <v>8.25</v>
      </c>
      <c r="E38">
        <f>E29*0.55</f>
        <v>33</v>
      </c>
    </row>
    <row r="40" spans="1:5" x14ac:dyDescent="0.25">
      <c r="B40" t="s">
        <v>8</v>
      </c>
    </row>
    <row r="41" spans="1:5" x14ac:dyDescent="0.25">
      <c r="A41" t="s">
        <v>0</v>
      </c>
      <c r="B41" t="s">
        <v>1</v>
      </c>
      <c r="C41" t="s">
        <v>2</v>
      </c>
      <c r="D41" t="s">
        <v>3</v>
      </c>
    </row>
    <row r="42" spans="1:5" x14ac:dyDescent="0.25">
      <c r="A42">
        <v>0</v>
      </c>
      <c r="B42">
        <v>8.5</v>
      </c>
      <c r="C42">
        <v>8</v>
      </c>
      <c r="D42">
        <f>D29</f>
        <v>15</v>
      </c>
    </row>
    <row r="43" spans="1:5" x14ac:dyDescent="0.25">
      <c r="A43">
        <v>5</v>
      </c>
      <c r="B43">
        <f>B42*0.95</f>
        <v>8.0749999999999993</v>
      </c>
      <c r="C43">
        <f>C42*0.95</f>
        <v>7.6</v>
      </c>
      <c r="D43">
        <f t="shared" ref="D43:D51" si="2">D30</f>
        <v>14.25</v>
      </c>
      <c r="E43">
        <f>C43*1.05</f>
        <v>7.9799999999999995</v>
      </c>
    </row>
    <row r="44" spans="1:5" x14ac:dyDescent="0.25">
      <c r="A44">
        <v>10</v>
      </c>
      <c r="B44">
        <f>B42*0.9</f>
        <v>7.65</v>
      </c>
      <c r="C44">
        <f>C42*0.9</f>
        <v>7.2</v>
      </c>
      <c r="D44">
        <f t="shared" si="2"/>
        <v>13.5</v>
      </c>
    </row>
    <row r="45" spans="1:5" x14ac:dyDescent="0.25">
      <c r="A45">
        <v>15</v>
      </c>
      <c r="B45">
        <f>B42*0.85</f>
        <v>7.2249999999999996</v>
      </c>
      <c r="C45">
        <f>C42*0.85</f>
        <v>6.8</v>
      </c>
      <c r="D45">
        <f t="shared" si="2"/>
        <v>12.75</v>
      </c>
    </row>
    <row r="46" spans="1:5" x14ac:dyDescent="0.25">
      <c r="A46">
        <v>20</v>
      </c>
      <c r="B46">
        <f>B42*0.8</f>
        <v>6.8000000000000007</v>
      </c>
      <c r="C46">
        <f>C42*0.8</f>
        <v>6.4</v>
      </c>
      <c r="D46">
        <f t="shared" si="2"/>
        <v>12</v>
      </c>
    </row>
    <row r="47" spans="1:5" x14ac:dyDescent="0.25">
      <c r="A47">
        <v>25</v>
      </c>
      <c r="B47">
        <f>B42*0.75</f>
        <v>6.375</v>
      </c>
      <c r="C47">
        <f>C42*0.75</f>
        <v>6</v>
      </c>
      <c r="D47">
        <f t="shared" si="2"/>
        <v>11.25</v>
      </c>
    </row>
    <row r="48" spans="1:5" x14ac:dyDescent="0.25">
      <c r="A48">
        <v>30</v>
      </c>
      <c r="B48">
        <f>B42*0.7</f>
        <v>5.9499999999999993</v>
      </c>
      <c r="C48">
        <f>C42*0.7</f>
        <v>5.6</v>
      </c>
      <c r="D48">
        <f t="shared" si="2"/>
        <v>10.5</v>
      </c>
    </row>
    <row r="49" spans="1:5" x14ac:dyDescent="0.25">
      <c r="A49">
        <v>35</v>
      </c>
      <c r="B49">
        <f>B42*0.65</f>
        <v>5.5250000000000004</v>
      </c>
      <c r="C49">
        <f>C42*0.65</f>
        <v>5.2</v>
      </c>
      <c r="D49">
        <f t="shared" si="2"/>
        <v>9.75</v>
      </c>
    </row>
    <row r="50" spans="1:5" x14ac:dyDescent="0.25">
      <c r="A50">
        <v>40</v>
      </c>
      <c r="B50">
        <f>B42*0.6</f>
        <v>5.0999999999999996</v>
      </c>
      <c r="C50">
        <f>C42*0.6</f>
        <v>4.8</v>
      </c>
      <c r="D50">
        <f t="shared" si="2"/>
        <v>9</v>
      </c>
    </row>
    <row r="51" spans="1:5" x14ac:dyDescent="0.25">
      <c r="A51">
        <v>45</v>
      </c>
      <c r="B51">
        <f>B42*0.55</f>
        <v>4.6750000000000007</v>
      </c>
      <c r="C51">
        <f>C42*0.55</f>
        <v>4.4000000000000004</v>
      </c>
      <c r="D51">
        <f t="shared" si="2"/>
        <v>8.25</v>
      </c>
    </row>
    <row r="53" spans="1:5" x14ac:dyDescent="0.25">
      <c r="B53" t="s">
        <v>9</v>
      </c>
    </row>
    <row r="54" spans="1:5" x14ac:dyDescent="0.25">
      <c r="A54" t="s">
        <v>0</v>
      </c>
      <c r="B54" t="s">
        <v>1</v>
      </c>
      <c r="C54" t="s">
        <v>2</v>
      </c>
      <c r="D54" t="s">
        <v>3</v>
      </c>
    </row>
    <row r="55" spans="1:5" x14ac:dyDescent="0.25">
      <c r="A55">
        <v>0</v>
      </c>
      <c r="B55">
        <v>8</v>
      </c>
      <c r="C55">
        <v>6</v>
      </c>
      <c r="D55">
        <f>D42</f>
        <v>15</v>
      </c>
    </row>
    <row r="56" spans="1:5" x14ac:dyDescent="0.25">
      <c r="A56">
        <v>5</v>
      </c>
      <c r="B56">
        <f>B55*0.95</f>
        <v>7.6</v>
      </c>
      <c r="C56">
        <f>C55*0.95</f>
        <v>5.6999999999999993</v>
      </c>
      <c r="D56">
        <f t="shared" ref="D56:D64" si="3">D43</f>
        <v>14.25</v>
      </c>
      <c r="E56">
        <f>B56*1.05</f>
        <v>7.9799999999999995</v>
      </c>
    </row>
    <row r="57" spans="1:5" x14ac:dyDescent="0.25">
      <c r="A57">
        <v>10</v>
      </c>
      <c r="B57">
        <f>B55*0.9</f>
        <v>7.2</v>
      </c>
      <c r="C57">
        <f>C55*0.9</f>
        <v>5.4</v>
      </c>
      <c r="D57">
        <f t="shared" si="3"/>
        <v>13.5</v>
      </c>
    </row>
    <row r="58" spans="1:5" x14ac:dyDescent="0.25">
      <c r="A58">
        <v>15</v>
      </c>
      <c r="B58">
        <f>B55*0.85</f>
        <v>6.8</v>
      </c>
      <c r="C58">
        <f>C55*0.85</f>
        <v>5.0999999999999996</v>
      </c>
      <c r="D58">
        <f t="shared" si="3"/>
        <v>12.75</v>
      </c>
    </row>
    <row r="59" spans="1:5" x14ac:dyDescent="0.25">
      <c r="A59">
        <v>20</v>
      </c>
      <c r="B59">
        <f>B55*0.8</f>
        <v>6.4</v>
      </c>
      <c r="C59">
        <f>C55*0.8</f>
        <v>4.8000000000000007</v>
      </c>
      <c r="D59">
        <f t="shared" si="3"/>
        <v>12</v>
      </c>
    </row>
    <row r="60" spans="1:5" x14ac:dyDescent="0.25">
      <c r="A60">
        <v>25</v>
      </c>
      <c r="B60">
        <f>B55*0.75</f>
        <v>6</v>
      </c>
      <c r="C60">
        <f>C55*0.75</f>
        <v>4.5</v>
      </c>
      <c r="D60">
        <f t="shared" si="3"/>
        <v>11.25</v>
      </c>
    </row>
    <row r="61" spans="1:5" x14ac:dyDescent="0.25">
      <c r="A61">
        <v>30</v>
      </c>
      <c r="B61">
        <f>B55*0.7</f>
        <v>5.6</v>
      </c>
      <c r="C61">
        <f>C55*0.7</f>
        <v>4.1999999999999993</v>
      </c>
      <c r="D61">
        <f t="shared" si="3"/>
        <v>10.5</v>
      </c>
    </row>
    <row r="62" spans="1:5" x14ac:dyDescent="0.25">
      <c r="A62">
        <v>35</v>
      </c>
      <c r="B62">
        <f>B55*0.65</f>
        <v>5.2</v>
      </c>
      <c r="C62">
        <f>C55*0.65</f>
        <v>3.9000000000000004</v>
      </c>
      <c r="D62">
        <f t="shared" si="3"/>
        <v>9.75</v>
      </c>
    </row>
    <row r="63" spans="1:5" x14ac:dyDescent="0.25">
      <c r="A63">
        <v>40</v>
      </c>
      <c r="B63">
        <f>B55*0.6</f>
        <v>4.8</v>
      </c>
      <c r="C63">
        <f>C55*0.6</f>
        <v>3.5999999999999996</v>
      </c>
      <c r="D63">
        <f t="shared" si="3"/>
        <v>9</v>
      </c>
    </row>
    <row r="64" spans="1:5" x14ac:dyDescent="0.25">
      <c r="A64">
        <v>45</v>
      </c>
      <c r="B64">
        <f>B55*0.55</f>
        <v>4.4000000000000004</v>
      </c>
      <c r="C64">
        <f>C55*0.55</f>
        <v>3.3000000000000003</v>
      </c>
      <c r="D64">
        <f t="shared" si="3"/>
        <v>8.25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>
      <selection activeCell="B23" sqref="B23"/>
    </sheetView>
  </sheetViews>
  <sheetFormatPr defaultRowHeight="15" x14ac:dyDescent="0.25"/>
  <cols>
    <col min="1" max="6" width="6.5703125" customWidth="1"/>
    <col min="7" max="7" width="3.85546875" customWidth="1"/>
    <col min="8" max="12" width="5.85546875" customWidth="1"/>
    <col min="13" max="13" width="3.42578125" customWidth="1"/>
    <col min="17" max="18" width="3.140625" customWidth="1"/>
  </cols>
  <sheetData>
    <row r="1" spans="1:23" x14ac:dyDescent="0.25">
      <c r="A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H1" t="s">
        <v>16</v>
      </c>
      <c r="N1" t="s">
        <v>18</v>
      </c>
      <c r="S1" t="s">
        <v>17</v>
      </c>
    </row>
    <row r="2" spans="1:23" x14ac:dyDescent="0.25">
      <c r="A2" s="3">
        <v>0</v>
      </c>
      <c r="B2">
        <f>RAW!B3</f>
        <v>10</v>
      </c>
      <c r="C2">
        <f>RAW!B16</f>
        <v>9.5</v>
      </c>
      <c r="D2">
        <f>RAW!B29</f>
        <v>9</v>
      </c>
      <c r="E2">
        <f>RAW!B42</f>
        <v>8.5</v>
      </c>
      <c r="F2">
        <f>RAW!B55</f>
        <v>8</v>
      </c>
      <c r="H2" s="9">
        <f>H3*2</f>
        <v>1</v>
      </c>
      <c r="I2" s="10">
        <f t="shared" ref="I2:L2" si="0">I3*2</f>
        <v>0.94999999999999929</v>
      </c>
      <c r="J2" s="10">
        <f t="shared" si="0"/>
        <v>0.90000000000000213</v>
      </c>
      <c r="K2" s="10">
        <f t="shared" si="0"/>
        <v>0.85000000000000142</v>
      </c>
      <c r="L2" s="11">
        <f t="shared" si="0"/>
        <v>0.80000000000000071</v>
      </c>
      <c r="N2">
        <f>B2-C2</f>
        <v>0.5</v>
      </c>
      <c r="P2" s="12">
        <f>(N2-N3)*2</f>
        <v>5.0000000000000711E-2</v>
      </c>
    </row>
    <row r="3" spans="1:23" x14ac:dyDescent="0.25">
      <c r="A3" s="3">
        <v>5</v>
      </c>
      <c r="B3">
        <f>RAW!B4</f>
        <v>9.5</v>
      </c>
      <c r="C3">
        <f>RAW!B17</f>
        <v>9.0250000000000004</v>
      </c>
      <c r="D3">
        <f>RAW!B30</f>
        <v>8.5499999999999989</v>
      </c>
      <c r="E3">
        <f>RAW!B43</f>
        <v>8.0749999999999993</v>
      </c>
      <c r="F3">
        <f>RAW!B56</f>
        <v>7.6</v>
      </c>
      <c r="H3" s="2">
        <f>B$2-B3</f>
        <v>0.5</v>
      </c>
      <c r="I3" s="2">
        <f t="shared" ref="I3:L3" si="1">C$2-C3</f>
        <v>0.47499999999999964</v>
      </c>
      <c r="J3" s="2">
        <f t="shared" si="1"/>
        <v>0.45000000000000107</v>
      </c>
      <c r="K3" s="2">
        <f t="shared" si="1"/>
        <v>0.42500000000000071</v>
      </c>
      <c r="L3" s="2">
        <f t="shared" si="1"/>
        <v>0.40000000000000036</v>
      </c>
      <c r="N3">
        <f t="shared" ref="N3:N23" si="2">B3-C3</f>
        <v>0.47499999999999964</v>
      </c>
      <c r="S3" t="s">
        <v>13</v>
      </c>
    </row>
    <row r="4" spans="1:23" x14ac:dyDescent="0.25">
      <c r="A4" s="3">
        <v>10</v>
      </c>
      <c r="B4">
        <f>RAW!B5</f>
        <v>9</v>
      </c>
      <c r="C4">
        <f>RAW!B18</f>
        <v>8.5500000000000007</v>
      </c>
      <c r="D4">
        <f>RAW!B31</f>
        <v>8.1</v>
      </c>
      <c r="E4">
        <f>RAW!B44</f>
        <v>7.65</v>
      </c>
      <c r="F4">
        <f>RAW!B57</f>
        <v>7.2</v>
      </c>
      <c r="H4">
        <f t="shared" ref="H4:H11" si="3">B$2-B4</f>
        <v>1</v>
      </c>
      <c r="I4">
        <f t="shared" ref="I4:I11" si="4">C$2-C4</f>
        <v>0.94999999999999929</v>
      </c>
      <c r="J4">
        <f t="shared" ref="J4:J11" si="5">D$2-D4</f>
        <v>0.90000000000000036</v>
      </c>
      <c r="K4">
        <f t="shared" ref="K4:K11" si="6">E$2-E4</f>
        <v>0.84999999999999964</v>
      </c>
      <c r="L4">
        <f t="shared" ref="L4:L11" si="7">F$2-F4</f>
        <v>0.79999999999999982</v>
      </c>
      <c r="N4">
        <f t="shared" si="2"/>
        <v>0.44999999999999929</v>
      </c>
      <c r="S4">
        <f>B8</f>
        <v>7</v>
      </c>
      <c r="T4">
        <f t="shared" ref="T4:W4" si="8">C8</f>
        <v>6.6499999999999995</v>
      </c>
      <c r="U4">
        <f t="shared" si="8"/>
        <v>6.3</v>
      </c>
      <c r="V4">
        <f t="shared" si="8"/>
        <v>5.9499999999999993</v>
      </c>
      <c r="W4">
        <f t="shared" si="8"/>
        <v>5.6</v>
      </c>
    </row>
    <row r="5" spans="1:23" x14ac:dyDescent="0.25">
      <c r="A5" s="3">
        <v>15</v>
      </c>
      <c r="B5">
        <f>RAW!B6</f>
        <v>8.5</v>
      </c>
      <c r="C5">
        <f>RAW!B19</f>
        <v>8.0749999999999993</v>
      </c>
      <c r="D5">
        <f>RAW!B32</f>
        <v>7.6499999999999995</v>
      </c>
      <c r="E5">
        <f>RAW!B45</f>
        <v>7.2249999999999996</v>
      </c>
      <c r="F5">
        <f>RAW!B58</f>
        <v>6.8</v>
      </c>
      <c r="H5">
        <f t="shared" si="3"/>
        <v>1.5</v>
      </c>
      <c r="I5">
        <f t="shared" si="4"/>
        <v>1.4250000000000007</v>
      </c>
      <c r="J5">
        <f t="shared" si="5"/>
        <v>1.3500000000000005</v>
      </c>
      <c r="K5">
        <f t="shared" si="6"/>
        <v>1.2750000000000004</v>
      </c>
      <c r="L5">
        <f t="shared" si="7"/>
        <v>1.2000000000000002</v>
      </c>
      <c r="N5">
        <f t="shared" si="2"/>
        <v>0.42500000000000071</v>
      </c>
      <c r="S5" s="1">
        <f>B11</f>
        <v>5.5</v>
      </c>
      <c r="T5" s="1">
        <f t="shared" ref="T5:W5" si="9">C11</f>
        <v>5.2250000000000005</v>
      </c>
      <c r="U5" s="1">
        <f t="shared" si="9"/>
        <v>4.95</v>
      </c>
      <c r="V5" s="1">
        <f t="shared" si="9"/>
        <v>4.6750000000000007</v>
      </c>
      <c r="W5" s="1">
        <f t="shared" si="9"/>
        <v>4.4000000000000004</v>
      </c>
    </row>
    <row r="6" spans="1:23" x14ac:dyDescent="0.25">
      <c r="A6" s="3">
        <v>20</v>
      </c>
      <c r="B6">
        <f>RAW!B7</f>
        <v>8</v>
      </c>
      <c r="C6">
        <f>RAW!B20</f>
        <v>7.6000000000000005</v>
      </c>
      <c r="D6">
        <f>RAW!B33</f>
        <v>7.2</v>
      </c>
      <c r="E6">
        <f>RAW!B46</f>
        <v>6.8000000000000007</v>
      </c>
      <c r="F6">
        <f>RAW!B59</f>
        <v>6.4</v>
      </c>
      <c r="H6">
        <f t="shared" si="3"/>
        <v>2</v>
      </c>
      <c r="I6">
        <f t="shared" si="4"/>
        <v>1.8999999999999995</v>
      </c>
      <c r="J6">
        <f t="shared" si="5"/>
        <v>1.7999999999999998</v>
      </c>
      <c r="K6">
        <f t="shared" si="6"/>
        <v>1.6999999999999993</v>
      </c>
      <c r="L6">
        <f t="shared" si="7"/>
        <v>1.5999999999999996</v>
      </c>
      <c r="N6">
        <f t="shared" si="2"/>
        <v>0.39999999999999947</v>
      </c>
      <c r="S6">
        <f>S4-S5</f>
        <v>1.5</v>
      </c>
      <c r="T6">
        <f t="shared" ref="T6:W6" si="10">T4-T5</f>
        <v>1.4249999999999989</v>
      </c>
      <c r="U6">
        <f t="shared" si="10"/>
        <v>1.3499999999999996</v>
      </c>
      <c r="V6">
        <f t="shared" si="10"/>
        <v>1.2749999999999986</v>
      </c>
      <c r="W6">
        <f t="shared" si="10"/>
        <v>1.1999999999999993</v>
      </c>
    </row>
    <row r="7" spans="1:23" x14ac:dyDescent="0.25">
      <c r="A7" s="3">
        <v>25</v>
      </c>
      <c r="B7">
        <f>RAW!B8</f>
        <v>7.5</v>
      </c>
      <c r="C7">
        <f>RAW!B21</f>
        <v>7.125</v>
      </c>
      <c r="D7">
        <f>RAW!B34</f>
        <v>6.75</v>
      </c>
      <c r="E7">
        <f>RAW!B47</f>
        <v>6.375</v>
      </c>
      <c r="F7">
        <f>RAW!B60</f>
        <v>6</v>
      </c>
      <c r="H7">
        <f t="shared" si="3"/>
        <v>2.5</v>
      </c>
      <c r="I7">
        <f t="shared" si="4"/>
        <v>2.375</v>
      </c>
      <c r="J7">
        <f t="shared" si="5"/>
        <v>2.25</v>
      </c>
      <c r="K7">
        <f t="shared" si="6"/>
        <v>2.125</v>
      </c>
      <c r="L7">
        <f t="shared" si="7"/>
        <v>2</v>
      </c>
      <c r="N7">
        <f t="shared" si="2"/>
        <v>0.375</v>
      </c>
    </row>
    <row r="8" spans="1:23" x14ac:dyDescent="0.25">
      <c r="A8" s="7">
        <v>30</v>
      </c>
      <c r="B8" s="4">
        <f>RAW!B9</f>
        <v>7</v>
      </c>
      <c r="C8" s="4">
        <f>RAW!B22</f>
        <v>6.6499999999999995</v>
      </c>
      <c r="D8" s="4">
        <f>RAW!B35</f>
        <v>6.3</v>
      </c>
      <c r="E8" s="4">
        <f>RAW!B48</f>
        <v>5.9499999999999993</v>
      </c>
      <c r="F8" s="4">
        <f>RAW!B61</f>
        <v>5.6</v>
      </c>
      <c r="G8" s="13"/>
      <c r="H8" s="4">
        <f t="shared" si="3"/>
        <v>3</v>
      </c>
      <c r="I8" s="4">
        <f t="shared" si="4"/>
        <v>2.8500000000000005</v>
      </c>
      <c r="J8" s="4">
        <f t="shared" si="5"/>
        <v>2.7</v>
      </c>
      <c r="K8" s="4">
        <f t="shared" si="6"/>
        <v>2.5500000000000007</v>
      </c>
      <c r="L8" s="4">
        <f t="shared" si="7"/>
        <v>2.4000000000000004</v>
      </c>
      <c r="N8" s="4">
        <f t="shared" si="2"/>
        <v>0.35000000000000053</v>
      </c>
      <c r="S8" t="s">
        <v>14</v>
      </c>
    </row>
    <row r="9" spans="1:23" x14ac:dyDescent="0.25">
      <c r="A9" s="3">
        <v>35</v>
      </c>
      <c r="B9">
        <f>RAW!B10</f>
        <v>6.5</v>
      </c>
      <c r="C9">
        <f>RAW!B23</f>
        <v>6.1749999999999998</v>
      </c>
      <c r="D9">
        <f>RAW!B36</f>
        <v>5.8500000000000005</v>
      </c>
      <c r="E9">
        <f>RAW!B49</f>
        <v>5.5250000000000004</v>
      </c>
      <c r="F9">
        <f>RAW!B62</f>
        <v>5.2</v>
      </c>
      <c r="G9" s="13"/>
      <c r="H9">
        <f t="shared" si="3"/>
        <v>3.5</v>
      </c>
      <c r="I9">
        <f t="shared" si="4"/>
        <v>3.3250000000000002</v>
      </c>
      <c r="J9">
        <f t="shared" si="5"/>
        <v>3.1499999999999995</v>
      </c>
      <c r="K9">
        <f t="shared" si="6"/>
        <v>2.9749999999999996</v>
      </c>
      <c r="L9">
        <f t="shared" si="7"/>
        <v>2.8</v>
      </c>
      <c r="N9">
        <f t="shared" si="2"/>
        <v>0.32500000000000018</v>
      </c>
      <c r="S9">
        <f>B20</f>
        <v>9.7999999999999989</v>
      </c>
      <c r="T9">
        <f t="shared" ref="T9:W9" si="11">C20</f>
        <v>8.3999999999999986</v>
      </c>
      <c r="U9">
        <f t="shared" si="11"/>
        <v>7</v>
      </c>
      <c r="V9">
        <f t="shared" si="11"/>
        <v>5.6</v>
      </c>
      <c r="W9">
        <f t="shared" si="11"/>
        <v>4.1999999999999993</v>
      </c>
    </row>
    <row r="10" spans="1:23" x14ac:dyDescent="0.25">
      <c r="A10" s="3">
        <v>40</v>
      </c>
      <c r="B10">
        <f>RAW!B11</f>
        <v>6</v>
      </c>
      <c r="C10">
        <f>RAW!B24</f>
        <v>5.7</v>
      </c>
      <c r="D10">
        <f>RAW!B37</f>
        <v>5.3999999999999995</v>
      </c>
      <c r="E10">
        <f>RAW!B50</f>
        <v>5.0999999999999996</v>
      </c>
      <c r="F10">
        <f>RAW!B63</f>
        <v>4.8</v>
      </c>
      <c r="G10" s="13"/>
      <c r="H10">
        <f t="shared" si="3"/>
        <v>4</v>
      </c>
      <c r="I10">
        <f t="shared" si="4"/>
        <v>3.8</v>
      </c>
      <c r="J10">
        <f t="shared" si="5"/>
        <v>3.6000000000000005</v>
      </c>
      <c r="K10">
        <f t="shared" si="6"/>
        <v>3.4000000000000004</v>
      </c>
      <c r="L10">
        <f t="shared" si="7"/>
        <v>3.2</v>
      </c>
      <c r="N10">
        <f t="shared" si="2"/>
        <v>0.29999999999999982</v>
      </c>
      <c r="S10" s="1">
        <f>B23</f>
        <v>7.7000000000000011</v>
      </c>
      <c r="T10" s="1">
        <f t="shared" ref="T10:V10" si="12">C23</f>
        <v>6.6000000000000005</v>
      </c>
      <c r="U10" s="1">
        <f t="shared" si="12"/>
        <v>5.5</v>
      </c>
      <c r="V10" s="1">
        <f t="shared" si="12"/>
        <v>4.4000000000000004</v>
      </c>
      <c r="W10" s="1">
        <f>F23</f>
        <v>3.3000000000000003</v>
      </c>
    </row>
    <row r="11" spans="1:23" x14ac:dyDescent="0.25">
      <c r="A11" s="8">
        <v>45</v>
      </c>
      <c r="B11" s="5">
        <f>RAW!B12</f>
        <v>5.5</v>
      </c>
      <c r="C11" s="5">
        <f>RAW!B25</f>
        <v>5.2250000000000005</v>
      </c>
      <c r="D11" s="5">
        <f>RAW!B38</f>
        <v>4.95</v>
      </c>
      <c r="E11" s="5">
        <f>RAW!B51</f>
        <v>4.6750000000000007</v>
      </c>
      <c r="F11" s="5">
        <f>RAW!B64</f>
        <v>4.4000000000000004</v>
      </c>
      <c r="G11" s="13"/>
      <c r="H11" s="5">
        <f t="shared" si="3"/>
        <v>4.5</v>
      </c>
      <c r="I11" s="5">
        <f t="shared" si="4"/>
        <v>4.2749999999999995</v>
      </c>
      <c r="J11" s="5">
        <f t="shared" si="5"/>
        <v>4.05</v>
      </c>
      <c r="K11" s="5">
        <f t="shared" si="6"/>
        <v>3.8249999999999993</v>
      </c>
      <c r="L11" s="5">
        <f t="shared" si="7"/>
        <v>3.5999999999999996</v>
      </c>
      <c r="N11" s="5">
        <f t="shared" si="2"/>
        <v>0.27499999999999947</v>
      </c>
      <c r="S11">
        <f>S9-S10</f>
        <v>2.0999999999999979</v>
      </c>
      <c r="T11">
        <f t="shared" ref="T11:W11" si="13">T9-T10</f>
        <v>1.799999999999998</v>
      </c>
      <c r="U11">
        <f t="shared" si="13"/>
        <v>1.5</v>
      </c>
      <c r="V11">
        <f t="shared" si="13"/>
        <v>1.1999999999999993</v>
      </c>
      <c r="W11">
        <f t="shared" si="13"/>
        <v>0.89999999999999902</v>
      </c>
    </row>
    <row r="12" spans="1:23" x14ac:dyDescent="0.25">
      <c r="A12" s="2"/>
      <c r="B12" s="6"/>
      <c r="C12" s="6"/>
      <c r="D12" s="6"/>
      <c r="E12" s="6"/>
      <c r="F12" s="6"/>
      <c r="G12" s="13"/>
      <c r="H12" s="6"/>
      <c r="I12" s="6"/>
      <c r="J12" s="6"/>
      <c r="K12" s="6"/>
      <c r="L12" s="6"/>
    </row>
    <row r="13" spans="1:23" x14ac:dyDescent="0.25">
      <c r="A13" t="s">
        <v>14</v>
      </c>
      <c r="G13" s="13"/>
      <c r="S13" t="s">
        <v>15</v>
      </c>
    </row>
    <row r="14" spans="1:23" x14ac:dyDescent="0.25">
      <c r="A14" s="3">
        <v>0</v>
      </c>
      <c r="B14">
        <f>RAW!C3</f>
        <v>14</v>
      </c>
      <c r="C14">
        <f>RAW!C16</f>
        <v>12</v>
      </c>
      <c r="D14">
        <f>RAW!C29</f>
        <v>10</v>
      </c>
      <c r="E14">
        <f>RAW!C42</f>
        <v>8</v>
      </c>
      <c r="F14">
        <f>RAW!C55</f>
        <v>6</v>
      </c>
      <c r="G14" s="13"/>
      <c r="H14" s="9">
        <f>H15*2</f>
        <v>1.4000000000000021</v>
      </c>
      <c r="I14" s="10">
        <f t="shared" ref="I14:L14" si="14">I15*2</f>
        <v>1.2000000000000028</v>
      </c>
      <c r="J14" s="10">
        <f t="shared" si="14"/>
        <v>1</v>
      </c>
      <c r="K14" s="10">
        <f t="shared" si="14"/>
        <v>0.80000000000000071</v>
      </c>
      <c r="L14" s="11">
        <f t="shared" si="14"/>
        <v>0.60000000000000142</v>
      </c>
      <c r="N14">
        <f t="shared" si="2"/>
        <v>2</v>
      </c>
      <c r="P14" s="12">
        <f>N14-N16</f>
        <v>0.20000000000000107</v>
      </c>
      <c r="S14">
        <f>B32</f>
        <v>10.5</v>
      </c>
    </row>
    <row r="15" spans="1:23" x14ac:dyDescent="0.25">
      <c r="A15" s="3">
        <v>5</v>
      </c>
      <c r="B15">
        <f>RAW!C4</f>
        <v>13.299999999999999</v>
      </c>
      <c r="C15">
        <f>RAW!C17</f>
        <v>11.399999999999999</v>
      </c>
      <c r="D15">
        <f>RAW!C30</f>
        <v>9.5</v>
      </c>
      <c r="E15">
        <f>RAW!C43</f>
        <v>7.6</v>
      </c>
      <c r="F15">
        <f>RAW!C56</f>
        <v>5.6999999999999993</v>
      </c>
      <c r="G15" s="13"/>
      <c r="H15" s="2">
        <f>B$14-B15</f>
        <v>0.70000000000000107</v>
      </c>
      <c r="I15" s="2">
        <f t="shared" ref="I15:L23" si="15">C$14-C15</f>
        <v>0.60000000000000142</v>
      </c>
      <c r="J15" s="2">
        <f t="shared" si="15"/>
        <v>0.5</v>
      </c>
      <c r="K15" s="2">
        <f t="shared" si="15"/>
        <v>0.40000000000000036</v>
      </c>
      <c r="L15" s="2">
        <f t="shared" si="15"/>
        <v>0.30000000000000071</v>
      </c>
      <c r="N15">
        <f t="shared" si="2"/>
        <v>1.9000000000000004</v>
      </c>
      <c r="S15" s="1">
        <f>B35</f>
        <v>8.25</v>
      </c>
    </row>
    <row r="16" spans="1:23" x14ac:dyDescent="0.25">
      <c r="A16" s="3">
        <v>10</v>
      </c>
      <c r="B16">
        <f>RAW!C5</f>
        <v>12.6</v>
      </c>
      <c r="C16">
        <f>RAW!C18</f>
        <v>10.8</v>
      </c>
      <c r="D16">
        <f>RAW!C31</f>
        <v>9</v>
      </c>
      <c r="E16">
        <f>RAW!C44</f>
        <v>7.2</v>
      </c>
      <c r="F16">
        <f>RAW!C57</f>
        <v>5.4</v>
      </c>
      <c r="G16" s="13"/>
      <c r="H16">
        <f t="shared" ref="H16:H23" si="16">B$14-B16</f>
        <v>1.4000000000000004</v>
      </c>
      <c r="I16">
        <f t="shared" si="15"/>
        <v>1.1999999999999993</v>
      </c>
      <c r="J16">
        <f t="shared" si="15"/>
        <v>1</v>
      </c>
      <c r="K16">
        <f t="shared" si="15"/>
        <v>0.79999999999999982</v>
      </c>
      <c r="L16">
        <f t="shared" si="15"/>
        <v>0.59999999999999964</v>
      </c>
      <c r="N16">
        <f t="shared" si="2"/>
        <v>1.7999999999999989</v>
      </c>
      <c r="S16">
        <f>S14-S15</f>
        <v>2.25</v>
      </c>
    </row>
    <row r="17" spans="1:14" x14ac:dyDescent="0.25">
      <c r="A17" s="3">
        <v>15</v>
      </c>
      <c r="B17">
        <f>RAW!C6</f>
        <v>11.9</v>
      </c>
      <c r="C17">
        <f>RAW!C19</f>
        <v>10.199999999999999</v>
      </c>
      <c r="D17">
        <f>RAW!C32</f>
        <v>8.5</v>
      </c>
      <c r="E17">
        <f>RAW!C45</f>
        <v>6.8</v>
      </c>
      <c r="F17">
        <f>RAW!C58</f>
        <v>5.0999999999999996</v>
      </c>
      <c r="G17" s="13"/>
      <c r="H17">
        <f t="shared" si="16"/>
        <v>2.0999999999999996</v>
      </c>
      <c r="I17">
        <f t="shared" si="15"/>
        <v>1.8000000000000007</v>
      </c>
      <c r="J17">
        <f t="shared" si="15"/>
        <v>1.5</v>
      </c>
      <c r="K17">
        <f t="shared" si="15"/>
        <v>1.2000000000000002</v>
      </c>
      <c r="L17">
        <f t="shared" si="15"/>
        <v>0.90000000000000036</v>
      </c>
      <c r="N17">
        <f t="shared" si="2"/>
        <v>1.7000000000000011</v>
      </c>
    </row>
    <row r="18" spans="1:14" x14ac:dyDescent="0.25">
      <c r="A18" s="3">
        <v>20</v>
      </c>
      <c r="B18">
        <f>RAW!C7</f>
        <v>11.200000000000001</v>
      </c>
      <c r="C18">
        <f>RAW!C20</f>
        <v>9.6000000000000014</v>
      </c>
      <c r="D18">
        <f>RAW!C33</f>
        <v>8</v>
      </c>
      <c r="E18">
        <f>RAW!C46</f>
        <v>6.4</v>
      </c>
      <c r="F18">
        <f>RAW!C59</f>
        <v>4.8000000000000007</v>
      </c>
      <c r="G18" s="13"/>
      <c r="H18">
        <f t="shared" si="16"/>
        <v>2.7999999999999989</v>
      </c>
      <c r="I18">
        <f t="shared" si="15"/>
        <v>2.3999999999999986</v>
      </c>
      <c r="J18">
        <f t="shared" si="15"/>
        <v>2</v>
      </c>
      <c r="K18">
        <f t="shared" si="15"/>
        <v>1.5999999999999996</v>
      </c>
      <c r="L18">
        <f t="shared" si="15"/>
        <v>1.1999999999999993</v>
      </c>
      <c r="N18">
        <f t="shared" si="2"/>
        <v>1.5999999999999996</v>
      </c>
    </row>
    <row r="19" spans="1:14" x14ac:dyDescent="0.25">
      <c r="A19" s="3">
        <v>25</v>
      </c>
      <c r="B19">
        <f>RAW!C8</f>
        <v>10.5</v>
      </c>
      <c r="C19">
        <f>RAW!C21</f>
        <v>9</v>
      </c>
      <c r="D19">
        <f>RAW!C34</f>
        <v>7.5</v>
      </c>
      <c r="E19">
        <f>RAW!C47</f>
        <v>6</v>
      </c>
      <c r="F19">
        <f>RAW!C60</f>
        <v>4.5</v>
      </c>
      <c r="G19" s="13"/>
      <c r="H19">
        <f t="shared" si="16"/>
        <v>3.5</v>
      </c>
      <c r="I19">
        <f t="shared" si="15"/>
        <v>3</v>
      </c>
      <c r="J19">
        <f t="shared" si="15"/>
        <v>2.5</v>
      </c>
      <c r="K19">
        <f t="shared" si="15"/>
        <v>2</v>
      </c>
      <c r="L19">
        <f t="shared" si="15"/>
        <v>1.5</v>
      </c>
      <c r="N19">
        <f t="shared" si="2"/>
        <v>1.5</v>
      </c>
    </row>
    <row r="20" spans="1:14" x14ac:dyDescent="0.25">
      <c r="A20" s="7">
        <v>30</v>
      </c>
      <c r="B20" s="4">
        <f>RAW!C9</f>
        <v>9.7999999999999989</v>
      </c>
      <c r="C20" s="4">
        <f>RAW!C22</f>
        <v>8.3999999999999986</v>
      </c>
      <c r="D20" s="4">
        <f>RAW!C35</f>
        <v>7</v>
      </c>
      <c r="E20" s="4">
        <f>RAW!C48</f>
        <v>5.6</v>
      </c>
      <c r="F20" s="4">
        <f>RAW!C61</f>
        <v>4.1999999999999993</v>
      </c>
      <c r="G20" s="13"/>
      <c r="H20" s="4">
        <f t="shared" si="16"/>
        <v>4.2000000000000011</v>
      </c>
      <c r="I20" s="4">
        <f t="shared" si="15"/>
        <v>3.6000000000000014</v>
      </c>
      <c r="J20" s="4">
        <f t="shared" si="15"/>
        <v>3</v>
      </c>
      <c r="K20" s="4">
        <f t="shared" si="15"/>
        <v>2.4000000000000004</v>
      </c>
      <c r="L20" s="4">
        <f t="shared" si="15"/>
        <v>1.8000000000000007</v>
      </c>
      <c r="N20" s="4">
        <f t="shared" si="2"/>
        <v>1.4000000000000004</v>
      </c>
    </row>
    <row r="21" spans="1:14" x14ac:dyDescent="0.25">
      <c r="A21" s="3">
        <v>35</v>
      </c>
      <c r="B21">
        <f>RAW!C10</f>
        <v>9.1</v>
      </c>
      <c r="C21">
        <f>RAW!C23</f>
        <v>7.8000000000000007</v>
      </c>
      <c r="D21">
        <f>RAW!C36</f>
        <v>6.5</v>
      </c>
      <c r="E21">
        <f>RAW!C49</f>
        <v>5.2</v>
      </c>
      <c r="F21">
        <f>RAW!C62</f>
        <v>3.9000000000000004</v>
      </c>
      <c r="G21" s="13"/>
      <c r="H21">
        <f t="shared" si="16"/>
        <v>4.9000000000000004</v>
      </c>
      <c r="I21">
        <f t="shared" si="15"/>
        <v>4.1999999999999993</v>
      </c>
      <c r="J21">
        <f t="shared" si="15"/>
        <v>3.5</v>
      </c>
      <c r="K21">
        <f t="shared" si="15"/>
        <v>2.8</v>
      </c>
      <c r="L21">
        <f t="shared" si="15"/>
        <v>2.0999999999999996</v>
      </c>
      <c r="N21">
        <f t="shared" si="2"/>
        <v>1.2999999999999989</v>
      </c>
    </row>
    <row r="22" spans="1:14" x14ac:dyDescent="0.25">
      <c r="A22" s="3">
        <v>40</v>
      </c>
      <c r="B22">
        <f>RAW!C11</f>
        <v>8.4</v>
      </c>
      <c r="C22">
        <f>RAW!C24</f>
        <v>7.1999999999999993</v>
      </c>
      <c r="D22">
        <f>RAW!C37</f>
        <v>6</v>
      </c>
      <c r="E22">
        <f>RAW!C50</f>
        <v>4.8</v>
      </c>
      <c r="F22">
        <f>RAW!C63</f>
        <v>3.5999999999999996</v>
      </c>
      <c r="G22" s="13"/>
      <c r="H22">
        <f t="shared" si="16"/>
        <v>5.6</v>
      </c>
      <c r="I22">
        <f t="shared" si="15"/>
        <v>4.8000000000000007</v>
      </c>
      <c r="J22">
        <f t="shared" si="15"/>
        <v>4</v>
      </c>
      <c r="K22">
        <f t="shared" si="15"/>
        <v>3.2</v>
      </c>
      <c r="L22">
        <f t="shared" si="15"/>
        <v>2.4000000000000004</v>
      </c>
      <c r="N22">
        <f t="shared" si="2"/>
        <v>1.2000000000000011</v>
      </c>
    </row>
    <row r="23" spans="1:14" x14ac:dyDescent="0.25">
      <c r="A23" s="8">
        <v>45</v>
      </c>
      <c r="B23" s="5">
        <f>RAW!C12</f>
        <v>7.7000000000000011</v>
      </c>
      <c r="C23" s="5">
        <f>RAW!C25</f>
        <v>6.6000000000000005</v>
      </c>
      <c r="D23" s="5">
        <f>RAW!C38</f>
        <v>5.5</v>
      </c>
      <c r="E23" s="5">
        <f>RAW!C51</f>
        <v>4.4000000000000004</v>
      </c>
      <c r="F23" s="5">
        <f>RAW!C64</f>
        <v>3.3000000000000003</v>
      </c>
      <c r="G23" s="13"/>
      <c r="H23" s="5">
        <f t="shared" si="16"/>
        <v>6.2999999999999989</v>
      </c>
      <c r="I23" s="5">
        <f t="shared" si="15"/>
        <v>5.3999999999999995</v>
      </c>
      <c r="J23" s="5">
        <f t="shared" si="15"/>
        <v>4.5</v>
      </c>
      <c r="K23" s="5">
        <f t="shared" si="15"/>
        <v>3.5999999999999996</v>
      </c>
      <c r="L23" s="5">
        <f t="shared" si="15"/>
        <v>2.6999999999999997</v>
      </c>
      <c r="N23" s="5">
        <f t="shared" si="2"/>
        <v>1.1000000000000005</v>
      </c>
    </row>
    <row r="24" spans="1:14" x14ac:dyDescent="0.25">
      <c r="G24" s="13"/>
    </row>
    <row r="25" spans="1:14" x14ac:dyDescent="0.25">
      <c r="A25" t="s">
        <v>15</v>
      </c>
    </row>
    <row r="26" spans="1:14" x14ac:dyDescent="0.25">
      <c r="A26" s="3">
        <v>0</v>
      </c>
      <c r="B26">
        <f>RAW!D3</f>
        <v>15</v>
      </c>
      <c r="D26" s="12">
        <f>(B26-B27)*2</f>
        <v>1.5</v>
      </c>
    </row>
    <row r="27" spans="1:14" x14ac:dyDescent="0.25">
      <c r="A27" s="3">
        <v>5</v>
      </c>
      <c r="B27">
        <f>RAW!D4</f>
        <v>14.25</v>
      </c>
    </row>
    <row r="28" spans="1:14" x14ac:dyDescent="0.25">
      <c r="A28" s="3">
        <v>10</v>
      </c>
      <c r="B28">
        <f>RAW!D5</f>
        <v>13.5</v>
      </c>
    </row>
    <row r="29" spans="1:14" x14ac:dyDescent="0.25">
      <c r="A29" s="3">
        <v>15</v>
      </c>
      <c r="B29">
        <f>RAW!D6</f>
        <v>12.75</v>
      </c>
    </row>
    <row r="30" spans="1:14" x14ac:dyDescent="0.25">
      <c r="A30" s="3">
        <v>20</v>
      </c>
      <c r="B30">
        <f>RAW!D7</f>
        <v>12</v>
      </c>
    </row>
    <row r="31" spans="1:14" x14ac:dyDescent="0.25">
      <c r="A31" s="3">
        <v>25</v>
      </c>
      <c r="B31">
        <f>RAW!D8</f>
        <v>11.25</v>
      </c>
    </row>
    <row r="32" spans="1:14" x14ac:dyDescent="0.25">
      <c r="A32" s="7">
        <v>30</v>
      </c>
      <c r="B32">
        <f>RAW!D9</f>
        <v>10.5</v>
      </c>
    </row>
    <row r="33" spans="1:16" x14ac:dyDescent="0.25">
      <c r="A33" s="3">
        <v>35</v>
      </c>
      <c r="B33">
        <f>RAW!D10</f>
        <v>9.75</v>
      </c>
    </row>
    <row r="34" spans="1:16" x14ac:dyDescent="0.25">
      <c r="A34" s="3">
        <v>40</v>
      </c>
      <c r="B34">
        <f>RAW!D11</f>
        <v>9</v>
      </c>
    </row>
    <row r="35" spans="1:16" x14ac:dyDescent="0.25">
      <c r="A35" s="8">
        <v>45</v>
      </c>
      <c r="B35">
        <f>RAW!D12</f>
        <v>8.25</v>
      </c>
    </row>
    <row r="37" spans="1:16" x14ac:dyDescent="0.25">
      <c r="A37" t="s">
        <v>19</v>
      </c>
    </row>
    <row r="38" spans="1:16" x14ac:dyDescent="0.25">
      <c r="A38" s="3">
        <v>0</v>
      </c>
      <c r="B38">
        <f>RAW!E3</f>
        <v>120</v>
      </c>
      <c r="C38">
        <f>RAW!E16</f>
        <v>90</v>
      </c>
      <c r="D38">
        <f>RAW!E29</f>
        <v>60</v>
      </c>
      <c r="H38" s="9">
        <f>H40</f>
        <v>12</v>
      </c>
      <c r="I38" s="10">
        <f t="shared" ref="I38:J38" si="17">I40</f>
        <v>9</v>
      </c>
      <c r="J38" s="11">
        <f t="shared" si="17"/>
        <v>6</v>
      </c>
      <c r="N38">
        <f>B38-C38</f>
        <v>30</v>
      </c>
      <c r="P38" s="12">
        <f>(N38-N40)</f>
        <v>3</v>
      </c>
    </row>
    <row r="39" spans="1:16" x14ac:dyDescent="0.25">
      <c r="A39" s="3">
        <v>5</v>
      </c>
      <c r="B39">
        <f>RAW!E4</f>
        <v>114</v>
      </c>
      <c r="C39">
        <f>RAW!E17</f>
        <v>85.5</v>
      </c>
      <c r="D39">
        <f>RAW!E30</f>
        <v>57</v>
      </c>
      <c r="H39">
        <f>B$38-B39</f>
        <v>6</v>
      </c>
      <c r="I39">
        <f t="shared" ref="I39:J39" si="18">C$38-C39</f>
        <v>4.5</v>
      </c>
      <c r="J39">
        <f t="shared" si="18"/>
        <v>3</v>
      </c>
      <c r="N39">
        <f t="shared" ref="N39:N47" si="19">B39-C39</f>
        <v>28.5</v>
      </c>
    </row>
    <row r="40" spans="1:16" x14ac:dyDescent="0.25">
      <c r="A40" s="3">
        <v>10</v>
      </c>
      <c r="B40">
        <f>RAW!E5</f>
        <v>108</v>
      </c>
      <c r="C40">
        <f>RAW!E18</f>
        <v>81</v>
      </c>
      <c r="D40">
        <f>RAW!E31</f>
        <v>54</v>
      </c>
      <c r="H40">
        <f t="shared" ref="H40:H47" si="20">B$38-B40</f>
        <v>12</v>
      </c>
      <c r="I40">
        <f t="shared" ref="I40:I47" si="21">C$38-C40</f>
        <v>9</v>
      </c>
      <c r="J40">
        <f t="shared" ref="J40:J47" si="22">D$38-D40</f>
        <v>6</v>
      </c>
      <c r="N40">
        <f t="shared" si="19"/>
        <v>27</v>
      </c>
    </row>
    <row r="41" spans="1:16" x14ac:dyDescent="0.25">
      <c r="A41" s="3">
        <v>15</v>
      </c>
      <c r="B41">
        <f>RAW!E6</f>
        <v>102</v>
      </c>
      <c r="C41">
        <f>RAW!E19</f>
        <v>76.5</v>
      </c>
      <c r="D41">
        <f>RAW!E32</f>
        <v>51</v>
      </c>
      <c r="H41">
        <f t="shared" si="20"/>
        <v>18</v>
      </c>
      <c r="I41">
        <f t="shared" si="21"/>
        <v>13.5</v>
      </c>
      <c r="J41">
        <f t="shared" si="22"/>
        <v>9</v>
      </c>
      <c r="N41">
        <f t="shared" si="19"/>
        <v>25.5</v>
      </c>
    </row>
    <row r="42" spans="1:16" x14ac:dyDescent="0.25">
      <c r="A42" s="3">
        <v>20</v>
      </c>
      <c r="B42">
        <f>RAW!E7</f>
        <v>96</v>
      </c>
      <c r="C42">
        <f>RAW!E20</f>
        <v>72</v>
      </c>
      <c r="D42">
        <f>RAW!E33</f>
        <v>48</v>
      </c>
      <c r="H42">
        <f t="shared" si="20"/>
        <v>24</v>
      </c>
      <c r="I42">
        <f t="shared" si="21"/>
        <v>18</v>
      </c>
      <c r="J42">
        <f t="shared" si="22"/>
        <v>12</v>
      </c>
      <c r="N42">
        <f t="shared" si="19"/>
        <v>24</v>
      </c>
    </row>
    <row r="43" spans="1:16" x14ac:dyDescent="0.25">
      <c r="A43" s="3">
        <v>25</v>
      </c>
      <c r="B43">
        <f>RAW!E8</f>
        <v>90</v>
      </c>
      <c r="C43">
        <f>RAW!E21</f>
        <v>67.5</v>
      </c>
      <c r="D43">
        <f>RAW!E34</f>
        <v>45</v>
      </c>
      <c r="H43">
        <f t="shared" si="20"/>
        <v>30</v>
      </c>
      <c r="I43">
        <f t="shared" si="21"/>
        <v>22.5</v>
      </c>
      <c r="J43">
        <f t="shared" si="22"/>
        <v>15</v>
      </c>
      <c r="N43">
        <f t="shared" si="19"/>
        <v>22.5</v>
      </c>
    </row>
    <row r="44" spans="1:16" x14ac:dyDescent="0.25">
      <c r="A44" s="7">
        <v>30</v>
      </c>
      <c r="B44">
        <f>RAW!E9</f>
        <v>84</v>
      </c>
      <c r="C44">
        <f>RAW!E22</f>
        <v>62.999999999999993</v>
      </c>
      <c r="D44">
        <f>RAW!E35</f>
        <v>42</v>
      </c>
      <c r="H44">
        <f t="shared" si="20"/>
        <v>36</v>
      </c>
      <c r="I44">
        <f t="shared" si="21"/>
        <v>27.000000000000007</v>
      </c>
      <c r="J44">
        <f t="shared" si="22"/>
        <v>18</v>
      </c>
      <c r="N44">
        <f t="shared" si="19"/>
        <v>21.000000000000007</v>
      </c>
    </row>
    <row r="45" spans="1:16" x14ac:dyDescent="0.25">
      <c r="A45" s="3">
        <v>35</v>
      </c>
      <c r="B45">
        <f>RAW!E10</f>
        <v>78</v>
      </c>
      <c r="C45">
        <f>RAW!E23</f>
        <v>58.5</v>
      </c>
      <c r="D45">
        <f>RAW!E36</f>
        <v>39</v>
      </c>
      <c r="H45">
        <f t="shared" si="20"/>
        <v>42</v>
      </c>
      <c r="I45">
        <f t="shared" si="21"/>
        <v>31.5</v>
      </c>
      <c r="J45">
        <f t="shared" si="22"/>
        <v>21</v>
      </c>
      <c r="N45">
        <f t="shared" si="19"/>
        <v>19.5</v>
      </c>
    </row>
    <row r="46" spans="1:16" x14ac:dyDescent="0.25">
      <c r="A46" s="3">
        <v>40</v>
      </c>
      <c r="B46">
        <f>RAW!E11</f>
        <v>72</v>
      </c>
      <c r="C46">
        <f>RAW!E24</f>
        <v>54</v>
      </c>
      <c r="D46">
        <f>RAW!E37</f>
        <v>36</v>
      </c>
      <c r="H46">
        <f t="shared" si="20"/>
        <v>48</v>
      </c>
      <c r="I46">
        <f t="shared" si="21"/>
        <v>36</v>
      </c>
      <c r="J46">
        <f t="shared" si="22"/>
        <v>24</v>
      </c>
      <c r="N46">
        <f t="shared" si="19"/>
        <v>18</v>
      </c>
    </row>
    <row r="47" spans="1:16" x14ac:dyDescent="0.25">
      <c r="A47" s="8">
        <v>45</v>
      </c>
      <c r="B47">
        <f>RAW!E12</f>
        <v>66</v>
      </c>
      <c r="C47">
        <f>RAW!E25</f>
        <v>49.500000000000007</v>
      </c>
      <c r="D47">
        <f>RAW!E38</f>
        <v>33</v>
      </c>
      <c r="H47">
        <f t="shared" si="20"/>
        <v>54</v>
      </c>
      <c r="I47">
        <f t="shared" si="21"/>
        <v>40.499999999999993</v>
      </c>
      <c r="J47">
        <f t="shared" si="22"/>
        <v>27</v>
      </c>
      <c r="N47">
        <f t="shared" si="19"/>
        <v>16.499999999999993</v>
      </c>
    </row>
  </sheetData>
  <conditionalFormatting sqref="B38:D4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F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B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CDR</vt:lpstr>
      <vt:lpstr>Spell 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Iron Throne</dc:creator>
  <cp:lastModifiedBy>The Iron Throne</cp:lastModifiedBy>
  <dcterms:created xsi:type="dcterms:W3CDTF">2015-11-24T23:16:07Z</dcterms:created>
  <dcterms:modified xsi:type="dcterms:W3CDTF">2015-11-27T08:01:08Z</dcterms:modified>
</cp:coreProperties>
</file>