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Number of Rooms\Excel\"/>
    </mc:Choice>
  </mc:AlternateContent>
  <xr:revisionPtr revIDLastSave="0" documentId="13_ncr:1_{0D258380-9BF2-4659-886A-F9061B8C67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19" i="1" l="1"/>
  <c r="P19" i="1"/>
  <c r="Q18" i="1"/>
  <c r="P18" i="1"/>
  <c r="Q17" i="1"/>
  <c r="Q20" i="1" s="1"/>
  <c r="S20" i="1" s="1"/>
  <c r="P17" i="1"/>
  <c r="Q14" i="1"/>
  <c r="P14" i="1"/>
  <c r="Q13" i="1"/>
  <c r="P13" i="1"/>
  <c r="Q12" i="1"/>
  <c r="P12" i="1"/>
  <c r="P10" i="1"/>
  <c r="Q9" i="1"/>
  <c r="P9" i="1"/>
  <c r="R9" i="1" s="1"/>
  <c r="Q8" i="1"/>
  <c r="P8" i="1"/>
  <c r="R8" i="1" s="1"/>
  <c r="Q7" i="1"/>
  <c r="P7" i="1"/>
  <c r="R7" i="1" s="1"/>
  <c r="S18" i="1" l="1"/>
  <c r="P22" i="1"/>
  <c r="R17" i="1"/>
  <c r="R20" i="1" s="1"/>
  <c r="S19" i="1"/>
  <c r="R14" i="1"/>
  <c r="R18" i="1"/>
  <c r="R19" i="1"/>
  <c r="R12" i="1"/>
  <c r="S12" i="1"/>
  <c r="R10" i="1"/>
  <c r="S14" i="1"/>
  <c r="S17" i="1"/>
  <c r="Q10" i="1"/>
  <c r="Q22" i="1" s="1"/>
  <c r="P15" i="1"/>
  <c r="R13" i="1" s="1"/>
  <c r="Q15" i="1"/>
  <c r="S13" i="1" s="1"/>
  <c r="P20" i="1"/>
  <c r="S9" i="1" l="1"/>
  <c r="S8" i="1"/>
  <c r="S15" i="1"/>
  <c r="R15" i="1"/>
  <c r="S7" i="1"/>
  <c r="S10" i="1" s="1"/>
</calcChain>
</file>

<file path=xl/sharedStrings.xml><?xml version="1.0" encoding="utf-8"?>
<sst xmlns="http://schemas.openxmlformats.org/spreadsheetml/2006/main" count="77" uniqueCount="40">
  <si>
    <r>
      <rPr>
        <b/>
        <sz val="5.5"/>
        <rFont val="Arial"/>
        <family val="2"/>
      </rPr>
      <t>TABLE 29- HOUSING UNITS BY HOUSEHOLD SIZE, NUMBER OF ROOMS AND RURAL/URBAN</t>
    </r>
  </si>
  <si>
    <r>
      <rPr>
        <b/>
        <sz val="5.5"/>
        <rFont val="Arial"/>
        <family val="2"/>
      </rPr>
      <t>HOUSING UNITS/ HOUSEHOLD SIZE</t>
    </r>
  </si>
  <si>
    <r>
      <rPr>
        <b/>
        <sz val="5.5"/>
        <rFont val="Arial"/>
        <family val="2"/>
      </rPr>
      <t>HOUSING UNITS BY NUMBER OF ROOMS</t>
    </r>
  </si>
  <si>
    <r>
      <rPr>
        <b/>
        <sz val="5.5"/>
        <rFont val="Arial"/>
        <family val="2"/>
      </rPr>
      <t>HOUSING UNITS</t>
    </r>
  </si>
  <si>
    <r>
      <rPr>
        <b/>
        <sz val="5.5"/>
        <rFont val="Arial"/>
        <family val="2"/>
      </rPr>
      <t xml:space="preserve">ROOMS
</t>
    </r>
    <r>
      <rPr>
        <b/>
        <sz val="5.5"/>
        <rFont val="Arial"/>
        <family val="2"/>
      </rPr>
      <t>PER HOUSING</t>
    </r>
  </si>
  <si>
    <r>
      <rPr>
        <b/>
        <sz val="5.5"/>
        <rFont val="Arial"/>
        <family val="2"/>
      </rPr>
      <t xml:space="preserve">9 AND
</t>
    </r>
    <r>
      <rPr>
        <b/>
        <sz val="5.5"/>
        <rFont val="Arial"/>
        <family val="2"/>
      </rPr>
      <t>MORE</t>
    </r>
  </si>
  <si>
    <r>
      <rPr>
        <b/>
        <sz val="5.5"/>
        <rFont val="Arial"/>
        <family val="2"/>
      </rPr>
      <t>TOTAL</t>
    </r>
  </si>
  <si>
    <r>
      <rPr>
        <b/>
        <sz val="5.5"/>
        <rFont val="Arial"/>
        <family val="2"/>
      </rPr>
      <t>PERCENT</t>
    </r>
  </si>
  <si>
    <r>
      <rPr>
        <b/>
        <sz val="5.5"/>
        <rFont val="Arial"/>
        <family val="2"/>
      </rPr>
      <t>BALOCHISTAN</t>
    </r>
  </si>
  <si>
    <t>1-2 rooms</t>
  </si>
  <si>
    <t>3-7 persons</t>
  </si>
  <si>
    <t>&lt; 3 persons</t>
  </si>
  <si>
    <t>8 above</t>
  </si>
  <si>
    <t>3-4 rooms</t>
  </si>
  <si>
    <t>TABLE 29- HOUSING UNITS BY HOUSEHOLD SIZE, NUMBER OF ROOMS AND RURAL/URBAN</t>
  </si>
  <si>
    <t>HOUSING UNITS/ HOUSEHOLD SIZE</t>
  </si>
  <si>
    <t>HOUSING UNITS BY NUMBER OF ROOMS</t>
  </si>
  <si>
    <t>HOUSING UNITS</t>
  </si>
  <si>
    <r>
      <rPr>
        <b/>
        <sz val="10"/>
        <rFont val="Arial"/>
        <family val="2"/>
      </rPr>
      <t>ROOMS
PER HOUSING</t>
    </r>
  </si>
  <si>
    <r>
      <rPr>
        <b/>
        <sz val="10"/>
        <rFont val="Arial"/>
        <family val="2"/>
      </rPr>
      <t>9 AND
MORE</t>
    </r>
  </si>
  <si>
    <t>TOTAL</t>
  </si>
  <si>
    <t>PERCENT</t>
  </si>
  <si>
    <t>BALOCHISTAN</t>
  </si>
  <si>
    <t>OVERALL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</si>
  <si>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</si>
  <si>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</si>
  <si>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</si>
  <si>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</si>
  <si>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</si>
  <si>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</si>
  <si>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</si>
  <si>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PERSONS</t>
  </si>
  <si>
    <t>9 PERSONS</t>
  </si>
  <si>
    <t>10 PERSONS AND ABOVE</t>
  </si>
  <si>
    <t>PERSONS PER HOUSING UNIT</t>
  </si>
  <si>
    <t>RURAL</t>
  </si>
  <si>
    <t>URBAN</t>
  </si>
  <si>
    <t>5 and above</t>
  </si>
  <si>
    <t>TOTAL %</t>
  </si>
  <si>
    <t>RURAL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</si>
</sst>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5.5"/>
      <name val="Arial"/>
      <family val="2"/>
    </font>
    <font>
      <b/>
      <sz val="5.5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2" xfId="0" applyNumberFormat="1" applyFont="1" applyFill="1" applyBorder="1" applyAlignment="1">
      <alignment horizontal="left" vertical="top" indent="2" shrinkToFit="1"/>
    </xf>
    <xf numFmtId="0" fontId="4" fillId="0" borderId="2" xfId="0" applyFont="1" applyFill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right" vertical="top" shrinkToFit="1"/>
    </xf>
    <xf numFmtId="1" fontId="8" fillId="0" borderId="0" xfId="0" applyNumberFormat="1" applyFont="1" applyFill="1" applyBorder="1" applyAlignment="1">
      <alignment horizontal="right" vertical="top" shrinkToFit="1"/>
    </xf>
    <xf numFmtId="2" fontId="6" fillId="0" borderId="0" xfId="0" applyNumberFormat="1" applyFont="1" applyFill="1" applyBorder="1" applyAlignment="1">
      <alignment horizontal="right" vertical="top" shrinkToFit="1"/>
    </xf>
    <xf numFmtId="3" fontId="6" fillId="0" borderId="0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5" fillId="0" borderId="8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0" fontId="1" fillId="0" borderId="5" xfId="0" applyFont="1" applyFill="1" applyBorder="1" applyAlignment="1">
      <alignment horizontal="left" vertical="top" wrapText="1" indent="12"/>
    </xf>
    <xf numFmtId="0" fontId="1" fillId="0" borderId="6" xfId="0" applyFont="1" applyFill="1" applyBorder="1" applyAlignment="1">
      <alignment horizontal="left" vertical="top" wrapText="1" indent="12"/>
    </xf>
    <xf numFmtId="0" fontId="1" fillId="0" borderId="7" xfId="0" applyFont="1" applyFill="1" applyBorder="1" applyAlignment="1">
      <alignment horizontal="left" vertical="top" wrapText="1" indent="12"/>
    </xf>
    <xf numFmtId="0" fontId="1" fillId="0" borderId="5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left" vertical="top" wrapText="1" indent="3"/>
    </xf>
    <xf numFmtId="0" fontId="5" fillId="0" borderId="4" xfId="0" applyFont="1" applyFill="1" applyBorder="1" applyAlignment="1">
      <alignment horizontal="left" vertical="top" wrapText="1" indent="3"/>
    </xf>
    <xf numFmtId="0" fontId="5" fillId="0" borderId="5" xfId="0" applyFont="1" applyFill="1" applyBorder="1" applyAlignment="1">
      <alignment horizontal="left" vertical="top" wrapText="1" indent="12"/>
    </xf>
    <xf numFmtId="0" fontId="5" fillId="0" borderId="6" xfId="0" applyFont="1" applyFill="1" applyBorder="1" applyAlignment="1">
      <alignment horizontal="left" vertical="top" wrapText="1" indent="12"/>
    </xf>
    <xf numFmtId="0" fontId="5" fillId="0" borderId="7" xfId="0" applyFont="1" applyFill="1" applyBorder="1" applyAlignment="1">
      <alignment horizontal="left" vertical="top" wrapText="1" indent="12"/>
    </xf>
    <xf numFmtId="0" fontId="5" fillId="0" borderId="5" xfId="0" applyFont="1" applyFill="1" applyBorder="1" applyAlignment="1">
      <alignment horizontal="left" vertical="top" wrapText="1" indent="2"/>
    </xf>
    <xf numFmtId="0" fontId="5" fillId="0" borderId="7" xfId="0" applyFont="1" applyFill="1" applyBorder="1" applyAlignment="1">
      <alignment horizontal="left" vertical="top" wrapText="1" indent="2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1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zoomScale="81" zoomScaleNormal="81" workbookViewId="0">
      <pane ySplit="3" topLeftCell="A4" activePane="bottomLeft" state="frozen"/>
      <selection pane="bottomLeft" activeCell="S17" sqref="S17:S19"/>
    </sheetView>
  </sheetViews>
  <sheetFormatPr defaultRowHeight="13.2" x14ac:dyDescent="0.25"/>
  <cols>
    <col min="1" max="1" width="22.88671875" style="5" customWidth="1"/>
    <col min="2" max="3" width="7.77734375" style="5" customWidth="1"/>
    <col min="4" max="4" width="8" style="5" customWidth="1"/>
    <col min="5" max="5" width="7.77734375" style="5" customWidth="1"/>
    <col min="6" max="8" width="7.109375" style="5" customWidth="1"/>
    <col min="9" max="9" width="7.33203125" style="5" customWidth="1"/>
    <col min="10" max="10" width="7.109375" style="5" customWidth="1"/>
    <col min="11" max="11" width="8.88671875" style="5" customWidth="1"/>
    <col min="12" max="12" width="9.33203125" style="5" customWidth="1"/>
    <col min="13" max="13" width="8" style="5" customWidth="1"/>
    <col min="15" max="15" width="26" bestFit="1" customWidth="1"/>
    <col min="16" max="16" width="18.44140625" bestFit="1" customWidth="1"/>
  </cols>
  <sheetData>
    <row r="1" spans="1:27" ht="28.8" customHeight="1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24" t="s">
        <v>0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1.6" customHeight="1" x14ac:dyDescent="0.25">
      <c r="A2" s="36" t="s">
        <v>15</v>
      </c>
      <c r="B2" s="38" t="s">
        <v>16</v>
      </c>
      <c r="C2" s="39"/>
      <c r="D2" s="39"/>
      <c r="E2" s="39"/>
      <c r="F2" s="39"/>
      <c r="G2" s="39"/>
      <c r="H2" s="39"/>
      <c r="I2" s="39"/>
      <c r="J2" s="40"/>
      <c r="K2" s="41" t="s">
        <v>17</v>
      </c>
      <c r="L2" s="42"/>
      <c r="M2" s="43" t="s">
        <v>18</v>
      </c>
      <c r="O2" s="25" t="s">
        <v>1</v>
      </c>
      <c r="P2" s="27" t="s">
        <v>2</v>
      </c>
      <c r="Q2" s="28"/>
      <c r="R2" s="28"/>
      <c r="S2" s="28"/>
      <c r="T2" s="28"/>
      <c r="U2" s="28"/>
      <c r="V2" s="28"/>
      <c r="W2" s="28"/>
      <c r="X2" s="29"/>
      <c r="Y2" s="30" t="s">
        <v>3</v>
      </c>
      <c r="Z2" s="31"/>
      <c r="AA2" s="32" t="s">
        <v>4</v>
      </c>
    </row>
    <row r="3" spans="1:27" ht="40.799999999999997" customHeight="1" x14ac:dyDescent="0.25">
      <c r="A3" s="37"/>
      <c r="B3" s="6">
        <v>1</v>
      </c>
      <c r="C3" s="6">
        <v>2</v>
      </c>
      <c r="D3" s="6">
        <v>3</v>
      </c>
      <c r="E3" s="6">
        <v>4</v>
      </c>
      <c r="F3" s="7">
        <v>5</v>
      </c>
      <c r="G3" s="6">
        <v>6</v>
      </c>
      <c r="H3" s="7">
        <v>7</v>
      </c>
      <c r="I3" s="6">
        <v>8</v>
      </c>
      <c r="J3" s="8" t="s">
        <v>19</v>
      </c>
      <c r="K3" s="9" t="s">
        <v>20</v>
      </c>
      <c r="L3" s="9" t="s">
        <v>21</v>
      </c>
      <c r="M3" s="44"/>
      <c r="O3" s="26"/>
      <c r="P3" s="1">
        <v>1</v>
      </c>
      <c r="Q3" s="1">
        <v>2</v>
      </c>
      <c r="R3" s="1">
        <v>3</v>
      </c>
      <c r="S3" s="1">
        <v>4</v>
      </c>
      <c r="T3" s="2">
        <v>5</v>
      </c>
      <c r="U3" s="1">
        <v>6</v>
      </c>
      <c r="V3" s="2">
        <v>7</v>
      </c>
      <c r="W3" s="1">
        <v>8</v>
      </c>
      <c r="X3" s="3" t="s">
        <v>5</v>
      </c>
      <c r="Y3" s="4" t="s">
        <v>6</v>
      </c>
      <c r="Z3" s="4" t="s">
        <v>7</v>
      </c>
      <c r="AA3" s="33"/>
    </row>
    <row r="4" spans="1:27" ht="19.8" customHeight="1" x14ac:dyDescent="0.25">
      <c r="A4" s="23" t="s">
        <v>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O4" s="34" t="s">
        <v>8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9.8" customHeight="1" x14ac:dyDescent="0.25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O5" s="45"/>
      <c r="P5" s="46" t="s">
        <v>20</v>
      </c>
      <c r="Q5" s="46" t="s">
        <v>35</v>
      </c>
      <c r="R5" s="46" t="s">
        <v>38</v>
      </c>
      <c r="S5" s="47" t="s">
        <v>39</v>
      </c>
    </row>
    <row r="6" spans="1:27" ht="15.6" customHeight="1" x14ac:dyDescent="0.25">
      <c r="A6" s="12" t="s">
        <v>24</v>
      </c>
      <c r="B6" s="13">
        <v>18891</v>
      </c>
      <c r="C6" s="13">
        <v>6126</v>
      </c>
      <c r="D6" s="13">
        <v>2632</v>
      </c>
      <c r="E6" s="13">
        <v>1285</v>
      </c>
      <c r="F6" s="14">
        <v>508</v>
      </c>
      <c r="G6" s="14">
        <v>299</v>
      </c>
      <c r="H6" s="14">
        <v>249</v>
      </c>
      <c r="I6" s="14">
        <v>143</v>
      </c>
      <c r="J6" s="14">
        <v>306</v>
      </c>
      <c r="K6" s="13">
        <v>30439</v>
      </c>
      <c r="L6" s="15">
        <v>1.74</v>
      </c>
      <c r="M6" s="15">
        <v>1.78</v>
      </c>
      <c r="O6" s="48" t="s">
        <v>9</v>
      </c>
      <c r="P6" s="45"/>
      <c r="Q6" s="45"/>
      <c r="R6" s="45"/>
      <c r="S6" s="45"/>
    </row>
    <row r="7" spans="1:27" ht="16.2" customHeight="1" x14ac:dyDescent="0.25">
      <c r="A7" s="12" t="s">
        <v>25</v>
      </c>
      <c r="B7" s="13">
        <v>81750</v>
      </c>
      <c r="C7" s="13">
        <v>41895</v>
      </c>
      <c r="D7" s="13">
        <v>13681</v>
      </c>
      <c r="E7" s="13">
        <v>6147</v>
      </c>
      <c r="F7" s="13">
        <v>2119</v>
      </c>
      <c r="G7" s="13">
        <v>1451</v>
      </c>
      <c r="H7" s="13">
        <v>1216</v>
      </c>
      <c r="I7" s="14">
        <v>532</v>
      </c>
      <c r="J7" s="13">
        <v>1340</v>
      </c>
      <c r="K7" s="13">
        <v>150131</v>
      </c>
      <c r="L7" s="15">
        <v>8.6</v>
      </c>
      <c r="M7" s="15">
        <v>1.83</v>
      </c>
      <c r="O7" s="47" t="s">
        <v>11</v>
      </c>
      <c r="P7" s="49">
        <f>SUM(B6:C7)</f>
        <v>148662</v>
      </c>
      <c r="Q7" s="49">
        <f>SUM(B20:C21)</f>
        <v>117609</v>
      </c>
      <c r="R7" s="45">
        <f>(P7/$P$10)*100</f>
        <v>14.795639594772531</v>
      </c>
      <c r="S7" s="45">
        <f>(Q7/$Q$10)*100</f>
        <v>15.205884330345828</v>
      </c>
    </row>
    <row r="8" spans="1:27" ht="16.2" customHeight="1" x14ac:dyDescent="0.25">
      <c r="A8" s="12" t="s">
        <v>26</v>
      </c>
      <c r="B8" s="13">
        <v>70006</v>
      </c>
      <c r="C8" s="13">
        <v>46958</v>
      </c>
      <c r="D8" s="13">
        <v>18391</v>
      </c>
      <c r="E8" s="13">
        <v>7992</v>
      </c>
      <c r="F8" s="13">
        <v>2844</v>
      </c>
      <c r="G8" s="13">
        <v>1720</v>
      </c>
      <c r="H8" s="13">
        <v>1283</v>
      </c>
      <c r="I8" s="14">
        <v>644</v>
      </c>
      <c r="J8" s="13">
        <v>1454</v>
      </c>
      <c r="K8" s="13">
        <v>151292</v>
      </c>
      <c r="L8" s="15">
        <v>8.67</v>
      </c>
      <c r="M8" s="15">
        <v>2</v>
      </c>
      <c r="O8" s="47" t="s">
        <v>10</v>
      </c>
      <c r="P8" s="49">
        <f>SUM(B8:C12)</f>
        <v>604213</v>
      </c>
      <c r="Q8" s="49">
        <f>SUM(B22:C26)</f>
        <v>461297</v>
      </c>
      <c r="R8" s="45">
        <f>(P8/$P$10)*100</f>
        <v>60.134518481362385</v>
      </c>
      <c r="S8" s="45">
        <f t="shared" ref="S8:S9" si="0">(Q8/$Q$10)*100</f>
        <v>59.641939170773838</v>
      </c>
    </row>
    <row r="9" spans="1:27" ht="18.600000000000001" customHeight="1" x14ac:dyDescent="0.25">
      <c r="A9" s="12" t="s">
        <v>27</v>
      </c>
      <c r="B9" s="13">
        <v>71623</v>
      </c>
      <c r="C9" s="13">
        <v>62437</v>
      </c>
      <c r="D9" s="13">
        <v>27937</v>
      </c>
      <c r="E9" s="13">
        <v>12410</v>
      </c>
      <c r="F9" s="13">
        <v>4137</v>
      </c>
      <c r="G9" s="13">
        <v>2493</v>
      </c>
      <c r="H9" s="13">
        <v>1813</v>
      </c>
      <c r="I9" s="14">
        <v>811</v>
      </c>
      <c r="J9" s="13">
        <v>1923</v>
      </c>
      <c r="K9" s="13">
        <v>185584</v>
      </c>
      <c r="L9" s="15">
        <v>10.63</v>
      </c>
      <c r="M9" s="15">
        <v>2.17</v>
      </c>
      <c r="O9" s="47" t="s">
        <v>12</v>
      </c>
      <c r="P9" s="49">
        <f>SUM(B13:C15)</f>
        <v>251894</v>
      </c>
      <c r="Q9" s="49">
        <f>SUM(B27:C29)</f>
        <v>194538</v>
      </c>
      <c r="R9" s="45">
        <f>(P9/$P$10)*100</f>
        <v>25.069841923865088</v>
      </c>
      <c r="S9" s="45">
        <f t="shared" si="0"/>
        <v>25.152176498880337</v>
      </c>
    </row>
    <row r="10" spans="1:27" ht="15" customHeight="1" x14ac:dyDescent="0.25">
      <c r="A10" s="12" t="s">
        <v>28</v>
      </c>
      <c r="B10" s="13">
        <v>63073</v>
      </c>
      <c r="C10" s="13">
        <v>66925</v>
      </c>
      <c r="D10" s="13">
        <v>34730</v>
      </c>
      <c r="E10" s="13">
        <v>16002</v>
      </c>
      <c r="F10" s="13">
        <v>5597</v>
      </c>
      <c r="G10" s="13">
        <v>3349</v>
      </c>
      <c r="H10" s="13">
        <v>2119</v>
      </c>
      <c r="I10" s="13">
        <v>1030</v>
      </c>
      <c r="J10" s="13">
        <v>2141</v>
      </c>
      <c r="K10" s="13">
        <v>194966</v>
      </c>
      <c r="L10" s="15">
        <v>11.17</v>
      </c>
      <c r="M10" s="15">
        <v>2.34</v>
      </c>
      <c r="O10" s="45"/>
      <c r="P10" s="50">
        <f>SUM(B6:C15)</f>
        <v>1004769</v>
      </c>
      <c r="Q10" s="50">
        <f>SUM(Q7:Q9)</f>
        <v>773444</v>
      </c>
      <c r="R10" s="48">
        <f>SUM(R7:R9)</f>
        <v>100</v>
      </c>
      <c r="S10" s="48">
        <f>SUM(S7:S9)</f>
        <v>100</v>
      </c>
    </row>
    <row r="11" spans="1:27" ht="22.8" customHeight="1" x14ac:dyDescent="0.25">
      <c r="A11" s="12" t="s">
        <v>29</v>
      </c>
      <c r="B11" s="13">
        <v>54083</v>
      </c>
      <c r="C11" s="13">
        <v>66497</v>
      </c>
      <c r="D11" s="13">
        <v>38910</v>
      </c>
      <c r="E11" s="13">
        <v>19243</v>
      </c>
      <c r="F11" s="13">
        <v>6955</v>
      </c>
      <c r="G11" s="13">
        <v>4115</v>
      </c>
      <c r="H11" s="13">
        <v>2608</v>
      </c>
      <c r="I11" s="13">
        <v>1228</v>
      </c>
      <c r="J11" s="13">
        <v>2461</v>
      </c>
      <c r="K11" s="13">
        <v>196100</v>
      </c>
      <c r="L11" s="15">
        <v>11.23</v>
      </c>
      <c r="M11" s="15">
        <v>2.5</v>
      </c>
      <c r="O11" s="48" t="s">
        <v>13</v>
      </c>
      <c r="P11" s="45"/>
      <c r="Q11" s="45"/>
      <c r="R11" s="45"/>
      <c r="S11" s="48"/>
    </row>
    <row r="12" spans="1:27" ht="19.8" customHeight="1" x14ac:dyDescent="0.25">
      <c r="A12" s="12" t="s">
        <v>30</v>
      </c>
      <c r="B12" s="13">
        <v>42920</v>
      </c>
      <c r="C12" s="13">
        <v>59691</v>
      </c>
      <c r="D12" s="13">
        <v>39641</v>
      </c>
      <c r="E12" s="13">
        <v>21696</v>
      </c>
      <c r="F12" s="13">
        <v>8053</v>
      </c>
      <c r="G12" s="13">
        <v>4707</v>
      </c>
      <c r="H12" s="13">
        <v>2711</v>
      </c>
      <c r="I12" s="13">
        <v>1401</v>
      </c>
      <c r="J12" s="13">
        <v>2525</v>
      </c>
      <c r="K12" s="13">
        <v>183345</v>
      </c>
      <c r="L12" s="15">
        <v>10.5</v>
      </c>
      <c r="M12" s="15">
        <v>2.67</v>
      </c>
      <c r="O12" s="47" t="s">
        <v>11</v>
      </c>
      <c r="P12" s="49">
        <f>SUM(D6:E7)</f>
        <v>23745</v>
      </c>
      <c r="Q12" s="49">
        <f>SUM(D20:E21)</f>
        <v>16225</v>
      </c>
      <c r="R12" s="45">
        <f>(P12/$P$15)*100</f>
        <v>4.5994533730293243</v>
      </c>
      <c r="S12" s="47">
        <f>(Q12/$Q$15)*100</f>
        <v>4.5372938991923757</v>
      </c>
    </row>
    <row r="13" spans="1:27" ht="20.399999999999999" customHeight="1" x14ac:dyDescent="0.25">
      <c r="A13" s="12" t="s">
        <v>31</v>
      </c>
      <c r="B13" s="13">
        <v>32410</v>
      </c>
      <c r="C13" s="13">
        <v>49988</v>
      </c>
      <c r="D13" s="13">
        <v>37877</v>
      </c>
      <c r="E13" s="13">
        <v>23220</v>
      </c>
      <c r="F13" s="13">
        <v>8828</v>
      </c>
      <c r="G13" s="13">
        <v>5411</v>
      </c>
      <c r="H13" s="13">
        <v>2970</v>
      </c>
      <c r="I13" s="13">
        <v>1553</v>
      </c>
      <c r="J13" s="13">
        <v>2684</v>
      </c>
      <c r="K13" s="13">
        <v>164941</v>
      </c>
      <c r="L13" s="15">
        <v>9.4499999999999993</v>
      </c>
      <c r="M13" s="15">
        <v>2.87</v>
      </c>
      <c r="O13" s="47" t="s">
        <v>10</v>
      </c>
      <c r="P13" s="49">
        <f>SUM(D8:E12)</f>
        <v>236952</v>
      </c>
      <c r="Q13" s="49">
        <f>SUM(D22:E26)</f>
        <v>159839</v>
      </c>
      <c r="R13" s="45">
        <f t="shared" ref="R13:R14" si="1">(P13/$P$15)*100</f>
        <v>45.898070147232872</v>
      </c>
      <c r="S13" s="47">
        <f t="shared" ref="S13:S14" si="2">(Q13/$Q$15)*100</f>
        <v>44.698706906194765</v>
      </c>
    </row>
    <row r="14" spans="1:27" x14ac:dyDescent="0.25">
      <c r="A14" s="12" t="s">
        <v>32</v>
      </c>
      <c r="B14" s="13">
        <v>22306</v>
      </c>
      <c r="C14" s="13">
        <v>37805</v>
      </c>
      <c r="D14" s="13">
        <v>31509</v>
      </c>
      <c r="E14" s="13">
        <v>20967</v>
      </c>
      <c r="F14" s="13">
        <v>8477</v>
      </c>
      <c r="G14" s="13">
        <v>5417</v>
      </c>
      <c r="H14" s="13">
        <v>3001</v>
      </c>
      <c r="I14" s="13">
        <v>1782</v>
      </c>
      <c r="J14" s="13">
        <v>2984</v>
      </c>
      <c r="K14" s="13">
        <v>134248</v>
      </c>
      <c r="L14" s="15">
        <v>7.69</v>
      </c>
      <c r="M14" s="15">
        <v>3.08</v>
      </c>
      <c r="O14" s="47" t="s">
        <v>12</v>
      </c>
      <c r="P14" s="49">
        <f>SUM(D13:E15)</f>
        <v>255560</v>
      </c>
      <c r="Q14" s="49">
        <f>SUM(D27:E29)</f>
        <v>181528</v>
      </c>
      <c r="R14" s="45">
        <f t="shared" si="1"/>
        <v>49.502476479737808</v>
      </c>
      <c r="S14" s="47">
        <f t="shared" si="2"/>
        <v>50.76399919461285</v>
      </c>
    </row>
    <row r="15" spans="1:27" ht="33" customHeight="1" x14ac:dyDescent="0.25">
      <c r="A15" s="12" t="s">
        <v>33</v>
      </c>
      <c r="B15" s="13">
        <v>36926</v>
      </c>
      <c r="C15" s="13">
        <v>72459</v>
      </c>
      <c r="D15" s="13">
        <v>77280</v>
      </c>
      <c r="E15" s="13">
        <v>64707</v>
      </c>
      <c r="F15" s="13">
        <v>35117</v>
      </c>
      <c r="G15" s="13">
        <v>24784</v>
      </c>
      <c r="H15" s="13">
        <v>13631</v>
      </c>
      <c r="I15" s="13">
        <v>9791</v>
      </c>
      <c r="J15" s="13">
        <v>20253</v>
      </c>
      <c r="K15" s="13">
        <v>354948</v>
      </c>
      <c r="L15" s="15">
        <v>20.329999999999998</v>
      </c>
      <c r="M15" s="15">
        <v>3.81</v>
      </c>
      <c r="O15" s="45"/>
      <c r="P15" s="50">
        <f>SUM(P12:P14)</f>
        <v>516257</v>
      </c>
      <c r="Q15" s="50">
        <f>SUM(Q12:Q14)</f>
        <v>357592</v>
      </c>
      <c r="R15" s="48">
        <f>SUM(R12:R14)</f>
        <v>100</v>
      </c>
      <c r="S15" s="48">
        <f>SUM(S12:S14)</f>
        <v>100</v>
      </c>
    </row>
    <row r="16" spans="1:27" ht="21.6" customHeight="1" x14ac:dyDescent="0.25">
      <c r="A16" s="10" t="s">
        <v>20</v>
      </c>
      <c r="B16" s="16">
        <v>493988</v>
      </c>
      <c r="C16" s="16">
        <v>510781</v>
      </c>
      <c r="D16" s="16">
        <v>322588</v>
      </c>
      <c r="E16" s="16">
        <v>193669</v>
      </c>
      <c r="F16" s="16">
        <v>82635</v>
      </c>
      <c r="G16" s="16">
        <v>53746</v>
      </c>
      <c r="H16" s="16">
        <v>31601</v>
      </c>
      <c r="I16" s="16">
        <v>18915</v>
      </c>
      <c r="J16" s="16">
        <v>38071</v>
      </c>
      <c r="K16" s="16">
        <v>1745994</v>
      </c>
      <c r="L16" s="17">
        <v>100</v>
      </c>
      <c r="M16" s="15">
        <v>2.7</v>
      </c>
      <c r="O16" s="48" t="s">
        <v>37</v>
      </c>
      <c r="P16" s="45"/>
      <c r="Q16" s="45"/>
      <c r="R16" s="45"/>
      <c r="S16" s="48"/>
    </row>
    <row r="17" spans="1:19" ht="22.2" customHeight="1" x14ac:dyDescent="0.25">
      <c r="A17" s="10" t="s">
        <v>21</v>
      </c>
      <c r="B17" s="15">
        <v>28.29</v>
      </c>
      <c r="C17" s="15">
        <v>29.25</v>
      </c>
      <c r="D17" s="15">
        <v>18.48</v>
      </c>
      <c r="E17" s="15">
        <v>11.09</v>
      </c>
      <c r="F17" s="15">
        <v>4.7300000000000004</v>
      </c>
      <c r="G17" s="15">
        <v>3.08</v>
      </c>
      <c r="H17" s="15">
        <v>1.81</v>
      </c>
      <c r="I17" s="15">
        <v>1.08</v>
      </c>
      <c r="J17" s="15">
        <v>2.1800000000000002</v>
      </c>
      <c r="K17" s="17">
        <v>100</v>
      </c>
      <c r="L17" s="11"/>
      <c r="M17" s="11"/>
      <c r="O17" s="47" t="s">
        <v>11</v>
      </c>
      <c r="P17" s="51">
        <f>SUM(F6:J7)</f>
        <v>8163</v>
      </c>
      <c r="Q17" s="49">
        <f>SUM(F20:J21)</f>
        <v>5183</v>
      </c>
      <c r="R17" s="45">
        <f>(P17/$P$20)*100</f>
        <v>3.628516055616799</v>
      </c>
      <c r="S17" s="47">
        <f>(Q17/$Q$20)*100</f>
        <v>3.4590229578216767</v>
      </c>
    </row>
    <row r="18" spans="1:19" ht="35.4" customHeight="1" x14ac:dyDescent="0.25">
      <c r="A18" s="10" t="s">
        <v>34</v>
      </c>
      <c r="B18" s="15">
        <v>5.07</v>
      </c>
      <c r="C18" s="15">
        <v>6.3</v>
      </c>
      <c r="D18" s="15">
        <v>7.43</v>
      </c>
      <c r="E18" s="15">
        <v>8.3699999999999992</v>
      </c>
      <c r="F18" s="15">
        <v>9.34</v>
      </c>
      <c r="G18" s="15">
        <v>9.92</v>
      </c>
      <c r="H18" s="15">
        <v>9.7200000000000006</v>
      </c>
      <c r="I18" s="15">
        <v>10.95</v>
      </c>
      <c r="J18" s="15">
        <v>11.52</v>
      </c>
      <c r="K18" s="15">
        <v>6.87</v>
      </c>
      <c r="L18" s="11"/>
      <c r="M18" s="11"/>
      <c r="O18" s="47" t="s">
        <v>10</v>
      </c>
      <c r="P18" s="49">
        <f>SUM(F8:J12)</f>
        <v>70122</v>
      </c>
      <c r="Q18" s="49">
        <f>SUM(F22:J26)</f>
        <v>44492</v>
      </c>
      <c r="R18" s="45">
        <f t="shared" ref="R18:R19" si="3">(P18/$P$20)*100</f>
        <v>31.169766366772162</v>
      </c>
      <c r="S18" s="47">
        <f>(Q18/$Q$20)*100</f>
        <v>29.693005872931128</v>
      </c>
    </row>
    <row r="19" spans="1:19" ht="24" customHeight="1" x14ac:dyDescent="0.25">
      <c r="A19" s="10" t="s">
        <v>35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O19" s="47" t="s">
        <v>12</v>
      </c>
      <c r="P19" s="49">
        <f>SUM(F13:J15)</f>
        <v>146683</v>
      </c>
      <c r="Q19" s="49">
        <f>SUM(F27:J29)</f>
        <v>100165</v>
      </c>
      <c r="R19" s="45">
        <f t="shared" si="3"/>
        <v>65.201717577611035</v>
      </c>
      <c r="S19" s="47">
        <f>(Q19/$Q$20)*100</f>
        <v>66.847971169247202</v>
      </c>
    </row>
    <row r="20" spans="1:19" ht="21.6" customHeight="1" x14ac:dyDescent="0.25">
      <c r="A20" s="12" t="s">
        <v>24</v>
      </c>
      <c r="B20" s="13">
        <v>14260</v>
      </c>
      <c r="C20" s="13">
        <v>3732</v>
      </c>
      <c r="D20" s="13">
        <v>1403</v>
      </c>
      <c r="E20" s="14">
        <v>725</v>
      </c>
      <c r="F20" s="14">
        <v>288</v>
      </c>
      <c r="G20" s="14">
        <v>152</v>
      </c>
      <c r="H20" s="14">
        <v>156</v>
      </c>
      <c r="I20" s="14">
        <v>68</v>
      </c>
      <c r="J20" s="14">
        <v>181</v>
      </c>
      <c r="K20" s="13">
        <v>20965</v>
      </c>
      <c r="L20" s="15">
        <v>1.64</v>
      </c>
      <c r="M20" s="15">
        <v>1.64</v>
      </c>
      <c r="O20" s="45"/>
      <c r="P20" s="52">
        <f>SUM(P17:P19)</f>
        <v>224968</v>
      </c>
      <c r="Q20" s="52">
        <f>SUM(Q17:Q19)</f>
        <v>149840</v>
      </c>
      <c r="R20" s="48">
        <f>SUM(R17:R19)</f>
        <v>100</v>
      </c>
      <c r="S20" s="47">
        <f>(Q20/$Q$20)*100</f>
        <v>100</v>
      </c>
    </row>
    <row r="21" spans="1:19" ht="18.600000000000001" customHeight="1" x14ac:dyDescent="0.25">
      <c r="A21" s="12" t="s">
        <v>25</v>
      </c>
      <c r="B21" s="13">
        <v>67643</v>
      </c>
      <c r="C21" s="13">
        <v>31974</v>
      </c>
      <c r="D21" s="13">
        <v>9715</v>
      </c>
      <c r="E21" s="13">
        <v>4382</v>
      </c>
      <c r="F21" s="13">
        <v>1382</v>
      </c>
      <c r="G21" s="14">
        <v>896</v>
      </c>
      <c r="H21" s="14">
        <v>858</v>
      </c>
      <c r="I21" s="14">
        <v>311</v>
      </c>
      <c r="J21" s="14">
        <v>891</v>
      </c>
      <c r="K21" s="13">
        <v>118052</v>
      </c>
      <c r="L21" s="15">
        <v>9.2200000000000006</v>
      </c>
      <c r="M21" s="15">
        <v>1.75</v>
      </c>
      <c r="O21" s="45"/>
      <c r="P21" s="45"/>
      <c r="Q21" s="45"/>
      <c r="R21" s="45"/>
      <c r="S21" s="45"/>
    </row>
    <row r="22" spans="1:19" ht="20.399999999999999" customHeight="1" x14ac:dyDescent="0.25">
      <c r="A22" s="12" t="s">
        <v>26</v>
      </c>
      <c r="B22" s="13">
        <v>56085</v>
      </c>
      <c r="C22" s="13">
        <v>34617</v>
      </c>
      <c r="D22" s="13">
        <v>12497</v>
      </c>
      <c r="E22" s="13">
        <v>5383</v>
      </c>
      <c r="F22" s="13">
        <v>1817</v>
      </c>
      <c r="G22" s="13">
        <v>1063</v>
      </c>
      <c r="H22" s="14">
        <v>861</v>
      </c>
      <c r="I22" s="14">
        <v>357</v>
      </c>
      <c r="J22" s="14">
        <v>891</v>
      </c>
      <c r="K22" s="13">
        <v>113571</v>
      </c>
      <c r="L22" s="15">
        <v>8.8699999999999992</v>
      </c>
      <c r="M22" s="15">
        <v>1.91</v>
      </c>
      <c r="O22" s="48" t="s">
        <v>20</v>
      </c>
      <c r="P22" s="50">
        <f>P10+P15+P20</f>
        <v>1745994</v>
      </c>
      <c r="Q22" s="50">
        <f>Q10+Q15+Q20</f>
        <v>1280876</v>
      </c>
      <c r="R22" s="45"/>
      <c r="S22" s="45"/>
    </row>
    <row r="23" spans="1:19" ht="18.600000000000001" customHeight="1" x14ac:dyDescent="0.25">
      <c r="A23" s="12" t="s">
        <v>27</v>
      </c>
      <c r="B23" s="13">
        <v>56976</v>
      </c>
      <c r="C23" s="13">
        <v>45528</v>
      </c>
      <c r="D23" s="13">
        <v>18717</v>
      </c>
      <c r="E23" s="13">
        <v>8022</v>
      </c>
      <c r="F23" s="13">
        <v>2620</v>
      </c>
      <c r="G23" s="13">
        <v>1538</v>
      </c>
      <c r="H23" s="13">
        <v>1159</v>
      </c>
      <c r="I23" s="14">
        <v>466</v>
      </c>
      <c r="J23" s="13">
        <v>1205</v>
      </c>
      <c r="K23" s="13">
        <v>136231</v>
      </c>
      <c r="L23" s="15">
        <v>10.64</v>
      </c>
      <c r="M23" s="15">
        <v>2.06</v>
      </c>
    </row>
    <row r="24" spans="1:19" ht="20.399999999999999" customHeight="1" x14ac:dyDescent="0.25">
      <c r="A24" s="12" t="s">
        <v>28</v>
      </c>
      <c r="B24" s="13">
        <v>50083</v>
      </c>
      <c r="C24" s="13">
        <v>48182</v>
      </c>
      <c r="D24" s="13">
        <v>23025</v>
      </c>
      <c r="E24" s="13">
        <v>10400</v>
      </c>
      <c r="F24" s="13">
        <v>3454</v>
      </c>
      <c r="G24" s="13">
        <v>2010</v>
      </c>
      <c r="H24" s="13">
        <v>1345</v>
      </c>
      <c r="I24" s="14">
        <v>561</v>
      </c>
      <c r="J24" s="13">
        <v>1324</v>
      </c>
      <c r="K24" s="13">
        <v>140384</v>
      </c>
      <c r="L24" s="15">
        <v>10.96</v>
      </c>
      <c r="M24" s="15">
        <v>2.2200000000000002</v>
      </c>
    </row>
    <row r="25" spans="1:19" ht="10.199999999999999" customHeight="1" x14ac:dyDescent="0.25">
      <c r="A25" s="12" t="s">
        <v>29</v>
      </c>
      <c r="B25" s="13">
        <v>43129</v>
      </c>
      <c r="C25" s="13">
        <v>48258</v>
      </c>
      <c r="D25" s="13">
        <v>26358</v>
      </c>
      <c r="E25" s="13">
        <v>12852</v>
      </c>
      <c r="F25" s="13">
        <v>4478</v>
      </c>
      <c r="G25" s="13">
        <v>2549</v>
      </c>
      <c r="H25" s="13">
        <v>1703</v>
      </c>
      <c r="I25" s="14">
        <v>732</v>
      </c>
      <c r="J25" s="13">
        <v>1539</v>
      </c>
      <c r="K25" s="13">
        <v>141598</v>
      </c>
      <c r="L25" s="15">
        <v>11.05</v>
      </c>
      <c r="M25" s="15">
        <v>2.4</v>
      </c>
      <c r="O25" s="21"/>
    </row>
    <row r="26" spans="1:19" ht="17.399999999999999" customHeight="1" x14ac:dyDescent="0.25">
      <c r="A26" s="12" t="s">
        <v>30</v>
      </c>
      <c r="B26" s="13">
        <v>34507</v>
      </c>
      <c r="C26" s="13">
        <v>43932</v>
      </c>
      <c r="D26" s="13">
        <v>27615</v>
      </c>
      <c r="E26" s="13">
        <v>14970</v>
      </c>
      <c r="F26" s="13">
        <v>5451</v>
      </c>
      <c r="G26" s="13">
        <v>3053</v>
      </c>
      <c r="H26" s="13">
        <v>1833</v>
      </c>
      <c r="I26" s="14">
        <v>868</v>
      </c>
      <c r="J26" s="13">
        <v>1615</v>
      </c>
      <c r="K26" s="13">
        <v>133844</v>
      </c>
      <c r="L26" s="15">
        <v>10.45</v>
      </c>
      <c r="M26" s="15">
        <v>2.58</v>
      </c>
    </row>
    <row r="27" spans="1:19" ht="18" customHeight="1" x14ac:dyDescent="0.25">
      <c r="A27" s="12" t="s">
        <v>31</v>
      </c>
      <c r="B27" s="13">
        <v>26229</v>
      </c>
      <c r="C27" s="13">
        <v>37049</v>
      </c>
      <c r="D27" s="13">
        <v>27150</v>
      </c>
      <c r="E27" s="13">
        <v>16574</v>
      </c>
      <c r="F27" s="13">
        <v>6096</v>
      </c>
      <c r="G27" s="13">
        <v>3581</v>
      </c>
      <c r="H27" s="13">
        <v>2074</v>
      </c>
      <c r="I27" s="13">
        <v>1012</v>
      </c>
      <c r="J27" s="13">
        <v>1833</v>
      </c>
      <c r="K27" s="13">
        <v>121598</v>
      </c>
      <c r="L27" s="15">
        <v>9.49</v>
      </c>
      <c r="M27" s="15">
        <v>2.79</v>
      </c>
      <c r="O27" s="22"/>
    </row>
    <row r="28" spans="1:19" ht="12.6" customHeight="1" x14ac:dyDescent="0.25">
      <c r="A28" s="12" t="s">
        <v>32</v>
      </c>
      <c r="B28" s="13">
        <v>18299</v>
      </c>
      <c r="C28" s="13">
        <v>28216</v>
      </c>
      <c r="D28" s="13">
        <v>22980</v>
      </c>
      <c r="E28" s="13">
        <v>15037</v>
      </c>
      <c r="F28" s="13">
        <v>5907</v>
      </c>
      <c r="G28" s="13">
        <v>3747</v>
      </c>
      <c r="H28" s="13">
        <v>2089</v>
      </c>
      <c r="I28" s="13">
        <v>1159</v>
      </c>
      <c r="J28" s="13">
        <v>2008</v>
      </c>
      <c r="K28" s="13">
        <v>99442</v>
      </c>
      <c r="L28" s="15">
        <v>7.76</v>
      </c>
      <c r="M28" s="15">
        <v>2.99</v>
      </c>
    </row>
    <row r="29" spans="1:19" ht="25.2" customHeight="1" x14ac:dyDescent="0.25">
      <c r="A29" s="12" t="s">
        <v>33</v>
      </c>
      <c r="B29" s="13">
        <v>30530</v>
      </c>
      <c r="C29" s="13">
        <v>54215</v>
      </c>
      <c r="D29" s="13">
        <v>54924</v>
      </c>
      <c r="E29" s="13">
        <v>44863</v>
      </c>
      <c r="F29" s="13">
        <v>24001</v>
      </c>
      <c r="G29" s="13">
        <v>16833</v>
      </c>
      <c r="H29" s="13">
        <v>9319</v>
      </c>
      <c r="I29" s="13">
        <v>6665</v>
      </c>
      <c r="J29" s="13">
        <v>13841</v>
      </c>
      <c r="K29" s="13">
        <v>255191</v>
      </c>
      <c r="L29" s="15">
        <v>19.920000000000002</v>
      </c>
      <c r="M29" s="15">
        <v>3.71</v>
      </c>
      <c r="O29" s="21"/>
    </row>
    <row r="30" spans="1:19" ht="21.6" customHeight="1" x14ac:dyDescent="0.25">
      <c r="A30" s="10" t="s">
        <v>20</v>
      </c>
      <c r="B30" s="16">
        <v>397741</v>
      </c>
      <c r="C30" s="16">
        <v>375703</v>
      </c>
      <c r="D30" s="16">
        <v>224384</v>
      </c>
      <c r="E30" s="16">
        <v>133208</v>
      </c>
      <c r="F30" s="16">
        <v>55494</v>
      </c>
      <c r="G30" s="16">
        <v>35422</v>
      </c>
      <c r="H30" s="16">
        <v>21397</v>
      </c>
      <c r="I30" s="16">
        <v>12199</v>
      </c>
      <c r="J30" s="16">
        <v>25328</v>
      </c>
      <c r="K30" s="16">
        <v>1280876</v>
      </c>
      <c r="L30" s="17">
        <v>100</v>
      </c>
      <c r="M30" s="15">
        <v>2.59</v>
      </c>
    </row>
    <row r="31" spans="1:19" ht="8.25" customHeight="1" x14ac:dyDescent="0.25">
      <c r="A31" s="10" t="s">
        <v>21</v>
      </c>
      <c r="B31" s="15">
        <v>31.05</v>
      </c>
      <c r="C31" s="15">
        <v>29.33</v>
      </c>
      <c r="D31" s="15">
        <v>17.52</v>
      </c>
      <c r="E31" s="15">
        <v>10.4</v>
      </c>
      <c r="F31" s="15">
        <v>4.33</v>
      </c>
      <c r="G31" s="15">
        <v>2.77</v>
      </c>
      <c r="H31" s="15">
        <v>1.67</v>
      </c>
      <c r="I31" s="15">
        <v>0.95</v>
      </c>
      <c r="J31" s="15">
        <v>1.98</v>
      </c>
      <c r="K31" s="17">
        <v>100</v>
      </c>
      <c r="L31" s="11"/>
      <c r="M31" s="11"/>
    </row>
    <row r="32" spans="1:19" ht="10.199999999999999" customHeight="1" x14ac:dyDescent="0.25">
      <c r="A32" s="10" t="s">
        <v>34</v>
      </c>
      <c r="B32" s="15">
        <v>5.09</v>
      </c>
      <c r="C32" s="15">
        <v>6.31</v>
      </c>
      <c r="D32" s="15">
        <v>7.49</v>
      </c>
      <c r="E32" s="15">
        <v>8.4</v>
      </c>
      <c r="F32" s="15">
        <v>9.3699999999999992</v>
      </c>
      <c r="G32" s="15">
        <v>10.01</v>
      </c>
      <c r="H32" s="15">
        <v>9.73</v>
      </c>
      <c r="I32" s="15">
        <v>11.23</v>
      </c>
      <c r="J32" s="15">
        <v>11.72</v>
      </c>
      <c r="K32" s="15">
        <v>6.8</v>
      </c>
      <c r="L32" s="11"/>
      <c r="M32" s="11"/>
    </row>
    <row r="33" spans="1:13" ht="10.199999999999999" customHeight="1" x14ac:dyDescent="0.25">
      <c r="A33" s="10" t="s">
        <v>36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8.25" customHeight="1" x14ac:dyDescent="0.25">
      <c r="A34" s="12" t="s">
        <v>24</v>
      </c>
      <c r="B34" s="13">
        <v>4631</v>
      </c>
      <c r="C34" s="13">
        <v>2394</v>
      </c>
      <c r="D34" s="13">
        <v>1229</v>
      </c>
      <c r="E34" s="14">
        <v>560</v>
      </c>
      <c r="F34" s="14">
        <v>220</v>
      </c>
      <c r="G34" s="14">
        <v>147</v>
      </c>
      <c r="H34" s="14">
        <v>93</v>
      </c>
      <c r="I34" s="14">
        <v>75</v>
      </c>
      <c r="J34" s="14">
        <v>125</v>
      </c>
      <c r="K34" s="13">
        <v>9474</v>
      </c>
      <c r="L34" s="15">
        <v>2.04</v>
      </c>
      <c r="M34" s="15">
        <v>2.08</v>
      </c>
    </row>
    <row r="35" spans="1:13" ht="8.25" customHeight="1" x14ac:dyDescent="0.25">
      <c r="A35" s="12" t="s">
        <v>25</v>
      </c>
      <c r="B35" s="13">
        <v>14107</v>
      </c>
      <c r="C35" s="13">
        <v>9921</v>
      </c>
      <c r="D35" s="13">
        <v>3966</v>
      </c>
      <c r="E35" s="13">
        <v>1765</v>
      </c>
      <c r="F35" s="14">
        <v>737</v>
      </c>
      <c r="G35" s="14">
        <v>555</v>
      </c>
      <c r="H35" s="14">
        <v>358</v>
      </c>
      <c r="I35" s="14">
        <v>221</v>
      </c>
      <c r="J35" s="14">
        <v>449</v>
      </c>
      <c r="K35" s="13">
        <v>32079</v>
      </c>
      <c r="L35" s="15">
        <v>6.9</v>
      </c>
      <c r="M35" s="15">
        <v>2.13</v>
      </c>
    </row>
    <row r="36" spans="1:13" ht="8.25" customHeight="1" x14ac:dyDescent="0.25">
      <c r="A36" s="12" t="s">
        <v>26</v>
      </c>
      <c r="B36" s="13">
        <v>13921</v>
      </c>
      <c r="C36" s="13">
        <v>12341</v>
      </c>
      <c r="D36" s="13">
        <v>5894</v>
      </c>
      <c r="E36" s="13">
        <v>2609</v>
      </c>
      <c r="F36" s="13">
        <v>1027</v>
      </c>
      <c r="G36" s="14">
        <v>657</v>
      </c>
      <c r="H36" s="14">
        <v>422</v>
      </c>
      <c r="I36" s="14">
        <v>287</v>
      </c>
      <c r="J36" s="14">
        <v>563</v>
      </c>
      <c r="K36" s="13">
        <v>37721</v>
      </c>
      <c r="L36" s="15">
        <v>8.11</v>
      </c>
      <c r="M36" s="15">
        <v>2.2799999999999998</v>
      </c>
    </row>
    <row r="37" spans="1:13" ht="8.25" customHeight="1" x14ac:dyDescent="0.25">
      <c r="A37" s="12" t="s">
        <v>27</v>
      </c>
      <c r="B37" s="13">
        <v>14647</v>
      </c>
      <c r="C37" s="13">
        <v>16909</v>
      </c>
      <c r="D37" s="13">
        <v>9220</v>
      </c>
      <c r="E37" s="13">
        <v>4388</v>
      </c>
      <c r="F37" s="13">
        <v>1517</v>
      </c>
      <c r="G37" s="14">
        <v>955</v>
      </c>
      <c r="H37" s="14">
        <v>654</v>
      </c>
      <c r="I37" s="14">
        <v>345</v>
      </c>
      <c r="J37" s="14">
        <v>718</v>
      </c>
      <c r="K37" s="13">
        <v>49353</v>
      </c>
      <c r="L37" s="15">
        <v>10.61</v>
      </c>
      <c r="M37" s="15">
        <v>2.4500000000000002</v>
      </c>
    </row>
    <row r="38" spans="1:13" ht="8.25" customHeight="1" x14ac:dyDescent="0.25">
      <c r="A38" s="12" t="s">
        <v>28</v>
      </c>
      <c r="B38" s="13">
        <v>12990</v>
      </c>
      <c r="C38" s="13">
        <v>18743</v>
      </c>
      <c r="D38" s="13">
        <v>11705</v>
      </c>
      <c r="E38" s="13">
        <v>5602</v>
      </c>
      <c r="F38" s="13">
        <v>2143</v>
      </c>
      <c r="G38" s="13">
        <v>1339</v>
      </c>
      <c r="H38" s="14">
        <v>774</v>
      </c>
      <c r="I38" s="14">
        <v>469</v>
      </c>
      <c r="J38" s="14">
        <v>817</v>
      </c>
      <c r="K38" s="13">
        <v>54582</v>
      </c>
      <c r="L38" s="15">
        <v>11.74</v>
      </c>
      <c r="M38" s="15">
        <v>2.62</v>
      </c>
    </row>
    <row r="39" spans="1:13" ht="8.25" customHeight="1" x14ac:dyDescent="0.25">
      <c r="A39" s="12" t="s">
        <v>29</v>
      </c>
      <c r="B39" s="13">
        <v>10954</v>
      </c>
      <c r="C39" s="13">
        <v>18239</v>
      </c>
      <c r="D39" s="13">
        <v>12552</v>
      </c>
      <c r="E39" s="13">
        <v>6391</v>
      </c>
      <c r="F39" s="13">
        <v>2477</v>
      </c>
      <c r="G39" s="13">
        <v>1566</v>
      </c>
      <c r="H39" s="14">
        <v>905</v>
      </c>
      <c r="I39" s="14">
        <v>496</v>
      </c>
      <c r="J39" s="14">
        <v>922</v>
      </c>
      <c r="K39" s="13">
        <v>54502</v>
      </c>
      <c r="L39" s="15">
        <v>11.72</v>
      </c>
      <c r="M39" s="15">
        <v>2.77</v>
      </c>
    </row>
    <row r="40" spans="1:13" ht="8.25" customHeight="1" x14ac:dyDescent="0.25">
      <c r="A40" s="12" t="s">
        <v>30</v>
      </c>
      <c r="B40" s="13">
        <v>8413</v>
      </c>
      <c r="C40" s="13">
        <v>15759</v>
      </c>
      <c r="D40" s="13">
        <v>12026</v>
      </c>
      <c r="E40" s="13">
        <v>6726</v>
      </c>
      <c r="F40" s="13">
        <v>2602</v>
      </c>
      <c r="G40" s="13">
        <v>1654</v>
      </c>
      <c r="H40" s="14">
        <v>878</v>
      </c>
      <c r="I40" s="14">
        <v>533</v>
      </c>
      <c r="J40" s="14">
        <v>910</v>
      </c>
      <c r="K40" s="13">
        <v>49501</v>
      </c>
      <c r="L40" s="15">
        <v>10.64</v>
      </c>
      <c r="M40" s="15">
        <v>2.92</v>
      </c>
    </row>
    <row r="41" spans="1:13" ht="8.25" customHeight="1" x14ac:dyDescent="0.25">
      <c r="A41" s="12" t="s">
        <v>31</v>
      </c>
      <c r="B41" s="13">
        <v>6181</v>
      </c>
      <c r="C41" s="13">
        <v>12939</v>
      </c>
      <c r="D41" s="13">
        <v>10727</v>
      </c>
      <c r="E41" s="13">
        <v>6646</v>
      </c>
      <c r="F41" s="13">
        <v>2732</v>
      </c>
      <c r="G41" s="13">
        <v>1830</v>
      </c>
      <c r="H41" s="14">
        <v>896</v>
      </c>
      <c r="I41" s="14">
        <v>541</v>
      </c>
      <c r="J41" s="14">
        <v>851</v>
      </c>
      <c r="K41" s="13">
        <v>43343</v>
      </c>
      <c r="L41" s="15">
        <v>9.32</v>
      </c>
      <c r="M41" s="15">
        <v>3.09</v>
      </c>
    </row>
    <row r="42" spans="1:13" ht="8.25" customHeight="1" x14ac:dyDescent="0.25">
      <c r="A42" s="12" t="s">
        <v>32</v>
      </c>
      <c r="B42" s="13">
        <v>4007</v>
      </c>
      <c r="C42" s="13">
        <v>9589</v>
      </c>
      <c r="D42" s="13">
        <v>8529</v>
      </c>
      <c r="E42" s="13">
        <v>5930</v>
      </c>
      <c r="F42" s="13">
        <v>2570</v>
      </c>
      <c r="G42" s="13">
        <v>1670</v>
      </c>
      <c r="H42" s="14">
        <v>912</v>
      </c>
      <c r="I42" s="14">
        <v>623</v>
      </c>
      <c r="J42" s="14">
        <v>976</v>
      </c>
      <c r="K42" s="13">
        <v>34806</v>
      </c>
      <c r="L42" s="15">
        <v>7.48</v>
      </c>
      <c r="M42" s="15">
        <v>3.32</v>
      </c>
    </row>
    <row r="43" spans="1:13" ht="8.25" customHeight="1" x14ac:dyDescent="0.25">
      <c r="A43" s="12" t="s">
        <v>33</v>
      </c>
      <c r="B43" s="13">
        <v>6396</v>
      </c>
      <c r="C43" s="13">
        <v>18244</v>
      </c>
      <c r="D43" s="13">
        <v>22356</v>
      </c>
      <c r="E43" s="13">
        <v>19844</v>
      </c>
      <c r="F43" s="13">
        <v>11116</v>
      </c>
      <c r="G43" s="13">
        <v>7951</v>
      </c>
      <c r="H43" s="13">
        <v>4312</v>
      </c>
      <c r="I43" s="13">
        <v>3126</v>
      </c>
      <c r="J43" s="13">
        <v>6412</v>
      </c>
      <c r="K43" s="13">
        <v>99757</v>
      </c>
      <c r="L43" s="15">
        <v>21.45</v>
      </c>
      <c r="M43" s="15">
        <v>4.07</v>
      </c>
    </row>
    <row r="44" spans="1:13" ht="8.25" customHeight="1" x14ac:dyDescent="0.25">
      <c r="A44" s="10" t="s">
        <v>20</v>
      </c>
      <c r="B44" s="16">
        <v>96247</v>
      </c>
      <c r="C44" s="16">
        <v>135078</v>
      </c>
      <c r="D44" s="16">
        <v>98204</v>
      </c>
      <c r="E44" s="16">
        <v>60461</v>
      </c>
      <c r="F44" s="16">
        <v>27141</v>
      </c>
      <c r="G44" s="16">
        <v>18324</v>
      </c>
      <c r="H44" s="16">
        <v>10204</v>
      </c>
      <c r="I44" s="16">
        <v>6716</v>
      </c>
      <c r="J44" s="16">
        <v>12743</v>
      </c>
      <c r="K44" s="16">
        <v>465118</v>
      </c>
      <c r="L44" s="17">
        <v>100</v>
      </c>
      <c r="M44" s="15">
        <v>2.98</v>
      </c>
    </row>
    <row r="45" spans="1:13" ht="8.25" customHeight="1" x14ac:dyDescent="0.25">
      <c r="A45" s="10" t="s">
        <v>21</v>
      </c>
      <c r="B45" s="15">
        <v>20.69</v>
      </c>
      <c r="C45" s="15">
        <v>29.04</v>
      </c>
      <c r="D45" s="15">
        <v>21.11</v>
      </c>
      <c r="E45" s="15">
        <v>13</v>
      </c>
      <c r="F45" s="15">
        <v>5.84</v>
      </c>
      <c r="G45" s="15">
        <v>3.94</v>
      </c>
      <c r="H45" s="15">
        <v>2.19</v>
      </c>
      <c r="I45" s="15">
        <v>1.44</v>
      </c>
      <c r="J45" s="15">
        <v>2.74</v>
      </c>
      <c r="K45" s="17">
        <v>100</v>
      </c>
      <c r="L45" s="11"/>
      <c r="M45" s="11"/>
    </row>
    <row r="46" spans="1:13" ht="8.25" customHeight="1" x14ac:dyDescent="0.25">
      <c r="A46" s="18" t="s">
        <v>34</v>
      </c>
      <c r="B46" s="19">
        <v>5.01</v>
      </c>
      <c r="C46" s="19">
        <v>6.24</v>
      </c>
      <c r="D46" s="19">
        <v>7.28</v>
      </c>
      <c r="E46" s="19">
        <v>8.32</v>
      </c>
      <c r="F46" s="19">
        <v>9.3000000000000007</v>
      </c>
      <c r="G46" s="19">
        <v>9.75</v>
      </c>
      <c r="H46" s="19">
        <v>9.68</v>
      </c>
      <c r="I46" s="19">
        <v>10.44</v>
      </c>
      <c r="J46" s="19">
        <v>11.13</v>
      </c>
      <c r="K46" s="19">
        <v>7.06</v>
      </c>
      <c r="L46" s="20"/>
      <c r="M46" s="20"/>
    </row>
  </sheetData>
  <mergeCells count="12">
    <mergeCell ref="A4:M4"/>
    <mergeCell ref="O1:AA1"/>
    <mergeCell ref="O2:O3"/>
    <mergeCell ref="P2:X2"/>
    <mergeCell ref="Y2:Z2"/>
    <mergeCell ref="AA2:AA3"/>
    <mergeCell ref="O4:AA4"/>
    <mergeCell ref="A1:M1"/>
    <mergeCell ref="A2:A3"/>
    <mergeCell ref="B2:J2"/>
    <mergeCell ref="K2:L2"/>
    <mergeCell ref="M2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2021-07-27T06:56:14Z</dcterms:created>
  <dcterms:modified xsi:type="dcterms:W3CDTF">2021-07-27T12:13:05Z</dcterms:modified>
</cp:coreProperties>
</file>