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HI-2\IHI-2 Census 2017\Parameters\Number of Rooms\Excel\"/>
    </mc:Choice>
  </mc:AlternateContent>
  <xr:revisionPtr revIDLastSave="0" documentId="13_ncr:1_{1FDBC951-6248-4A70-8835-E77C528D69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</workbook>
</file>

<file path=xl/calcChain.xml><?xml version="1.0" encoding="utf-8"?>
<calcChain xmlns="http://schemas.openxmlformats.org/spreadsheetml/2006/main">
  <c r="Q19" i="1" l="1"/>
  <c r="S19" i="1" s="1"/>
  <c r="P19" i="1"/>
  <c r="Q18" i="1"/>
  <c r="P18" i="1"/>
  <c r="Q17" i="1"/>
  <c r="Q20" i="1" s="1"/>
  <c r="P17" i="1"/>
  <c r="Q14" i="1"/>
  <c r="P14" i="1"/>
  <c r="Q13" i="1"/>
  <c r="P13" i="1"/>
  <c r="Q12" i="1"/>
  <c r="P12" i="1"/>
  <c r="P10" i="1"/>
  <c r="Q9" i="1"/>
  <c r="S9" i="1" s="1"/>
  <c r="P9" i="1"/>
  <c r="R9" i="1" s="1"/>
  <c r="Q8" i="1"/>
  <c r="P8" i="1"/>
  <c r="R8" i="1" s="1"/>
  <c r="Q7" i="1"/>
  <c r="Q10" i="1" s="1"/>
  <c r="P7" i="1"/>
  <c r="R7" i="1" s="1"/>
  <c r="R10" i="1" s="1"/>
  <c r="R12" i="1" l="1"/>
  <c r="S12" i="1"/>
  <c r="R13" i="1"/>
  <c r="R14" i="1"/>
  <c r="S7" i="1"/>
  <c r="Q22" i="1"/>
  <c r="S18" i="1"/>
  <c r="S20" i="1"/>
  <c r="S8" i="1"/>
  <c r="P20" i="1"/>
  <c r="R19" i="1" s="1"/>
  <c r="S17" i="1"/>
  <c r="P15" i="1"/>
  <c r="Q15" i="1"/>
  <c r="S14" i="1" s="1"/>
  <c r="R15" i="1" l="1"/>
  <c r="R18" i="1"/>
  <c r="R17" i="1"/>
  <c r="S10" i="1"/>
  <c r="P22" i="1"/>
  <c r="S13" i="1"/>
  <c r="S15" i="1" s="1"/>
  <c r="R20" i="1" l="1"/>
</calcChain>
</file>

<file path=xl/sharedStrings.xml><?xml version="1.0" encoding="utf-8"?>
<sst xmlns="http://schemas.openxmlformats.org/spreadsheetml/2006/main" count="77" uniqueCount="31">
  <si>
    <t>TABLE 29- HOUSING UNITS BY HOUSEHOLD SIZE, NUMBER OF ROOMS AND RURAL/URBAN</t>
  </si>
  <si>
    <t>HOUSING UNITS/ HOUSEHOLD SIZE</t>
  </si>
  <si>
    <t>HOUSING UNITS BY NUMBER OF ROOMS</t>
  </si>
  <si>
    <t>HOUSING UNITS</t>
  </si>
  <si>
    <t>TOTAL</t>
  </si>
  <si>
    <t>PERCENT</t>
  </si>
  <si>
    <t>OVERALL</t>
  </si>
  <si>
    <t>1 PERSON</t>
  </si>
  <si>
    <t>2 PERSONS</t>
  </si>
  <si>
    <t>3 PERSONS</t>
  </si>
  <si>
    <t>4 PERSONS</t>
  </si>
  <si>
    <t>5 PERSONS</t>
  </si>
  <si>
    <t>6 PERSONS</t>
  </si>
  <si>
    <t>7 PERSONS</t>
  </si>
  <si>
    <t>8 PERSONS</t>
  </si>
  <si>
    <t>9 PERSONS</t>
  </si>
  <si>
    <t>10 PERSONS AND ABOVE</t>
  </si>
  <si>
    <t>PERSONS PER HOUSING UNIT</t>
  </si>
  <si>
    <t>RURAL</t>
  </si>
  <si>
    <t>URBAN</t>
  </si>
  <si>
    <r>
      <rPr>
        <b/>
        <sz val="11"/>
        <rFont val="Times New Roman"/>
        <family val="1"/>
      </rPr>
      <t>ROOMS PER
HOUSING</t>
    </r>
  </si>
  <si>
    <r>
      <rPr>
        <b/>
        <sz val="11"/>
        <rFont val="Times New Roman"/>
        <family val="1"/>
      </rPr>
      <t>9 AND
MORE</t>
    </r>
  </si>
  <si>
    <r>
      <rPr>
        <b/>
        <u/>
        <sz val="11"/>
        <rFont val="Times New Roman"/>
        <family val="1"/>
      </rPr>
      <t>KHYBER PAKHTUNKHWA</t>
    </r>
  </si>
  <si>
    <t>TOTAL %</t>
  </si>
  <si>
    <t>RURAL %</t>
  </si>
  <si>
    <t>1-2 rooms</t>
  </si>
  <si>
    <t>&lt; 3 persons</t>
  </si>
  <si>
    <t>3-7 persons</t>
  </si>
  <si>
    <t>8 above</t>
  </si>
  <si>
    <t>3-4 rooms</t>
  </si>
  <si>
    <t>5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</si>
</sst>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8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3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workbookViewId="0">
      <selection activeCell="S17" sqref="S17:S19"/>
    </sheetView>
  </sheetViews>
  <sheetFormatPr defaultRowHeight="10.050000000000001" customHeight="1" x14ac:dyDescent="0.25"/>
  <cols>
    <col min="1" max="1" width="19.77734375" customWidth="1"/>
    <col min="2" max="2" width="10" customWidth="1"/>
    <col min="3" max="3" width="8" customWidth="1"/>
    <col min="4" max="4" width="8.21875" customWidth="1"/>
    <col min="5" max="5" width="8.88671875" customWidth="1"/>
    <col min="6" max="6" width="7.77734375" customWidth="1"/>
    <col min="7" max="7" width="7.33203125" customWidth="1"/>
    <col min="8" max="8" width="8" customWidth="1"/>
    <col min="9" max="9" width="7.77734375" customWidth="1"/>
    <col min="10" max="10" width="7.109375" customWidth="1"/>
    <col min="11" max="11" width="8.21875" customWidth="1"/>
    <col min="12" max="12" width="7.109375" customWidth="1"/>
    <col min="13" max="13" width="7.33203125" customWidth="1"/>
  </cols>
  <sheetData>
    <row r="1" spans="1:27" ht="13.8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3" t="s">
        <v>0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3.8" customHeight="1" x14ac:dyDescent="0.25">
      <c r="A2" s="24" t="s">
        <v>1</v>
      </c>
      <c r="B2" s="26" t="s">
        <v>2</v>
      </c>
      <c r="C2" s="27"/>
      <c r="D2" s="27"/>
      <c r="E2" s="27"/>
      <c r="F2" s="27"/>
      <c r="G2" s="27"/>
      <c r="H2" s="27"/>
      <c r="I2" s="27"/>
      <c r="J2" s="28"/>
      <c r="K2" s="29" t="s">
        <v>3</v>
      </c>
      <c r="L2" s="30"/>
      <c r="M2" s="31" t="s">
        <v>20</v>
      </c>
      <c r="O2" s="24" t="s">
        <v>1</v>
      </c>
      <c r="P2" s="26" t="s">
        <v>2</v>
      </c>
      <c r="Q2" s="27"/>
      <c r="R2" s="27"/>
      <c r="S2" s="27"/>
      <c r="T2" s="27"/>
      <c r="U2" s="27"/>
      <c r="V2" s="27"/>
      <c r="W2" s="27"/>
      <c r="X2" s="28"/>
      <c r="Y2" s="29" t="s">
        <v>3</v>
      </c>
      <c r="Z2" s="30"/>
      <c r="AA2" s="31" t="s">
        <v>20</v>
      </c>
    </row>
    <row r="3" spans="1:27" ht="55.2" x14ac:dyDescent="0.25">
      <c r="A3" s="25"/>
      <c r="B3" s="1">
        <v>1</v>
      </c>
      <c r="C3" s="2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3" t="s">
        <v>21</v>
      </c>
      <c r="K3" s="4" t="s">
        <v>4</v>
      </c>
      <c r="L3" s="5" t="s">
        <v>5</v>
      </c>
      <c r="M3" s="32"/>
      <c r="O3" s="25"/>
      <c r="P3" s="1">
        <v>1</v>
      </c>
      <c r="Q3" s="2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3" t="s">
        <v>21</v>
      </c>
      <c r="Y3" s="4" t="s">
        <v>4</v>
      </c>
      <c r="Z3" s="5" t="s">
        <v>5</v>
      </c>
      <c r="AA3" s="32"/>
    </row>
    <row r="4" spans="1:27" ht="13.8" x14ac:dyDescent="0.25">
      <c r="A4" s="21" t="s">
        <v>22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O4" s="21" t="s">
        <v>22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13.8" x14ac:dyDescent="0.25">
      <c r="A5" s="6" t="s">
        <v>6</v>
      </c>
      <c r="B5" s="7"/>
      <c r="C5" s="7"/>
      <c r="D5" s="7"/>
      <c r="E5" s="22"/>
      <c r="F5" s="22"/>
      <c r="G5" s="22"/>
      <c r="H5" s="7"/>
      <c r="I5" s="7"/>
      <c r="J5" s="7"/>
      <c r="K5" s="7"/>
      <c r="L5" s="7"/>
      <c r="M5" s="7"/>
      <c r="O5" s="15"/>
      <c r="P5" s="16" t="s">
        <v>4</v>
      </c>
      <c r="Q5" s="16" t="s">
        <v>18</v>
      </c>
      <c r="R5" s="16" t="s">
        <v>23</v>
      </c>
      <c r="S5" s="17" t="s">
        <v>24</v>
      </c>
    </row>
    <row r="6" spans="1:27" ht="13.8" x14ac:dyDescent="0.25">
      <c r="A6" s="8" t="s">
        <v>7</v>
      </c>
      <c r="B6" s="9">
        <v>24225</v>
      </c>
      <c r="C6" s="9">
        <v>11873</v>
      </c>
      <c r="D6" s="9">
        <v>5305</v>
      </c>
      <c r="E6" s="9">
        <v>2913</v>
      </c>
      <c r="F6" s="9">
        <v>1248</v>
      </c>
      <c r="G6" s="10">
        <v>843</v>
      </c>
      <c r="H6" s="10">
        <v>392</v>
      </c>
      <c r="I6" s="10">
        <v>237</v>
      </c>
      <c r="J6" s="10">
        <v>624</v>
      </c>
      <c r="K6" s="9">
        <v>47660</v>
      </c>
      <c r="L6" s="11">
        <v>1.25</v>
      </c>
      <c r="M6" s="11">
        <v>2.04</v>
      </c>
      <c r="O6" s="18" t="s">
        <v>25</v>
      </c>
      <c r="P6" s="15"/>
      <c r="Q6" s="15"/>
      <c r="R6" s="15"/>
      <c r="S6" s="15"/>
    </row>
    <row r="7" spans="1:27" ht="13.8" x14ac:dyDescent="0.25">
      <c r="A7" s="8" t="s">
        <v>8</v>
      </c>
      <c r="B7" s="9">
        <v>73340</v>
      </c>
      <c r="C7" s="9">
        <v>52187</v>
      </c>
      <c r="D7" s="9">
        <v>18192</v>
      </c>
      <c r="E7" s="9">
        <v>8568</v>
      </c>
      <c r="F7" s="9">
        <v>3435</v>
      </c>
      <c r="G7" s="9">
        <v>2043</v>
      </c>
      <c r="H7" s="10">
        <v>1079</v>
      </c>
      <c r="I7" s="10">
        <v>638</v>
      </c>
      <c r="J7" s="10">
        <v>930</v>
      </c>
      <c r="K7" s="9">
        <v>160412</v>
      </c>
      <c r="L7" s="11">
        <v>4.22</v>
      </c>
      <c r="M7" s="11">
        <v>1.98</v>
      </c>
      <c r="O7" s="17" t="s">
        <v>26</v>
      </c>
      <c r="P7" s="19">
        <f>SUM(B6:C7)</f>
        <v>161625</v>
      </c>
      <c r="Q7" s="19">
        <f>SUM(B20:C21)</f>
        <v>132890</v>
      </c>
      <c r="R7" s="15">
        <f>(P7/$P$10)*100</f>
        <v>8.5760813158428153</v>
      </c>
      <c r="S7" s="15">
        <f>(Q7/$Q$10)*100</f>
        <v>8.4603489185663552</v>
      </c>
    </row>
    <row r="8" spans="1:27" ht="13.8" x14ac:dyDescent="0.25">
      <c r="A8" s="8" t="s">
        <v>9</v>
      </c>
      <c r="B8" s="9">
        <v>86149</v>
      </c>
      <c r="C8" s="9">
        <v>81231</v>
      </c>
      <c r="D8" s="9">
        <v>32729</v>
      </c>
      <c r="E8" s="9">
        <v>14720</v>
      </c>
      <c r="F8" s="9">
        <v>5718</v>
      </c>
      <c r="G8" s="9">
        <v>3252</v>
      </c>
      <c r="H8" s="10">
        <v>1544</v>
      </c>
      <c r="I8" s="10">
        <v>903</v>
      </c>
      <c r="J8" s="10">
        <v>1237</v>
      </c>
      <c r="K8" s="9">
        <v>227483</v>
      </c>
      <c r="L8" s="11">
        <v>5.98</v>
      </c>
      <c r="M8" s="11">
        <v>2.12</v>
      </c>
      <c r="O8" s="17" t="s">
        <v>27</v>
      </c>
      <c r="P8" s="19">
        <f>SUM(B8:C12)</f>
        <v>1229790</v>
      </c>
      <c r="Q8" s="19">
        <f>SUM(B22:C26)</f>
        <v>1014764</v>
      </c>
      <c r="R8" s="15">
        <f>(P8/$P$10)*100</f>
        <v>65.254626706328452</v>
      </c>
      <c r="S8" s="15">
        <f t="shared" ref="S8:S9" si="0">(Q8/$Q$10)*100</f>
        <v>64.604240424411699</v>
      </c>
    </row>
    <row r="9" spans="1:27" ht="13.8" x14ac:dyDescent="0.25">
      <c r="A9" s="8" t="s">
        <v>10</v>
      </c>
      <c r="B9" s="9">
        <v>105906</v>
      </c>
      <c r="C9" s="9">
        <v>126127</v>
      </c>
      <c r="D9" s="9">
        <v>57008</v>
      </c>
      <c r="E9" s="9">
        <v>26717</v>
      </c>
      <c r="F9" s="9">
        <v>9832</v>
      </c>
      <c r="G9" s="9">
        <v>5297</v>
      </c>
      <c r="H9" s="10">
        <v>2579</v>
      </c>
      <c r="I9" s="10">
        <v>1412</v>
      </c>
      <c r="J9" s="10">
        <v>1904</v>
      </c>
      <c r="K9" s="9">
        <v>336782</v>
      </c>
      <c r="L9" s="11">
        <v>8.86</v>
      </c>
      <c r="M9" s="11">
        <v>2.27</v>
      </c>
      <c r="O9" s="17" t="s">
        <v>28</v>
      </c>
      <c r="P9" s="19">
        <f>SUM(B13:C15)</f>
        <v>493187</v>
      </c>
      <c r="Q9" s="19">
        <f>SUM(B27:C29)</f>
        <v>423085</v>
      </c>
      <c r="R9" s="15">
        <f>(P9/$P$10)*100</f>
        <v>26.169291977828742</v>
      </c>
      <c r="S9" s="15">
        <f t="shared" si="0"/>
        <v>26.935410657021951</v>
      </c>
    </row>
    <row r="10" spans="1:27" ht="13.8" x14ac:dyDescent="0.25">
      <c r="A10" s="8" t="s">
        <v>11</v>
      </c>
      <c r="B10" s="9">
        <v>114137</v>
      </c>
      <c r="C10" s="9">
        <v>171502</v>
      </c>
      <c r="D10" s="9">
        <v>87931</v>
      </c>
      <c r="E10" s="9">
        <v>42486</v>
      </c>
      <c r="F10" s="9">
        <v>15836</v>
      </c>
      <c r="G10" s="9">
        <v>8338</v>
      </c>
      <c r="H10" s="10">
        <v>3787</v>
      </c>
      <c r="I10" s="10">
        <v>2160</v>
      </c>
      <c r="J10" s="10">
        <v>2750</v>
      </c>
      <c r="K10" s="9">
        <v>448927</v>
      </c>
      <c r="L10" s="11">
        <v>11.81</v>
      </c>
      <c r="M10" s="11">
        <v>2.42</v>
      </c>
      <c r="O10" s="15"/>
      <c r="P10" s="33">
        <f>SUM(B6:C15)</f>
        <v>1884602</v>
      </c>
      <c r="Q10" s="33">
        <f>SUM(Q7:Q9)</f>
        <v>1570739</v>
      </c>
      <c r="R10" s="18">
        <f>SUM(R7:R9)</f>
        <v>100</v>
      </c>
      <c r="S10" s="18">
        <f>SUM(S7:S9)</f>
        <v>100</v>
      </c>
    </row>
    <row r="11" spans="1:27" ht="13.8" x14ac:dyDescent="0.25">
      <c r="A11" s="8" t="s">
        <v>12</v>
      </c>
      <c r="B11" s="9">
        <v>103215</v>
      </c>
      <c r="C11" s="9">
        <v>192765</v>
      </c>
      <c r="D11" s="9">
        <v>108099</v>
      </c>
      <c r="E11" s="9">
        <v>54325</v>
      </c>
      <c r="F11" s="9">
        <v>20006</v>
      </c>
      <c r="G11" s="9">
        <v>11175</v>
      </c>
      <c r="H11" s="10">
        <v>4578</v>
      </c>
      <c r="I11" s="10">
        <v>2678</v>
      </c>
      <c r="J11" s="10">
        <v>3320</v>
      </c>
      <c r="K11" s="9">
        <v>500161</v>
      </c>
      <c r="L11" s="11">
        <v>13.16</v>
      </c>
      <c r="M11" s="11">
        <v>2.56</v>
      </c>
      <c r="O11" s="18" t="s">
        <v>29</v>
      </c>
      <c r="P11" s="15"/>
      <c r="Q11" s="15"/>
      <c r="R11" s="15"/>
      <c r="S11" s="18"/>
    </row>
    <row r="12" spans="1:27" ht="13.8" x14ac:dyDescent="0.25">
      <c r="A12" s="8" t="s">
        <v>13</v>
      </c>
      <c r="B12" s="9">
        <v>76112</v>
      </c>
      <c r="C12" s="9">
        <v>172646</v>
      </c>
      <c r="D12" s="9">
        <v>108802</v>
      </c>
      <c r="E12" s="9">
        <v>56744</v>
      </c>
      <c r="F12" s="9">
        <v>21365</v>
      </c>
      <c r="G12" s="9">
        <v>11591</v>
      </c>
      <c r="H12" s="10">
        <v>4969</v>
      </c>
      <c r="I12" s="10">
        <v>2782</v>
      </c>
      <c r="J12" s="10">
        <v>3552</v>
      </c>
      <c r="K12" s="9">
        <v>458563</v>
      </c>
      <c r="L12" s="11">
        <v>12.06</v>
      </c>
      <c r="M12" s="11">
        <v>2.7</v>
      </c>
      <c r="O12" s="17" t="s">
        <v>26</v>
      </c>
      <c r="P12" s="19">
        <f>SUM(D6:E7)</f>
        <v>34978</v>
      </c>
      <c r="Q12" s="19">
        <f>SUM(D20:E21)</f>
        <v>25260</v>
      </c>
      <c r="R12" s="15">
        <f>(P12/$P$15)*100</f>
        <v>2.608517318398258</v>
      </c>
      <c r="S12" s="17">
        <f>(Q12/$Q$15)*100</f>
        <v>2.3730252972387977</v>
      </c>
    </row>
    <row r="13" spans="1:27" ht="13.8" x14ac:dyDescent="0.25">
      <c r="A13" s="8" t="s">
        <v>14</v>
      </c>
      <c r="B13" s="9">
        <v>48419</v>
      </c>
      <c r="C13" s="9">
        <v>135079</v>
      </c>
      <c r="D13" s="9">
        <v>97188</v>
      </c>
      <c r="E13" s="9">
        <v>54407</v>
      </c>
      <c r="F13" s="9">
        <v>20449</v>
      </c>
      <c r="G13" s="9">
        <v>11207</v>
      </c>
      <c r="H13" s="10">
        <v>4660</v>
      </c>
      <c r="I13" s="10">
        <v>2774</v>
      </c>
      <c r="J13" s="10">
        <v>3344</v>
      </c>
      <c r="K13" s="9">
        <v>377527</v>
      </c>
      <c r="L13" s="11">
        <v>9.93</v>
      </c>
      <c r="M13" s="11">
        <v>2.87</v>
      </c>
      <c r="O13" s="17" t="s">
        <v>27</v>
      </c>
      <c r="P13" s="19">
        <f>SUM(D8:E12)</f>
        <v>589561</v>
      </c>
      <c r="Q13" s="19">
        <f>SUM(D22:E26)</f>
        <v>445783</v>
      </c>
      <c r="R13" s="15">
        <f t="shared" ref="R13:R14" si="1">(P13/$P$15)*100</f>
        <v>43.967067263771384</v>
      </c>
      <c r="S13" s="17">
        <f t="shared" ref="S13:S14" si="2">(Q13/$Q$15)*100</f>
        <v>41.878635632581279</v>
      </c>
    </row>
    <row r="14" spans="1:27" ht="13.8" x14ac:dyDescent="0.25">
      <c r="A14" s="8" t="s">
        <v>15</v>
      </c>
      <c r="B14" s="9">
        <v>26629</v>
      </c>
      <c r="C14" s="9">
        <v>92275</v>
      </c>
      <c r="D14" s="9">
        <v>78019</v>
      </c>
      <c r="E14" s="9">
        <v>48084</v>
      </c>
      <c r="F14" s="9">
        <v>19111</v>
      </c>
      <c r="G14" s="9">
        <v>10837</v>
      </c>
      <c r="H14" s="10">
        <v>4263</v>
      </c>
      <c r="I14" s="10">
        <v>2591</v>
      </c>
      <c r="J14" s="10">
        <v>3211</v>
      </c>
      <c r="K14" s="9">
        <v>285020</v>
      </c>
      <c r="L14" s="11">
        <v>7.5</v>
      </c>
      <c r="M14" s="11">
        <v>3.08</v>
      </c>
      <c r="O14" s="17" t="s">
        <v>28</v>
      </c>
      <c r="P14" s="19">
        <f>SUM(D13:E15)</f>
        <v>716376</v>
      </c>
      <c r="Q14" s="19">
        <f>SUM(D27:E29)</f>
        <v>593421</v>
      </c>
      <c r="R14" s="15">
        <f t="shared" si="1"/>
        <v>53.42441541783036</v>
      </c>
      <c r="S14" s="17">
        <f t="shared" si="2"/>
        <v>55.748339070179917</v>
      </c>
    </row>
    <row r="15" spans="1:27" ht="27.6" x14ac:dyDescent="0.25">
      <c r="A15" s="8" t="s">
        <v>16</v>
      </c>
      <c r="B15" s="9">
        <v>34408</v>
      </c>
      <c r="C15" s="9">
        <v>156377</v>
      </c>
      <c r="D15" s="9">
        <v>221677</v>
      </c>
      <c r="E15" s="9">
        <v>217001</v>
      </c>
      <c r="F15" s="9">
        <v>125785</v>
      </c>
      <c r="G15" s="9">
        <v>89851</v>
      </c>
      <c r="H15" s="10">
        <v>41050</v>
      </c>
      <c r="I15" s="10">
        <v>30020</v>
      </c>
      <c r="J15" s="10">
        <v>42342</v>
      </c>
      <c r="K15" s="9">
        <v>958511</v>
      </c>
      <c r="L15" s="11">
        <v>25.22</v>
      </c>
      <c r="M15" s="11">
        <v>4.13</v>
      </c>
      <c r="O15" s="15"/>
      <c r="P15" s="33">
        <f>SUM(P12:P14)</f>
        <v>1340915</v>
      </c>
      <c r="Q15" s="33">
        <f>SUM(Q12:Q14)</f>
        <v>1064464</v>
      </c>
      <c r="R15" s="18">
        <f>SUM(R12:R14)</f>
        <v>100</v>
      </c>
      <c r="S15" s="18">
        <f>SUM(S12:S14)</f>
        <v>100</v>
      </c>
    </row>
    <row r="16" spans="1:27" ht="22.8" customHeight="1" x14ac:dyDescent="0.25">
      <c r="A16" s="6" t="s">
        <v>4</v>
      </c>
      <c r="B16" s="9">
        <v>692540</v>
      </c>
      <c r="C16" s="9">
        <v>1192062</v>
      </c>
      <c r="D16" s="9">
        <v>814950</v>
      </c>
      <c r="E16" s="9">
        <v>525965</v>
      </c>
      <c r="F16" s="9">
        <v>242785</v>
      </c>
      <c r="G16" s="9">
        <v>154434</v>
      </c>
      <c r="H16" s="9">
        <v>68901</v>
      </c>
      <c r="I16" s="10">
        <v>46195</v>
      </c>
      <c r="J16" s="9">
        <v>63214</v>
      </c>
      <c r="K16" s="9">
        <v>3801046</v>
      </c>
      <c r="L16" s="10">
        <v>100</v>
      </c>
      <c r="M16" s="11">
        <v>2.94</v>
      </c>
      <c r="O16" s="18" t="s">
        <v>30</v>
      </c>
      <c r="P16" s="15"/>
      <c r="Q16" s="15"/>
      <c r="R16" s="15"/>
      <c r="S16" s="18"/>
    </row>
    <row r="17" spans="1:19" ht="13.8" x14ac:dyDescent="0.25">
      <c r="A17" s="6" t="s">
        <v>5</v>
      </c>
      <c r="B17" s="11">
        <v>18.22</v>
      </c>
      <c r="C17" s="11">
        <v>31.36</v>
      </c>
      <c r="D17" s="11">
        <v>21.44</v>
      </c>
      <c r="E17" s="11">
        <v>13.84</v>
      </c>
      <c r="F17" s="11">
        <v>6.39</v>
      </c>
      <c r="G17" s="11">
        <v>4.0599999999999996</v>
      </c>
      <c r="H17" s="11">
        <v>1.81</v>
      </c>
      <c r="I17" s="11">
        <v>1.22</v>
      </c>
      <c r="J17" s="11">
        <v>1.66</v>
      </c>
      <c r="K17" s="10">
        <v>100</v>
      </c>
      <c r="L17" s="7"/>
      <c r="M17" s="7"/>
      <c r="O17" s="17" t="s">
        <v>26</v>
      </c>
      <c r="P17" s="20">
        <f>SUM(F6:J7)</f>
        <v>11469</v>
      </c>
      <c r="Q17" s="19">
        <f>SUM(F20:J21)</f>
        <v>7106</v>
      </c>
      <c r="R17" s="15">
        <f>(P17/$P$20)*100</f>
        <v>1.9927753423372236</v>
      </c>
      <c r="S17" s="17">
        <f>(Q17/$Q$20)*100</f>
        <v>1.6423070878516424</v>
      </c>
    </row>
    <row r="18" spans="1:19" ht="27.6" x14ac:dyDescent="0.25">
      <c r="A18" s="6" t="s">
        <v>17</v>
      </c>
      <c r="B18" s="11">
        <v>5.21</v>
      </c>
      <c r="C18" s="11">
        <v>6.56</v>
      </c>
      <c r="D18" s="11">
        <v>7.92</v>
      </c>
      <c r="E18" s="11">
        <v>9.34</v>
      </c>
      <c r="F18" s="11">
        <v>10.78</v>
      </c>
      <c r="G18" s="11">
        <v>11.92</v>
      </c>
      <c r="H18" s="11">
        <v>12.56</v>
      </c>
      <c r="I18" s="11">
        <v>13.65</v>
      </c>
      <c r="J18" s="11">
        <v>14.97</v>
      </c>
      <c r="K18" s="11">
        <v>7.81</v>
      </c>
      <c r="L18" s="7"/>
      <c r="M18" s="7"/>
      <c r="O18" s="17" t="s">
        <v>27</v>
      </c>
      <c r="P18" s="19">
        <f>SUM(F8:J12)</f>
        <v>152565</v>
      </c>
      <c r="Q18" s="19">
        <f>SUM(F22:J26)</f>
        <v>101745</v>
      </c>
      <c r="R18" s="15">
        <f t="shared" ref="R18:R19" si="3">(P18/$P$20)*100</f>
        <v>26.508655515186895</v>
      </c>
      <c r="S18" s="17">
        <f>(Q18/$Q$20)*100</f>
        <v>23.514851485148512</v>
      </c>
    </row>
    <row r="19" spans="1:19" ht="13.8" x14ac:dyDescent="0.25">
      <c r="A19" s="6" t="s">
        <v>18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O19" s="17" t="s">
        <v>28</v>
      </c>
      <c r="P19" s="19">
        <f>SUM(F13:J15)</f>
        <v>411495</v>
      </c>
      <c r="Q19" s="19">
        <f>SUM(F27:J29)</f>
        <v>323833</v>
      </c>
      <c r="R19" s="15">
        <f t="shared" si="3"/>
        <v>71.498569142475873</v>
      </c>
      <c r="S19" s="17">
        <f>(Q19/$Q$20)*100</f>
        <v>74.84284142699984</v>
      </c>
    </row>
    <row r="20" spans="1:19" ht="13.8" x14ac:dyDescent="0.25">
      <c r="A20" s="8" t="s">
        <v>7</v>
      </c>
      <c r="B20" s="9">
        <v>18249</v>
      </c>
      <c r="C20" s="9">
        <v>9024</v>
      </c>
      <c r="D20" s="9">
        <v>3620</v>
      </c>
      <c r="E20" s="9">
        <v>1958</v>
      </c>
      <c r="F20" s="10">
        <v>818</v>
      </c>
      <c r="G20" s="10">
        <v>472</v>
      </c>
      <c r="H20" s="10">
        <v>220</v>
      </c>
      <c r="I20" s="10">
        <v>130</v>
      </c>
      <c r="J20" s="10">
        <v>336</v>
      </c>
      <c r="K20" s="9">
        <v>34827</v>
      </c>
      <c r="L20" s="11">
        <v>1.1399999999999999</v>
      </c>
      <c r="M20" s="11">
        <v>1.94</v>
      </c>
      <c r="O20" s="15"/>
      <c r="P20" s="34">
        <f>SUM(P17:P19)</f>
        <v>575529</v>
      </c>
      <c r="Q20" s="34">
        <f>SUM(Q17:Q19)</f>
        <v>432684</v>
      </c>
      <c r="R20" s="18">
        <f>SUM(R17:R19)</f>
        <v>100</v>
      </c>
      <c r="S20" s="17">
        <f>(Q20/$Q$20)*100</f>
        <v>100</v>
      </c>
    </row>
    <row r="21" spans="1:19" ht="13.8" x14ac:dyDescent="0.25">
      <c r="A21" s="8" t="s">
        <v>8</v>
      </c>
      <c r="B21" s="9">
        <v>62588</v>
      </c>
      <c r="C21" s="9">
        <v>43029</v>
      </c>
      <c r="D21" s="9">
        <v>13579</v>
      </c>
      <c r="E21" s="9">
        <v>6103</v>
      </c>
      <c r="F21" s="9">
        <v>2226</v>
      </c>
      <c r="G21" s="9">
        <v>1254</v>
      </c>
      <c r="H21" s="10">
        <v>669</v>
      </c>
      <c r="I21" s="10">
        <v>418</v>
      </c>
      <c r="J21" s="10">
        <v>563</v>
      </c>
      <c r="K21" s="9">
        <v>130429</v>
      </c>
      <c r="L21" s="11">
        <v>4.25</v>
      </c>
      <c r="M21" s="11">
        <v>1.88</v>
      </c>
      <c r="O21" s="15"/>
      <c r="P21" s="15"/>
      <c r="Q21" s="15"/>
      <c r="R21" s="15"/>
      <c r="S21" s="15"/>
    </row>
    <row r="22" spans="1:19" ht="13.8" x14ac:dyDescent="0.25">
      <c r="A22" s="8" t="s">
        <v>9</v>
      </c>
      <c r="B22" s="9">
        <v>72755</v>
      </c>
      <c r="C22" s="9">
        <v>66088</v>
      </c>
      <c r="D22" s="9">
        <v>24203</v>
      </c>
      <c r="E22" s="9">
        <v>10518</v>
      </c>
      <c r="F22" s="9">
        <v>3775</v>
      </c>
      <c r="G22" s="9">
        <v>2039</v>
      </c>
      <c r="H22" s="10">
        <v>980</v>
      </c>
      <c r="I22" s="10">
        <v>544</v>
      </c>
      <c r="J22" s="10">
        <v>760</v>
      </c>
      <c r="K22" s="9">
        <v>181662</v>
      </c>
      <c r="L22" s="11">
        <v>5.92</v>
      </c>
      <c r="M22" s="11">
        <v>2.0299999999999998</v>
      </c>
      <c r="O22" s="18" t="s">
        <v>4</v>
      </c>
      <c r="P22" s="33">
        <f>P10+P15+P20</f>
        <v>3801046</v>
      </c>
      <c r="Q22" s="33">
        <f>Q10+Q15+Q20</f>
        <v>3067887</v>
      </c>
      <c r="R22" s="15"/>
      <c r="S22" s="15"/>
    </row>
    <row r="23" spans="1:19" ht="13.8" x14ac:dyDescent="0.25">
      <c r="A23" s="8" t="s">
        <v>10</v>
      </c>
      <c r="B23" s="9">
        <v>88706</v>
      </c>
      <c r="C23" s="9">
        <v>101447</v>
      </c>
      <c r="D23" s="9">
        <v>41771</v>
      </c>
      <c r="E23" s="9">
        <v>19093</v>
      </c>
      <c r="F23" s="9">
        <v>6464</v>
      </c>
      <c r="G23" s="9">
        <v>3279</v>
      </c>
      <c r="H23" s="10">
        <v>1620</v>
      </c>
      <c r="I23" s="10">
        <v>839</v>
      </c>
      <c r="J23" s="10">
        <v>1132</v>
      </c>
      <c r="K23" s="9">
        <v>264351</v>
      </c>
      <c r="L23" s="11">
        <v>8.6199999999999992</v>
      </c>
      <c r="M23" s="11">
        <v>2.17</v>
      </c>
    </row>
    <row r="24" spans="1:19" ht="13.8" x14ac:dyDescent="0.25">
      <c r="A24" s="8" t="s">
        <v>11</v>
      </c>
      <c r="B24" s="9">
        <v>95340</v>
      </c>
      <c r="C24" s="9">
        <v>138134</v>
      </c>
      <c r="D24" s="9">
        <v>65181</v>
      </c>
      <c r="E24" s="9">
        <v>30688</v>
      </c>
      <c r="F24" s="9">
        <v>10499</v>
      </c>
      <c r="G24" s="9">
        <v>5243</v>
      </c>
      <c r="H24" s="10">
        <v>2360</v>
      </c>
      <c r="I24" s="10">
        <v>1305</v>
      </c>
      <c r="J24" s="10">
        <v>1625</v>
      </c>
      <c r="K24" s="9">
        <v>350375</v>
      </c>
      <c r="L24" s="11">
        <v>11.42</v>
      </c>
      <c r="M24" s="11">
        <v>2.33</v>
      </c>
    </row>
    <row r="25" spans="1:19" ht="13.8" x14ac:dyDescent="0.25">
      <c r="A25" s="8" t="s">
        <v>12</v>
      </c>
      <c r="B25" s="9">
        <v>86611</v>
      </c>
      <c r="C25" s="9">
        <v>156981</v>
      </c>
      <c r="D25" s="9">
        <v>82666</v>
      </c>
      <c r="E25" s="9">
        <v>40702</v>
      </c>
      <c r="F25" s="9">
        <v>13936</v>
      </c>
      <c r="G25" s="9">
        <v>7372</v>
      </c>
      <c r="H25" s="10">
        <v>2927</v>
      </c>
      <c r="I25" s="10">
        <v>1678</v>
      </c>
      <c r="J25" s="10">
        <v>2064</v>
      </c>
      <c r="K25" s="9">
        <v>394937</v>
      </c>
      <c r="L25" s="11">
        <v>12.87</v>
      </c>
      <c r="M25" s="11">
        <v>2.48</v>
      </c>
    </row>
    <row r="26" spans="1:19" ht="10.050000000000001" customHeight="1" x14ac:dyDescent="0.25">
      <c r="A26" s="8" t="s">
        <v>13</v>
      </c>
      <c r="B26" s="9">
        <v>64906</v>
      </c>
      <c r="C26" s="9">
        <v>143796</v>
      </c>
      <c r="D26" s="9">
        <v>86505</v>
      </c>
      <c r="E26" s="9">
        <v>44456</v>
      </c>
      <c r="F26" s="9">
        <v>15670</v>
      </c>
      <c r="G26" s="9">
        <v>8148</v>
      </c>
      <c r="H26" s="10">
        <v>3350</v>
      </c>
      <c r="I26" s="10">
        <v>1837</v>
      </c>
      <c r="J26" s="10">
        <v>2299</v>
      </c>
      <c r="K26" s="9">
        <v>370967</v>
      </c>
      <c r="L26" s="11">
        <v>12.09</v>
      </c>
      <c r="M26" s="11">
        <v>2.63</v>
      </c>
    </row>
    <row r="27" spans="1:19" ht="10.050000000000001" customHeight="1" x14ac:dyDescent="0.25">
      <c r="A27" s="8" t="s">
        <v>14</v>
      </c>
      <c r="B27" s="9">
        <v>41859</v>
      </c>
      <c r="C27" s="9">
        <v>114607</v>
      </c>
      <c r="D27" s="9">
        <v>79341</v>
      </c>
      <c r="E27" s="9">
        <v>43810</v>
      </c>
      <c r="F27" s="9">
        <v>15723</v>
      </c>
      <c r="G27" s="9">
        <v>8163</v>
      </c>
      <c r="H27" s="10">
        <v>3272</v>
      </c>
      <c r="I27" s="10">
        <v>1956</v>
      </c>
      <c r="J27" s="10">
        <v>2361</v>
      </c>
      <c r="K27" s="9">
        <v>311092</v>
      </c>
      <c r="L27" s="11">
        <v>10.14</v>
      </c>
      <c r="M27" s="11">
        <v>2.8</v>
      </c>
    </row>
    <row r="28" spans="1:19" ht="10.050000000000001" customHeight="1" x14ac:dyDescent="0.25">
      <c r="A28" s="8" t="s">
        <v>15</v>
      </c>
      <c r="B28" s="9">
        <v>23331</v>
      </c>
      <c r="C28" s="9">
        <v>79279</v>
      </c>
      <c r="D28" s="9">
        <v>64943</v>
      </c>
      <c r="E28" s="9">
        <v>39595</v>
      </c>
      <c r="F28" s="9">
        <v>14926</v>
      </c>
      <c r="G28" s="9">
        <v>8226</v>
      </c>
      <c r="H28" s="10">
        <v>3072</v>
      </c>
      <c r="I28" s="10">
        <v>1851</v>
      </c>
      <c r="J28" s="10">
        <v>2269</v>
      </c>
      <c r="K28" s="9">
        <v>237492</v>
      </c>
      <c r="L28" s="11">
        <v>7.74</v>
      </c>
      <c r="M28" s="11">
        <v>3.01</v>
      </c>
    </row>
    <row r="29" spans="1:19" ht="10.050000000000001" customHeight="1" x14ac:dyDescent="0.25">
      <c r="A29" s="8" t="s">
        <v>16</v>
      </c>
      <c r="B29" s="9">
        <v>29574</v>
      </c>
      <c r="C29" s="9">
        <v>134435</v>
      </c>
      <c r="D29" s="9">
        <v>185288</v>
      </c>
      <c r="E29" s="9">
        <v>180444</v>
      </c>
      <c r="F29" s="9">
        <v>102174</v>
      </c>
      <c r="G29" s="9">
        <v>71456</v>
      </c>
      <c r="H29" s="10">
        <v>31967</v>
      </c>
      <c r="I29" s="10">
        <v>23323</v>
      </c>
      <c r="J29" s="10">
        <v>33094</v>
      </c>
      <c r="K29" s="9">
        <v>791755</v>
      </c>
      <c r="L29" s="11">
        <v>25.81</v>
      </c>
      <c r="M29" s="11">
        <v>4.07</v>
      </c>
    </row>
    <row r="30" spans="1:19" ht="10.050000000000001" customHeight="1" x14ac:dyDescent="0.25">
      <c r="A30" s="6" t="s">
        <v>4</v>
      </c>
      <c r="B30" s="9">
        <v>583919</v>
      </c>
      <c r="C30" s="9">
        <v>986820</v>
      </c>
      <c r="D30" s="9">
        <v>647097</v>
      </c>
      <c r="E30" s="9">
        <v>417367</v>
      </c>
      <c r="F30" s="9">
        <v>186211</v>
      </c>
      <c r="G30" s="9">
        <v>115652</v>
      </c>
      <c r="H30" s="9">
        <v>50437</v>
      </c>
      <c r="I30" s="10">
        <v>33881</v>
      </c>
      <c r="J30" s="9">
        <v>46503</v>
      </c>
      <c r="K30" s="9">
        <v>3067887</v>
      </c>
      <c r="L30" s="10">
        <v>100</v>
      </c>
      <c r="M30" s="11">
        <v>2.88</v>
      </c>
    </row>
    <row r="31" spans="1:19" ht="10.050000000000001" customHeight="1" x14ac:dyDescent="0.25">
      <c r="A31" s="6" t="s">
        <v>5</v>
      </c>
      <c r="B31" s="11">
        <v>19.03</v>
      </c>
      <c r="C31" s="11">
        <v>32.17</v>
      </c>
      <c r="D31" s="11">
        <v>21.09</v>
      </c>
      <c r="E31" s="11">
        <v>13.6</v>
      </c>
      <c r="F31" s="11">
        <v>6.07</v>
      </c>
      <c r="G31" s="11">
        <v>3.77</v>
      </c>
      <c r="H31" s="11">
        <v>1.64</v>
      </c>
      <c r="I31" s="11">
        <v>1.1000000000000001</v>
      </c>
      <c r="J31" s="11">
        <v>1.52</v>
      </c>
      <c r="K31" s="10">
        <v>100</v>
      </c>
      <c r="L31" s="7"/>
      <c r="M31" s="7"/>
    </row>
    <row r="32" spans="1:19" ht="10.050000000000001" customHeight="1" x14ac:dyDescent="0.25">
      <c r="A32" s="6" t="s">
        <v>17</v>
      </c>
      <c r="B32" s="11">
        <v>5.23</v>
      </c>
      <c r="C32" s="11">
        <v>6.62</v>
      </c>
      <c r="D32" s="11">
        <v>8.07</v>
      </c>
      <c r="E32" s="11">
        <v>9.5500000000000007</v>
      </c>
      <c r="F32" s="11">
        <v>11.13</v>
      </c>
      <c r="G32" s="11">
        <v>12.39</v>
      </c>
      <c r="H32" s="11">
        <v>13.12</v>
      </c>
      <c r="I32" s="11">
        <v>14.27</v>
      </c>
      <c r="J32" s="11">
        <v>15.78</v>
      </c>
      <c r="K32" s="11">
        <v>7.88</v>
      </c>
      <c r="L32" s="7"/>
      <c r="M32" s="7"/>
    </row>
    <row r="33" spans="1:13" ht="10.050000000000001" customHeight="1" x14ac:dyDescent="0.25">
      <c r="A33" s="6" t="s">
        <v>19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0.050000000000001" customHeight="1" x14ac:dyDescent="0.25">
      <c r="A34" s="8" t="s">
        <v>7</v>
      </c>
      <c r="B34" s="9">
        <v>5976</v>
      </c>
      <c r="C34" s="9">
        <v>2849</v>
      </c>
      <c r="D34" s="9">
        <v>1685</v>
      </c>
      <c r="E34" s="10">
        <v>955</v>
      </c>
      <c r="F34" s="10">
        <v>430</v>
      </c>
      <c r="G34" s="10">
        <v>371</v>
      </c>
      <c r="H34" s="10">
        <v>172</v>
      </c>
      <c r="I34" s="10">
        <v>107</v>
      </c>
      <c r="J34" s="10">
        <v>288</v>
      </c>
      <c r="K34" s="9">
        <v>12833</v>
      </c>
      <c r="L34" s="11">
        <v>1.75</v>
      </c>
      <c r="M34" s="11">
        <v>2.2999999999999998</v>
      </c>
    </row>
    <row r="35" spans="1:13" ht="10.050000000000001" customHeight="1" x14ac:dyDescent="0.25">
      <c r="A35" s="8" t="s">
        <v>8</v>
      </c>
      <c r="B35" s="9">
        <v>10752</v>
      </c>
      <c r="C35" s="9">
        <v>9158</v>
      </c>
      <c r="D35" s="9">
        <v>4613</v>
      </c>
      <c r="E35" s="9">
        <v>2465</v>
      </c>
      <c r="F35" s="9">
        <v>1209</v>
      </c>
      <c r="G35" s="10">
        <v>789</v>
      </c>
      <c r="H35" s="10">
        <v>410</v>
      </c>
      <c r="I35" s="10">
        <v>220</v>
      </c>
      <c r="J35" s="10">
        <v>367</v>
      </c>
      <c r="K35" s="9">
        <v>29983</v>
      </c>
      <c r="L35" s="11">
        <v>4.09</v>
      </c>
      <c r="M35" s="11">
        <v>2.38</v>
      </c>
    </row>
    <row r="36" spans="1:13" ht="10.050000000000001" customHeight="1" x14ac:dyDescent="0.25">
      <c r="A36" s="8" t="s">
        <v>9</v>
      </c>
      <c r="B36" s="9">
        <v>13394</v>
      </c>
      <c r="C36" s="9">
        <v>15143</v>
      </c>
      <c r="D36" s="9">
        <v>8526</v>
      </c>
      <c r="E36" s="9">
        <v>4202</v>
      </c>
      <c r="F36" s="9">
        <v>1943</v>
      </c>
      <c r="G36" s="9">
        <v>1213</v>
      </c>
      <c r="H36" s="10">
        <v>564</v>
      </c>
      <c r="I36" s="10">
        <v>359</v>
      </c>
      <c r="J36" s="10">
        <v>477</v>
      </c>
      <c r="K36" s="9">
        <v>45821</v>
      </c>
      <c r="L36" s="11">
        <v>6.25</v>
      </c>
      <c r="M36" s="11">
        <v>2.4900000000000002</v>
      </c>
    </row>
    <row r="37" spans="1:13" ht="10.050000000000001" customHeight="1" x14ac:dyDescent="0.25">
      <c r="A37" s="8" t="s">
        <v>10</v>
      </c>
      <c r="B37" s="9">
        <v>17200</v>
      </c>
      <c r="C37" s="9">
        <v>24680</v>
      </c>
      <c r="D37" s="9">
        <v>15237</v>
      </c>
      <c r="E37" s="9">
        <v>7624</v>
      </c>
      <c r="F37" s="9">
        <v>3368</v>
      </c>
      <c r="G37" s="9">
        <v>2018</v>
      </c>
      <c r="H37" s="10">
        <v>959</v>
      </c>
      <c r="I37" s="10">
        <v>573</v>
      </c>
      <c r="J37" s="10">
        <v>772</v>
      </c>
      <c r="K37" s="9">
        <v>72431</v>
      </c>
      <c r="L37" s="11">
        <v>9.8800000000000008</v>
      </c>
      <c r="M37" s="11">
        <v>2.62</v>
      </c>
    </row>
    <row r="38" spans="1:13" ht="10.050000000000001" customHeight="1" x14ac:dyDescent="0.25">
      <c r="A38" s="8" t="s">
        <v>11</v>
      </c>
      <c r="B38" s="9">
        <v>18797</v>
      </c>
      <c r="C38" s="9">
        <v>33368</v>
      </c>
      <c r="D38" s="9">
        <v>22750</v>
      </c>
      <c r="E38" s="9">
        <v>11798</v>
      </c>
      <c r="F38" s="9">
        <v>5337</v>
      </c>
      <c r="G38" s="9">
        <v>3095</v>
      </c>
      <c r="H38" s="10">
        <v>1427</v>
      </c>
      <c r="I38" s="10">
        <v>855</v>
      </c>
      <c r="J38" s="10">
        <v>1125</v>
      </c>
      <c r="K38" s="9">
        <v>98552</v>
      </c>
      <c r="L38" s="11">
        <v>13.44</v>
      </c>
      <c r="M38" s="11">
        <v>2.77</v>
      </c>
    </row>
    <row r="39" spans="1:13" ht="10.050000000000001" customHeight="1" x14ac:dyDescent="0.25">
      <c r="A39" s="8" t="s">
        <v>12</v>
      </c>
      <c r="B39" s="9">
        <v>16604</v>
      </c>
      <c r="C39" s="9">
        <v>35784</v>
      </c>
      <c r="D39" s="9">
        <v>25433</v>
      </c>
      <c r="E39" s="9">
        <v>13623</v>
      </c>
      <c r="F39" s="9">
        <v>6070</v>
      </c>
      <c r="G39" s="9">
        <v>3803</v>
      </c>
      <c r="H39" s="10">
        <v>1651</v>
      </c>
      <c r="I39" s="10">
        <v>1000</v>
      </c>
      <c r="J39" s="10">
        <v>1256</v>
      </c>
      <c r="K39" s="9">
        <v>105224</v>
      </c>
      <c r="L39" s="11">
        <v>14.35</v>
      </c>
      <c r="M39" s="11">
        <v>2.88</v>
      </c>
    </row>
    <row r="40" spans="1:13" ht="10.050000000000001" customHeight="1" x14ac:dyDescent="0.25">
      <c r="A40" s="8" t="s">
        <v>13</v>
      </c>
      <c r="B40" s="9">
        <v>11206</v>
      </c>
      <c r="C40" s="9">
        <v>28850</v>
      </c>
      <c r="D40" s="9">
        <v>22297</v>
      </c>
      <c r="E40" s="9">
        <v>12288</v>
      </c>
      <c r="F40" s="9">
        <v>5695</v>
      </c>
      <c r="G40" s="9">
        <v>3443</v>
      </c>
      <c r="H40" s="10">
        <v>1619</v>
      </c>
      <c r="I40" s="10">
        <v>945</v>
      </c>
      <c r="J40" s="10">
        <v>1253</v>
      </c>
      <c r="K40" s="9">
        <v>87596</v>
      </c>
      <c r="L40" s="11">
        <v>11.95</v>
      </c>
      <c r="M40" s="11">
        <v>3.02</v>
      </c>
    </row>
    <row r="41" spans="1:13" ht="10.050000000000001" customHeight="1" x14ac:dyDescent="0.25">
      <c r="A41" s="8" t="s">
        <v>14</v>
      </c>
      <c r="B41" s="9">
        <v>6560</v>
      </c>
      <c r="C41" s="9">
        <v>20472</v>
      </c>
      <c r="D41" s="9">
        <v>17847</v>
      </c>
      <c r="E41" s="9">
        <v>10597</v>
      </c>
      <c r="F41" s="9">
        <v>4726</v>
      </c>
      <c r="G41" s="9">
        <v>3044</v>
      </c>
      <c r="H41" s="10">
        <v>1388</v>
      </c>
      <c r="I41" s="10">
        <v>818</v>
      </c>
      <c r="J41" s="10">
        <v>983</v>
      </c>
      <c r="K41" s="9">
        <v>66435</v>
      </c>
      <c r="L41" s="11">
        <v>9.06</v>
      </c>
      <c r="M41" s="11">
        <v>3.17</v>
      </c>
    </row>
    <row r="42" spans="1:13" ht="10.050000000000001" customHeight="1" x14ac:dyDescent="0.25">
      <c r="A42" s="8" t="s">
        <v>15</v>
      </c>
      <c r="B42" s="9">
        <v>3298</v>
      </c>
      <c r="C42" s="9">
        <v>12996</v>
      </c>
      <c r="D42" s="9">
        <v>13076</v>
      </c>
      <c r="E42" s="9">
        <v>8489</v>
      </c>
      <c r="F42" s="9">
        <v>4185</v>
      </c>
      <c r="G42" s="9">
        <v>2611</v>
      </c>
      <c r="H42" s="10">
        <v>1191</v>
      </c>
      <c r="I42" s="10">
        <v>740</v>
      </c>
      <c r="J42" s="10">
        <v>942</v>
      </c>
      <c r="K42" s="9">
        <v>47528</v>
      </c>
      <c r="L42" s="11">
        <v>6.48</v>
      </c>
      <c r="M42" s="11">
        <v>3.4</v>
      </c>
    </row>
    <row r="43" spans="1:13" ht="10.050000000000001" customHeight="1" x14ac:dyDescent="0.25">
      <c r="A43" s="8" t="s">
        <v>16</v>
      </c>
      <c r="B43" s="9">
        <v>4834</v>
      </c>
      <c r="C43" s="9">
        <v>21942</v>
      </c>
      <c r="D43" s="9">
        <v>36389</v>
      </c>
      <c r="E43" s="9">
        <v>36557</v>
      </c>
      <c r="F43" s="9">
        <v>23611</v>
      </c>
      <c r="G43" s="9">
        <v>18395</v>
      </c>
      <c r="H43" s="10">
        <v>9083</v>
      </c>
      <c r="I43" s="10">
        <v>6697</v>
      </c>
      <c r="J43" s="10">
        <v>9248</v>
      </c>
      <c r="K43" s="9">
        <v>166756</v>
      </c>
      <c r="L43" s="11">
        <v>22.74</v>
      </c>
      <c r="M43" s="11">
        <v>4.4000000000000004</v>
      </c>
    </row>
    <row r="44" spans="1:13" ht="10.050000000000001" customHeight="1" x14ac:dyDescent="0.25">
      <c r="A44" s="6" t="s">
        <v>4</v>
      </c>
      <c r="B44" s="9">
        <v>108621</v>
      </c>
      <c r="C44" s="9">
        <v>205242</v>
      </c>
      <c r="D44" s="9">
        <v>167853</v>
      </c>
      <c r="E44" s="9">
        <v>108598</v>
      </c>
      <c r="F44" s="9">
        <v>56574</v>
      </c>
      <c r="G44" s="9">
        <v>38782</v>
      </c>
      <c r="H44" s="9">
        <v>18464</v>
      </c>
      <c r="I44" s="10">
        <v>12314</v>
      </c>
      <c r="J44" s="9">
        <v>16711</v>
      </c>
      <c r="K44" s="9">
        <v>733159</v>
      </c>
      <c r="L44" s="10">
        <v>100</v>
      </c>
      <c r="M44" s="11">
        <v>3.21</v>
      </c>
    </row>
    <row r="45" spans="1:13" ht="10.050000000000001" customHeight="1" x14ac:dyDescent="0.25">
      <c r="A45" s="6" t="s">
        <v>5</v>
      </c>
      <c r="B45" s="11">
        <v>14.82</v>
      </c>
      <c r="C45" s="11">
        <v>27.99</v>
      </c>
      <c r="D45" s="11">
        <v>22.89</v>
      </c>
      <c r="E45" s="11">
        <v>14.81</v>
      </c>
      <c r="F45" s="11">
        <v>7.72</v>
      </c>
      <c r="G45" s="11">
        <v>5.29</v>
      </c>
      <c r="H45" s="11">
        <v>2.52</v>
      </c>
      <c r="I45" s="11">
        <v>1.68</v>
      </c>
      <c r="J45" s="11">
        <v>2.2799999999999998</v>
      </c>
      <c r="K45" s="10">
        <v>100</v>
      </c>
      <c r="L45" s="7"/>
      <c r="M45" s="7"/>
    </row>
    <row r="46" spans="1:13" ht="10.050000000000001" customHeight="1" x14ac:dyDescent="0.25">
      <c r="A46" s="12" t="s">
        <v>17</v>
      </c>
      <c r="B46" s="13">
        <v>5.0599999999999996</v>
      </c>
      <c r="C46" s="13">
        <v>6.27</v>
      </c>
      <c r="D46" s="13">
        <v>7.34</v>
      </c>
      <c r="E46" s="13">
        <v>8.56</v>
      </c>
      <c r="F46" s="13">
        <v>9.6199999999999992</v>
      </c>
      <c r="G46" s="13">
        <v>10.53</v>
      </c>
      <c r="H46" s="13">
        <v>11.05</v>
      </c>
      <c r="I46" s="13">
        <v>11.97</v>
      </c>
      <c r="J46" s="13">
        <v>12.72</v>
      </c>
      <c r="K46" s="13">
        <v>7.52</v>
      </c>
      <c r="L46" s="14"/>
      <c r="M46" s="14"/>
    </row>
  </sheetData>
  <mergeCells count="13">
    <mergeCell ref="A4:M4"/>
    <mergeCell ref="E5:G5"/>
    <mergeCell ref="O1:AA1"/>
    <mergeCell ref="O2:O3"/>
    <mergeCell ref="P2:X2"/>
    <mergeCell ref="Y2:Z2"/>
    <mergeCell ref="AA2:AA3"/>
    <mergeCell ref="O4:AA4"/>
    <mergeCell ref="A1:M1"/>
    <mergeCell ref="A2:A3"/>
    <mergeCell ref="B2:J2"/>
    <mergeCell ref="K2:L2"/>
    <mergeCell ref="M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Z Book</cp:lastModifiedBy>
  <dcterms:created xsi:type="dcterms:W3CDTF">2021-07-27T06:56:32Z</dcterms:created>
  <dcterms:modified xsi:type="dcterms:W3CDTF">2021-07-27T12:13:02Z</dcterms:modified>
</cp:coreProperties>
</file>