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Number of Rooms\Excel\"/>
    </mc:Choice>
  </mc:AlternateContent>
  <xr:revisionPtr revIDLastSave="0" documentId="13_ncr:1_{E9DF84F8-203D-4187-B5A4-D863CC009B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P20" i="1" l="1"/>
  <c r="S20" i="1" l="1"/>
  <c r="S19" i="1"/>
  <c r="S18" i="1"/>
  <c r="S17" i="1"/>
  <c r="R18" i="1"/>
  <c r="R19" i="1"/>
  <c r="R17" i="1"/>
  <c r="R20" i="1"/>
  <c r="S15" i="1"/>
  <c r="S13" i="1"/>
  <c r="S14" i="1"/>
  <c r="S12" i="1"/>
  <c r="R15" i="1"/>
  <c r="R13" i="1"/>
  <c r="R14" i="1"/>
  <c r="R12" i="1"/>
  <c r="S10" i="1"/>
  <c r="S8" i="1"/>
  <c r="S9" i="1"/>
  <c r="S7" i="1"/>
  <c r="R10" i="1"/>
  <c r="R9" i="1"/>
  <c r="R8" i="1"/>
  <c r="R7" i="1"/>
  <c r="Q22" i="1"/>
  <c r="P22" i="1"/>
  <c r="Q19" i="1"/>
  <c r="P19" i="1"/>
  <c r="Q18" i="1"/>
  <c r="P18" i="1"/>
  <c r="Q17" i="1"/>
  <c r="Q20" i="1" s="1"/>
  <c r="P17" i="1"/>
  <c r="Q14" i="1"/>
  <c r="P14" i="1"/>
  <c r="Q13" i="1"/>
  <c r="P13" i="1"/>
  <c r="Q12" i="1"/>
  <c r="P12" i="1"/>
  <c r="P10" i="1"/>
  <c r="Q9" i="1"/>
  <c r="Q10" i="1" s="1"/>
  <c r="P9" i="1"/>
  <c r="Q8" i="1"/>
  <c r="P8" i="1"/>
  <c r="Q7" i="1"/>
  <c r="P7" i="1"/>
  <c r="P15" i="1" l="1"/>
  <c r="Q15" i="1"/>
</calcChain>
</file>

<file path=xl/sharedStrings.xml><?xml version="1.0" encoding="utf-8"?>
<sst xmlns="http://schemas.openxmlformats.org/spreadsheetml/2006/main" count="77" uniqueCount="36">
  <si>
    <r>
      <rPr>
        <b/>
        <sz val="5"/>
        <rFont val="Arial"/>
        <family val="2"/>
      </rPr>
      <t>TABLE 29- HOUSING UNITS BY HOUSEHOLD SIZE, NUMBER OF ROOMS AND RURAL/URBAN</t>
    </r>
  </si>
  <si>
    <r>
      <rPr>
        <b/>
        <sz val="5"/>
        <rFont val="Arial"/>
        <family val="2"/>
      </rPr>
      <t xml:space="preserve">HOUSING UNITS /
</t>
    </r>
    <r>
      <rPr>
        <b/>
        <sz val="5"/>
        <rFont val="Arial"/>
        <family val="2"/>
      </rPr>
      <t>HOUSEHOLD SIZE</t>
    </r>
  </si>
  <si>
    <r>
      <rPr>
        <b/>
        <sz val="5"/>
        <rFont val="Arial"/>
        <family val="2"/>
      </rPr>
      <t>HOUSING UNITS BY NUMBER OF ROOMS</t>
    </r>
  </si>
  <si>
    <r>
      <rPr>
        <b/>
        <sz val="5"/>
        <rFont val="Arial"/>
        <family val="2"/>
      </rPr>
      <t>HOUSING UNITS</t>
    </r>
  </si>
  <si>
    <r>
      <rPr>
        <b/>
        <sz val="5"/>
        <rFont val="Arial"/>
        <family val="2"/>
      </rPr>
      <t xml:space="preserve">ROOMS PER
</t>
    </r>
    <r>
      <rPr>
        <b/>
        <sz val="5"/>
        <rFont val="Arial"/>
        <family val="2"/>
      </rPr>
      <t>HOUSING</t>
    </r>
  </si>
  <si>
    <r>
      <rPr>
        <b/>
        <sz val="5"/>
        <rFont val="Arial"/>
        <family val="2"/>
      </rPr>
      <t>9 AND MORE</t>
    </r>
  </si>
  <si>
    <r>
      <rPr>
        <b/>
        <sz val="5"/>
        <rFont val="Arial"/>
        <family val="2"/>
      </rPr>
      <t>TOTAL</t>
    </r>
  </si>
  <si>
    <r>
      <rPr>
        <b/>
        <sz val="5"/>
        <rFont val="Arial"/>
        <family val="2"/>
      </rPr>
      <t>PERCENT</t>
    </r>
  </si>
  <si>
    <r>
      <rPr>
        <b/>
        <sz val="5"/>
        <rFont val="Arial"/>
        <family val="2"/>
      </rPr>
      <t>PAKISTAN</t>
    </r>
  </si>
  <si>
    <r>
      <rPr>
        <sz val="5.5"/>
        <rFont val="Arial"/>
        <family val="2"/>
      </rPr>
      <t>OVERALL</t>
    </r>
  </si>
  <si>
    <r>
      <rPr>
        <sz val="5.5"/>
        <rFont val="Arial"/>
        <family val="2"/>
      </rPr>
      <t>1 PERSON</t>
    </r>
  </si>
  <si>
    <r>
      <rPr>
        <sz val="5.5"/>
        <rFont val="Arial"/>
        <family val="2"/>
      </rPr>
      <t>2 PERSONS</t>
    </r>
  </si>
  <si>
    <r>
      <rPr>
        <sz val="5.5"/>
        <rFont val="Arial"/>
        <family val="2"/>
      </rPr>
      <t>3 PERSONS</t>
    </r>
  </si>
  <si>
    <r>
      <rPr>
        <sz val="5.5"/>
        <rFont val="Arial"/>
        <family val="2"/>
      </rPr>
      <t>4 PERSONS</t>
    </r>
  </si>
  <si>
    <r>
      <rPr>
        <sz val="5.5"/>
        <rFont val="Arial"/>
        <family val="2"/>
      </rPr>
      <t>5 PERSONS</t>
    </r>
  </si>
  <si>
    <r>
      <rPr>
        <sz val="5.5"/>
        <rFont val="Arial"/>
        <family val="2"/>
      </rPr>
      <t>6 PERSONS</t>
    </r>
  </si>
  <si>
    <r>
      <rPr>
        <sz val="5.5"/>
        <rFont val="Arial"/>
        <family val="2"/>
      </rPr>
      <t>7 PERSONS</t>
    </r>
  </si>
  <si>
    <r>
      <rPr>
        <sz val="5.5"/>
        <rFont val="Arial"/>
        <family val="2"/>
      </rPr>
      <t>8 PERSONS</t>
    </r>
  </si>
  <si>
    <r>
      <rPr>
        <sz val="5.5"/>
        <rFont val="Arial"/>
        <family val="2"/>
      </rPr>
      <t>9 PERSONS</t>
    </r>
  </si>
  <si>
    <r>
      <rPr>
        <sz val="5.5"/>
        <rFont val="Arial"/>
        <family val="2"/>
      </rPr>
      <t>10 PERSONS AND ABOVE</t>
    </r>
  </si>
  <si>
    <r>
      <rPr>
        <sz val="5.5"/>
        <rFont val="Arial"/>
        <family val="2"/>
      </rPr>
      <t>TOTAL</t>
    </r>
  </si>
  <si>
    <r>
      <rPr>
        <sz val="5.5"/>
        <rFont val="Arial"/>
        <family val="2"/>
      </rPr>
      <t>PERCENT</t>
    </r>
  </si>
  <si>
    <r>
      <rPr>
        <sz val="5.5"/>
        <rFont val="Arial"/>
        <family val="2"/>
      </rPr>
      <t>PERSONS PER HOUSING UNIT</t>
    </r>
  </si>
  <si>
    <r>
      <rPr>
        <sz val="5.5"/>
        <rFont val="Arial"/>
        <family val="2"/>
      </rPr>
      <t>RURAL</t>
    </r>
  </si>
  <si>
    <r>
      <rPr>
        <sz val="5.5"/>
        <rFont val="Arial"/>
        <family val="2"/>
      </rPr>
      <t>URBAN</t>
    </r>
  </si>
  <si>
    <t>`</t>
  </si>
  <si>
    <t>TOTAL</t>
  </si>
  <si>
    <t>RURAL</t>
  </si>
  <si>
    <t>TOTAL %</t>
  </si>
  <si>
    <t>RURAL %</t>
  </si>
  <si>
    <t>1-2 rooms</t>
  </si>
  <si>
    <t>&lt; 3 persons</t>
  </si>
  <si>
    <t>3-7 persons</t>
  </si>
  <si>
    <t>8 above</t>
  </si>
  <si>
    <t>3-4 rooms</t>
  </si>
  <si>
    <t>5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</si>
</sst>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5"/>
      <name val="Arial"/>
      <family val="2"/>
    </font>
    <font>
      <b/>
      <sz val="5"/>
      <color rgb="FF000000"/>
      <name val="Arial"/>
      <family val="2"/>
    </font>
    <font>
      <sz val="5.5"/>
      <name val="Arial"/>
      <family val="2"/>
    </font>
    <font>
      <sz val="5.5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1" fillId="0" borderId="2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3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2" fontId="4" fillId="0" borderId="0" xfId="0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 indent="3"/>
    </xf>
    <xf numFmtId="0" fontId="0" fillId="0" borderId="4" xfId="0" applyFill="1" applyBorder="1" applyAlignment="1">
      <alignment horizontal="left" vertical="top" wrapText="1" indent="3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3" fontId="6" fillId="0" borderId="0" xfId="0" applyNumberFormat="1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493776</xdr:colOff>
      <xdr:row>45</xdr:row>
      <xdr:rowOff>84207</xdr:rowOff>
    </xdr:from>
    <xdr:ext cx="6451600" cy="635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51600" cy="6350"/>
        </a:xfrm>
        <a:custGeom>
          <a:avLst/>
          <a:gdLst/>
          <a:ahLst/>
          <a:cxnLst/>
          <a:rect l="0" t="0" r="0" b="0"/>
          <a:pathLst>
            <a:path w="6451600" h="6350">
              <a:moveTo>
                <a:pt x="6451092" y="0"/>
              </a:moveTo>
              <a:lnTo>
                <a:pt x="0" y="0"/>
              </a:lnTo>
              <a:lnTo>
                <a:pt x="0" y="6096"/>
              </a:lnTo>
              <a:lnTo>
                <a:pt x="6451092" y="6096"/>
              </a:lnTo>
              <a:lnTo>
                <a:pt x="645109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selection activeCell="S17" sqref="S17:S19"/>
    </sheetView>
  </sheetViews>
  <sheetFormatPr defaultRowHeight="13.2" x14ac:dyDescent="0.25"/>
  <cols>
    <col min="1" max="1" width="20.44140625" customWidth="1"/>
    <col min="2" max="8" width="8" customWidth="1"/>
    <col min="9" max="9" width="7.77734375" customWidth="1"/>
    <col min="10" max="13" width="8" customWidth="1"/>
    <col min="16" max="17" width="9.88671875" bestFit="1" customWidth="1"/>
  </cols>
  <sheetData>
    <row r="1" spans="1:27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O1" s="18" t="s">
        <v>25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x14ac:dyDescent="0.25">
      <c r="A2" s="19" t="s">
        <v>1</v>
      </c>
      <c r="B2" s="21" t="s">
        <v>2</v>
      </c>
      <c r="C2" s="22"/>
      <c r="D2" s="22"/>
      <c r="E2" s="22"/>
      <c r="F2" s="22"/>
      <c r="G2" s="22"/>
      <c r="H2" s="22"/>
      <c r="I2" s="22"/>
      <c r="J2" s="23"/>
      <c r="K2" s="24" t="s">
        <v>3</v>
      </c>
      <c r="L2" s="25"/>
      <c r="M2" s="26" t="s">
        <v>4</v>
      </c>
      <c r="O2" s="19" t="s">
        <v>1</v>
      </c>
      <c r="P2" s="21" t="s">
        <v>2</v>
      </c>
      <c r="Q2" s="22"/>
      <c r="R2" s="22"/>
      <c r="S2" s="22"/>
      <c r="T2" s="22"/>
      <c r="U2" s="22"/>
      <c r="V2" s="22"/>
      <c r="W2" s="22"/>
      <c r="X2" s="23"/>
      <c r="Y2" s="24" t="s">
        <v>3</v>
      </c>
      <c r="Z2" s="25"/>
      <c r="AA2" s="26" t="s">
        <v>4</v>
      </c>
    </row>
    <row r="3" spans="1:27" x14ac:dyDescent="0.25">
      <c r="A3" s="20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2">
        <v>7</v>
      </c>
      <c r="I3" s="2">
        <v>8</v>
      </c>
      <c r="J3" s="3" t="s">
        <v>5</v>
      </c>
      <c r="K3" s="4" t="s">
        <v>6</v>
      </c>
      <c r="L3" s="5" t="s">
        <v>7</v>
      </c>
      <c r="M3" s="27"/>
      <c r="O3" s="20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2">
        <v>7</v>
      </c>
      <c r="W3" s="2">
        <v>8</v>
      </c>
      <c r="X3" s="3" t="s">
        <v>5</v>
      </c>
      <c r="Y3" s="4" t="s">
        <v>6</v>
      </c>
      <c r="Z3" s="5" t="s">
        <v>7</v>
      </c>
      <c r="AA3" s="27"/>
    </row>
    <row r="4" spans="1:27" x14ac:dyDescent="0.25">
      <c r="A4" s="17" t="s">
        <v>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O4" s="17" t="s">
        <v>8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25">
      <c r="A5" s="6" t="s">
        <v>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11"/>
      <c r="P5" s="12" t="s">
        <v>26</v>
      </c>
      <c r="Q5" s="12" t="s">
        <v>27</v>
      </c>
      <c r="R5" s="12" t="s">
        <v>28</v>
      </c>
      <c r="S5" s="13" t="s">
        <v>29</v>
      </c>
    </row>
    <row r="6" spans="1:27" x14ac:dyDescent="0.25">
      <c r="A6" s="6" t="s">
        <v>10</v>
      </c>
      <c r="B6" s="8">
        <v>409353</v>
      </c>
      <c r="C6" s="8">
        <v>148612</v>
      </c>
      <c r="D6" s="8">
        <v>71195</v>
      </c>
      <c r="E6" s="8">
        <v>35645</v>
      </c>
      <c r="F6" s="8">
        <v>15353</v>
      </c>
      <c r="G6" s="8">
        <v>8959</v>
      </c>
      <c r="H6" s="9">
        <v>5266</v>
      </c>
      <c r="I6" s="9">
        <v>2868</v>
      </c>
      <c r="J6" s="9">
        <v>5163</v>
      </c>
      <c r="K6" s="8">
        <v>702414</v>
      </c>
      <c r="L6" s="10">
        <v>2.2000000000000002</v>
      </c>
      <c r="M6" s="10">
        <v>1.85</v>
      </c>
      <c r="O6" s="14" t="s">
        <v>30</v>
      </c>
      <c r="P6" s="11"/>
      <c r="Q6" s="11"/>
      <c r="R6" s="11"/>
      <c r="S6" s="11"/>
    </row>
    <row r="7" spans="1:27" x14ac:dyDescent="0.25">
      <c r="A7" s="6" t="s">
        <v>11</v>
      </c>
      <c r="B7" s="8">
        <v>1332326</v>
      </c>
      <c r="C7" s="8">
        <v>576116</v>
      </c>
      <c r="D7" s="8">
        <v>228975</v>
      </c>
      <c r="E7" s="8">
        <v>103721</v>
      </c>
      <c r="F7" s="8">
        <v>40900</v>
      </c>
      <c r="G7" s="8">
        <v>21456</v>
      </c>
      <c r="H7" s="9">
        <v>14740</v>
      </c>
      <c r="I7" s="9">
        <v>6367</v>
      </c>
      <c r="J7" s="9">
        <v>10317</v>
      </c>
      <c r="K7" s="8">
        <v>2334918</v>
      </c>
      <c r="L7" s="10">
        <v>7.32</v>
      </c>
      <c r="M7" s="10">
        <v>1.78</v>
      </c>
      <c r="O7" s="13" t="s">
        <v>31</v>
      </c>
      <c r="P7" s="15">
        <f>SUM(B6:C7)</f>
        <v>2466407</v>
      </c>
      <c r="Q7" s="15">
        <f>SUM(B20:C21)</f>
        <v>1603412</v>
      </c>
      <c r="R7" s="11">
        <f>(P7/$P$10)*100</f>
        <v>12.545599365275045</v>
      </c>
      <c r="S7" s="11">
        <f>(Q7/$Q$10)*100</f>
        <v>12.539040511730414</v>
      </c>
    </row>
    <row r="8" spans="1:27" x14ac:dyDescent="0.25">
      <c r="A8" s="6" t="s">
        <v>12</v>
      </c>
      <c r="B8" s="8">
        <v>1389430</v>
      </c>
      <c r="C8" s="8">
        <v>823816</v>
      </c>
      <c r="D8" s="8">
        <v>372573</v>
      </c>
      <c r="E8" s="8">
        <v>162910</v>
      </c>
      <c r="F8" s="8">
        <v>62718</v>
      </c>
      <c r="G8" s="8">
        <v>31582</v>
      </c>
      <c r="H8" s="9">
        <v>19169</v>
      </c>
      <c r="I8" s="9">
        <v>8660</v>
      </c>
      <c r="J8" s="9">
        <v>12675</v>
      </c>
      <c r="K8" s="8">
        <v>2883533</v>
      </c>
      <c r="L8" s="10">
        <v>9.0299999999999994</v>
      </c>
      <c r="M8" s="10">
        <v>1.95</v>
      </c>
      <c r="O8" s="13" t="s">
        <v>32</v>
      </c>
      <c r="P8" s="15">
        <f>SUM(B8:C12)</f>
        <v>13269650</v>
      </c>
      <c r="Q8" s="15">
        <f>SUM(B22:C26)</f>
        <v>8412450</v>
      </c>
      <c r="R8" s="11">
        <f>(P8/$P$10)*100</f>
        <v>67.497259218540179</v>
      </c>
      <c r="S8" s="11">
        <f t="shared" ref="S8:S9" si="0">(Q8/$Q$10)*100</f>
        <v>65.787240804550876</v>
      </c>
    </row>
    <row r="9" spans="1:27" x14ac:dyDescent="0.25">
      <c r="A9" s="6" t="s">
        <v>13</v>
      </c>
      <c r="B9" s="8">
        <v>1558376</v>
      </c>
      <c r="C9" s="8">
        <v>1234158</v>
      </c>
      <c r="D9" s="8">
        <v>602900</v>
      </c>
      <c r="E9" s="8">
        <v>279654</v>
      </c>
      <c r="F9" s="8">
        <v>104229</v>
      </c>
      <c r="G9" s="8">
        <v>51611</v>
      </c>
      <c r="H9" s="9">
        <v>28277</v>
      </c>
      <c r="I9" s="9">
        <v>13646</v>
      </c>
      <c r="J9" s="9">
        <v>18240</v>
      </c>
      <c r="K9" s="8">
        <v>3891091</v>
      </c>
      <c r="L9" s="10">
        <v>12.19</v>
      </c>
      <c r="M9" s="10">
        <v>2.12</v>
      </c>
      <c r="O9" s="13" t="s">
        <v>33</v>
      </c>
      <c r="P9" s="15">
        <f>SUM(B13:C15)</f>
        <v>3923482</v>
      </c>
      <c r="Q9" s="15">
        <f>SUM(B27:C29)</f>
        <v>2771496</v>
      </c>
      <c r="R9" s="11">
        <f>(P9/$P$10)*100</f>
        <v>19.957141416184783</v>
      </c>
      <c r="S9" s="11">
        <f t="shared" si="0"/>
        <v>21.673718683718718</v>
      </c>
    </row>
    <row r="10" spans="1:27" x14ac:dyDescent="0.25">
      <c r="A10" s="6" t="s">
        <v>14</v>
      </c>
      <c r="B10" s="8">
        <v>1555807</v>
      </c>
      <c r="C10" s="8">
        <v>1549358</v>
      </c>
      <c r="D10" s="8">
        <v>840264</v>
      </c>
      <c r="E10" s="8">
        <v>392400</v>
      </c>
      <c r="F10" s="8">
        <v>153717</v>
      </c>
      <c r="G10" s="8">
        <v>75495</v>
      </c>
      <c r="H10" s="9">
        <v>37828</v>
      </c>
      <c r="I10" s="9">
        <v>18995</v>
      </c>
      <c r="J10" s="9">
        <v>24080</v>
      </c>
      <c r="K10" s="8">
        <v>4647944</v>
      </c>
      <c r="L10" s="10">
        <v>14.56</v>
      </c>
      <c r="M10" s="10">
        <v>2.2799999999999998</v>
      </c>
      <c r="O10" s="11"/>
      <c r="P10" s="28">
        <f>SUM(B6:C15)</f>
        <v>19659539</v>
      </c>
      <c r="Q10" s="28">
        <f>SUM(Q7:Q9)</f>
        <v>12787358</v>
      </c>
      <c r="R10" s="14">
        <f>SUM(R7:R9)</f>
        <v>100</v>
      </c>
      <c r="S10" s="14">
        <f>SUM(S7:S9)</f>
        <v>100.00000000000001</v>
      </c>
    </row>
    <row r="11" spans="1:27" x14ac:dyDescent="0.25">
      <c r="A11" s="6" t="s">
        <v>15</v>
      </c>
      <c r="B11" s="8">
        <v>1353497</v>
      </c>
      <c r="C11" s="8">
        <v>1572183</v>
      </c>
      <c r="D11" s="8">
        <v>886976</v>
      </c>
      <c r="E11" s="8">
        <v>435457</v>
      </c>
      <c r="F11" s="8">
        <v>165458</v>
      </c>
      <c r="G11" s="8">
        <v>88942</v>
      </c>
      <c r="H11" s="9">
        <v>41415</v>
      </c>
      <c r="I11" s="9">
        <v>21399</v>
      </c>
      <c r="J11" s="9">
        <v>26479</v>
      </c>
      <c r="K11" s="8">
        <v>4591806</v>
      </c>
      <c r="L11" s="10">
        <v>14.39</v>
      </c>
      <c r="M11" s="10">
        <v>2.39</v>
      </c>
      <c r="O11" s="14" t="s">
        <v>34</v>
      </c>
      <c r="P11" s="11"/>
      <c r="Q11" s="11"/>
      <c r="R11" s="11"/>
      <c r="S11" s="14"/>
    </row>
    <row r="12" spans="1:27" x14ac:dyDescent="0.25">
      <c r="A12" s="6" t="s">
        <v>16</v>
      </c>
      <c r="B12" s="8">
        <v>970290</v>
      </c>
      <c r="C12" s="8">
        <v>1262735</v>
      </c>
      <c r="D12" s="8">
        <v>752831</v>
      </c>
      <c r="E12" s="8">
        <v>383161</v>
      </c>
      <c r="F12" s="8">
        <v>149761</v>
      </c>
      <c r="G12" s="8">
        <v>80450</v>
      </c>
      <c r="H12" s="9">
        <v>38685</v>
      </c>
      <c r="I12" s="9">
        <v>20342</v>
      </c>
      <c r="J12" s="9">
        <v>24422</v>
      </c>
      <c r="K12" s="8">
        <v>3682677</v>
      </c>
      <c r="L12" s="10">
        <v>11.54</v>
      </c>
      <c r="M12" s="10">
        <v>2.4900000000000002</v>
      </c>
      <c r="O12" s="13" t="s">
        <v>31</v>
      </c>
      <c r="P12" s="15">
        <f>SUM(D6:E7)</f>
        <v>439536</v>
      </c>
      <c r="Q12" s="15">
        <f>SUM(D20:E21)</f>
        <v>212647</v>
      </c>
      <c r="R12" s="11">
        <f>(P12/$P$15)*100</f>
        <v>4.8458709284788188</v>
      </c>
      <c r="S12" s="13">
        <f>(Q12/$Q$15)*100</f>
        <v>4.0638623041210806</v>
      </c>
    </row>
    <row r="13" spans="1:27" x14ac:dyDescent="0.25">
      <c r="A13" s="6" t="s">
        <v>17</v>
      </c>
      <c r="B13" s="8">
        <v>624922</v>
      </c>
      <c r="C13" s="8">
        <v>910916</v>
      </c>
      <c r="D13" s="8">
        <v>587407</v>
      </c>
      <c r="E13" s="8">
        <v>319638</v>
      </c>
      <c r="F13" s="8">
        <v>125533</v>
      </c>
      <c r="G13" s="8">
        <v>71067</v>
      </c>
      <c r="H13" s="9">
        <v>32070</v>
      </c>
      <c r="I13" s="9">
        <v>18750</v>
      </c>
      <c r="J13" s="9">
        <v>21469</v>
      </c>
      <c r="K13" s="8">
        <v>2711772</v>
      </c>
      <c r="L13" s="10">
        <v>8.5</v>
      </c>
      <c r="M13" s="10">
        <v>2.62</v>
      </c>
      <c r="O13" s="13" t="s">
        <v>32</v>
      </c>
      <c r="P13" s="15">
        <f>SUM(D8:E12)</f>
        <v>5109126</v>
      </c>
      <c r="Q13" s="15">
        <f>SUM(D22:E26)</f>
        <v>2719985</v>
      </c>
      <c r="R13" s="11">
        <f t="shared" ref="R13:R14" si="1">(P13/$P$15)*100</f>
        <v>56.327957558277987</v>
      </c>
      <c r="S13" s="13">
        <f t="shared" ref="S13:S14" si="2">(Q13/$Q$15)*100</f>
        <v>51.981191877970424</v>
      </c>
    </row>
    <row r="14" spans="1:27" x14ac:dyDescent="0.25">
      <c r="A14" s="6" t="s">
        <v>18</v>
      </c>
      <c r="B14" s="8">
        <v>361930</v>
      </c>
      <c r="C14" s="8">
        <v>597879</v>
      </c>
      <c r="D14" s="8">
        <v>433875</v>
      </c>
      <c r="E14" s="8">
        <v>256611</v>
      </c>
      <c r="F14" s="8">
        <v>105765</v>
      </c>
      <c r="G14" s="8">
        <v>62101</v>
      </c>
      <c r="H14" s="9">
        <v>27183</v>
      </c>
      <c r="I14" s="9">
        <v>16319</v>
      </c>
      <c r="J14" s="9">
        <v>19491</v>
      </c>
      <c r="K14" s="8">
        <v>1881154</v>
      </c>
      <c r="L14" s="10">
        <v>5.89</v>
      </c>
      <c r="M14" s="10">
        <v>2.81</v>
      </c>
      <c r="O14" s="13" t="s">
        <v>33</v>
      </c>
      <c r="P14" s="15">
        <f>SUM(D13:E15)</f>
        <v>3521658</v>
      </c>
      <c r="Q14" s="15">
        <f>SUM(D27:E29)</f>
        <v>2300001</v>
      </c>
      <c r="R14" s="11">
        <f t="shared" si="1"/>
        <v>38.826171513243189</v>
      </c>
      <c r="S14" s="13">
        <f t="shared" si="2"/>
        <v>43.954945817908495</v>
      </c>
    </row>
    <row r="15" spans="1:27" x14ac:dyDescent="0.25">
      <c r="A15" s="6" t="s">
        <v>19</v>
      </c>
      <c r="B15" s="8">
        <v>456434</v>
      </c>
      <c r="C15" s="8">
        <v>971401</v>
      </c>
      <c r="D15" s="8">
        <v>1048155</v>
      </c>
      <c r="E15" s="8">
        <v>875972</v>
      </c>
      <c r="F15" s="8">
        <v>472556</v>
      </c>
      <c r="G15" s="8">
        <v>336266</v>
      </c>
      <c r="H15" s="9">
        <v>153716</v>
      </c>
      <c r="I15" s="9">
        <v>114196</v>
      </c>
      <c r="J15" s="9">
        <v>159879</v>
      </c>
      <c r="K15" s="8">
        <v>4588575</v>
      </c>
      <c r="L15" s="10">
        <v>14.38</v>
      </c>
      <c r="M15" s="10">
        <v>3.67</v>
      </c>
      <c r="O15" s="11"/>
      <c r="P15" s="28">
        <f>SUM(P12:P14)</f>
        <v>9070320</v>
      </c>
      <c r="Q15" s="28">
        <f>SUM(Q12:Q14)</f>
        <v>5232633</v>
      </c>
      <c r="R15" s="14">
        <f>SUM(R12:R14)</f>
        <v>100</v>
      </c>
      <c r="S15" s="14">
        <f>SUM(S12:S14)</f>
        <v>100</v>
      </c>
    </row>
    <row r="16" spans="1:27" x14ac:dyDescent="0.25">
      <c r="A16" s="6" t="s">
        <v>20</v>
      </c>
      <c r="B16" s="8">
        <v>10012365</v>
      </c>
      <c r="C16" s="8">
        <v>9647174</v>
      </c>
      <c r="D16" s="8">
        <v>5825151</v>
      </c>
      <c r="E16" s="8">
        <v>3245169</v>
      </c>
      <c r="F16" s="8">
        <v>1395990</v>
      </c>
      <c r="G16" s="8">
        <v>827929</v>
      </c>
      <c r="H16" s="8">
        <v>398349</v>
      </c>
      <c r="I16" s="9">
        <v>241542</v>
      </c>
      <c r="J16" s="8">
        <v>322215</v>
      </c>
      <c r="K16" s="8">
        <v>31915884</v>
      </c>
      <c r="L16" s="9">
        <v>100</v>
      </c>
      <c r="M16" s="10">
        <v>2.4900000000000002</v>
      </c>
      <c r="O16" s="14" t="s">
        <v>35</v>
      </c>
      <c r="P16" s="11"/>
      <c r="Q16" s="11"/>
      <c r="R16" s="11"/>
      <c r="S16" s="14"/>
    </row>
    <row r="17" spans="1:19" x14ac:dyDescent="0.25">
      <c r="A17" s="6" t="s">
        <v>21</v>
      </c>
      <c r="B17" s="10">
        <v>31.37</v>
      </c>
      <c r="C17" s="10">
        <v>30.23</v>
      </c>
      <c r="D17" s="10">
        <v>18.25</v>
      </c>
      <c r="E17" s="10">
        <v>10.17</v>
      </c>
      <c r="F17" s="10">
        <v>4.37</v>
      </c>
      <c r="G17" s="10">
        <v>2.59</v>
      </c>
      <c r="H17" s="10">
        <v>1.25</v>
      </c>
      <c r="I17" s="10">
        <v>0.76</v>
      </c>
      <c r="J17" s="10">
        <v>1.01</v>
      </c>
      <c r="K17" s="9">
        <v>100</v>
      </c>
      <c r="L17" s="7"/>
      <c r="M17" s="7"/>
      <c r="O17" s="13" t="s">
        <v>31</v>
      </c>
      <c r="P17" s="16">
        <f>SUM(F6:J7)</f>
        <v>131389</v>
      </c>
      <c r="Q17" s="15">
        <f>SUM(F20:J21)</f>
        <v>59434</v>
      </c>
      <c r="R17" s="11">
        <f>(P17/$P$20)*100</f>
        <v>4.1239161651273921</v>
      </c>
      <c r="S17" s="13">
        <f>(Q17/$Q$20)*100</f>
        <v>3.2707225372450957</v>
      </c>
    </row>
    <row r="18" spans="1:19" x14ac:dyDescent="0.25">
      <c r="A18" s="6" t="s">
        <v>22</v>
      </c>
      <c r="B18" s="10">
        <v>4.95</v>
      </c>
      <c r="C18" s="10">
        <v>6.08</v>
      </c>
      <c r="D18" s="10">
        <v>6.91</v>
      </c>
      <c r="E18" s="10">
        <v>7.83</v>
      </c>
      <c r="F18" s="10">
        <v>8.65</v>
      </c>
      <c r="G18" s="10">
        <v>9.5399999999999991</v>
      </c>
      <c r="H18" s="10">
        <v>9.44</v>
      </c>
      <c r="I18" s="10">
        <v>10.67</v>
      </c>
      <c r="J18" s="10">
        <v>11.44</v>
      </c>
      <c r="K18" s="10">
        <v>6.39</v>
      </c>
      <c r="L18" s="7"/>
      <c r="M18" s="7"/>
      <c r="O18" s="13" t="s">
        <v>32</v>
      </c>
      <c r="P18" s="15">
        <f>SUM(F8:J12)</f>
        <v>1318275</v>
      </c>
      <c r="Q18" s="15">
        <f>SUM(F22:J26)</f>
        <v>656440</v>
      </c>
      <c r="R18" s="11">
        <f t="shared" ref="R18:R19" si="3">(P18/$P$20)*100</f>
        <v>41.376793967404524</v>
      </c>
      <c r="S18" s="13">
        <f>(Q18/$Q$20)*100</f>
        <v>36.124661007994931</v>
      </c>
    </row>
    <row r="19" spans="1:19" x14ac:dyDescent="0.25">
      <c r="A19" s="6" t="s">
        <v>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O19" s="13" t="s">
        <v>33</v>
      </c>
      <c r="P19" s="15">
        <f>SUM(F13:J15)</f>
        <v>1736361</v>
      </c>
      <c r="Q19" s="15">
        <f>SUM(F27:J29)</f>
        <v>1101278</v>
      </c>
      <c r="R19" s="11">
        <f t="shared" si="3"/>
        <v>54.499289867468079</v>
      </c>
      <c r="S19" s="13">
        <f>(Q19/$Q$20)*100</f>
        <v>60.604616454759977</v>
      </c>
    </row>
    <row r="20" spans="1:19" x14ac:dyDescent="0.25">
      <c r="A20" s="6" t="s">
        <v>10</v>
      </c>
      <c r="B20" s="8">
        <v>245432</v>
      </c>
      <c r="C20" s="8">
        <v>78069</v>
      </c>
      <c r="D20" s="8">
        <v>32534</v>
      </c>
      <c r="E20" s="8">
        <v>15972</v>
      </c>
      <c r="F20" s="8">
        <v>6475</v>
      </c>
      <c r="G20" s="8">
        <v>3733</v>
      </c>
      <c r="H20" s="9">
        <v>2493</v>
      </c>
      <c r="I20" s="9">
        <v>1136</v>
      </c>
      <c r="J20" s="9">
        <v>2277</v>
      </c>
      <c r="K20" s="8">
        <v>388121</v>
      </c>
      <c r="L20" s="10">
        <v>1.96</v>
      </c>
      <c r="M20" s="10">
        <v>1.71</v>
      </c>
      <c r="O20" s="11"/>
      <c r="P20" s="29">
        <f>SUM(P17:P19)</f>
        <v>3186025</v>
      </c>
      <c r="Q20" s="29">
        <f>SUM(Q17:Q19)</f>
        <v>1817152</v>
      </c>
      <c r="R20" s="14">
        <f>SUM(R17:R19)</f>
        <v>100</v>
      </c>
      <c r="S20" s="13">
        <f>(Q20/$Q$20)*100</f>
        <v>100</v>
      </c>
    </row>
    <row r="21" spans="1:19" x14ac:dyDescent="0.25">
      <c r="A21" s="6" t="s">
        <v>11</v>
      </c>
      <c r="B21" s="8">
        <v>941890</v>
      </c>
      <c r="C21" s="8">
        <v>338021</v>
      </c>
      <c r="D21" s="8">
        <v>114678</v>
      </c>
      <c r="E21" s="8">
        <v>49463</v>
      </c>
      <c r="F21" s="8">
        <v>18160</v>
      </c>
      <c r="G21" s="8">
        <v>9215</v>
      </c>
      <c r="H21" s="9">
        <v>7938</v>
      </c>
      <c r="I21" s="9">
        <v>2875</v>
      </c>
      <c r="J21" s="9">
        <v>5132</v>
      </c>
      <c r="K21" s="8">
        <v>1487372</v>
      </c>
      <c r="L21" s="10">
        <v>7.5</v>
      </c>
      <c r="M21" s="10">
        <v>1.63</v>
      </c>
      <c r="O21" s="11"/>
      <c r="R21" s="11"/>
      <c r="S21" s="11"/>
    </row>
    <row r="22" spans="1:19" x14ac:dyDescent="0.25">
      <c r="A22" s="6" t="s">
        <v>12</v>
      </c>
      <c r="B22" s="8">
        <v>941608</v>
      </c>
      <c r="C22" s="8">
        <v>467658</v>
      </c>
      <c r="D22" s="8">
        <v>185813</v>
      </c>
      <c r="E22" s="8">
        <v>79224</v>
      </c>
      <c r="F22" s="8">
        <v>28767</v>
      </c>
      <c r="G22" s="8">
        <v>14120</v>
      </c>
      <c r="H22" s="9">
        <v>9822</v>
      </c>
      <c r="I22" s="9">
        <v>3883</v>
      </c>
      <c r="J22" s="9">
        <v>6124</v>
      </c>
      <c r="K22" s="8">
        <v>1737019</v>
      </c>
      <c r="L22" s="10">
        <v>8.76</v>
      </c>
      <c r="M22" s="10">
        <v>1.8</v>
      </c>
      <c r="O22" s="30" t="s">
        <v>26</v>
      </c>
      <c r="P22" s="28">
        <f>P10+P15+P20</f>
        <v>31915884</v>
      </c>
      <c r="Q22" s="28">
        <f>Q10+Q15+Q20</f>
        <v>19837143</v>
      </c>
    </row>
    <row r="23" spans="1:19" x14ac:dyDescent="0.25">
      <c r="A23" s="6" t="s">
        <v>13</v>
      </c>
      <c r="B23" s="8">
        <v>1034029</v>
      </c>
      <c r="C23" s="8">
        <v>689088</v>
      </c>
      <c r="D23" s="8">
        <v>298574</v>
      </c>
      <c r="E23" s="8">
        <v>136034</v>
      </c>
      <c r="F23" s="8">
        <v>48100</v>
      </c>
      <c r="G23" s="8">
        <v>23419</v>
      </c>
      <c r="H23" s="9">
        <v>14093</v>
      </c>
      <c r="I23" s="9">
        <v>6089</v>
      </c>
      <c r="J23" s="9">
        <v>8612</v>
      </c>
      <c r="K23" s="8">
        <v>2258038</v>
      </c>
      <c r="L23" s="10">
        <v>11.38</v>
      </c>
      <c r="M23" s="10">
        <v>1.97</v>
      </c>
    </row>
    <row r="24" spans="1:19" x14ac:dyDescent="0.25">
      <c r="A24" s="6" t="s">
        <v>14</v>
      </c>
      <c r="B24" s="8">
        <v>1036750</v>
      </c>
      <c r="C24" s="8">
        <v>877643</v>
      </c>
      <c r="D24" s="8">
        <v>428447</v>
      </c>
      <c r="E24" s="8">
        <v>197529</v>
      </c>
      <c r="F24" s="8">
        <v>72552</v>
      </c>
      <c r="G24" s="8">
        <v>34879</v>
      </c>
      <c r="H24" s="9">
        <v>18940</v>
      </c>
      <c r="I24" s="9">
        <v>8514</v>
      </c>
      <c r="J24" s="9">
        <v>11410</v>
      </c>
      <c r="K24" s="8">
        <v>2686664</v>
      </c>
      <c r="L24" s="10">
        <v>13.54</v>
      </c>
      <c r="M24" s="10">
        <v>2.14</v>
      </c>
    </row>
    <row r="25" spans="1:19" x14ac:dyDescent="0.25">
      <c r="A25" s="6" t="s">
        <v>15</v>
      </c>
      <c r="B25" s="8">
        <v>927307</v>
      </c>
      <c r="C25" s="8">
        <v>938608</v>
      </c>
      <c r="D25" s="8">
        <v>484986</v>
      </c>
      <c r="E25" s="8">
        <v>235047</v>
      </c>
      <c r="F25" s="8">
        <v>85116</v>
      </c>
      <c r="G25" s="8">
        <v>43739</v>
      </c>
      <c r="H25" s="9">
        <v>21637</v>
      </c>
      <c r="I25" s="9">
        <v>10201</v>
      </c>
      <c r="J25" s="9">
        <v>13052</v>
      </c>
      <c r="K25" s="8">
        <v>2759693</v>
      </c>
      <c r="L25" s="10">
        <v>13.91</v>
      </c>
      <c r="M25" s="10">
        <v>2.2599999999999998</v>
      </c>
    </row>
    <row r="26" spans="1:19" x14ac:dyDescent="0.25">
      <c r="A26" s="6" t="s">
        <v>16</v>
      </c>
      <c r="B26" s="8">
        <v>695493</v>
      </c>
      <c r="C26" s="8">
        <v>804266</v>
      </c>
      <c r="D26" s="8">
        <v>448094</v>
      </c>
      <c r="E26" s="8">
        <v>226237</v>
      </c>
      <c r="F26" s="8">
        <v>84683</v>
      </c>
      <c r="G26" s="8">
        <v>43094</v>
      </c>
      <c r="H26" s="9">
        <v>21887</v>
      </c>
      <c r="I26" s="9">
        <v>10548</v>
      </c>
      <c r="J26" s="9">
        <v>13159</v>
      </c>
      <c r="K26" s="8">
        <v>2347461</v>
      </c>
      <c r="L26" s="10">
        <v>11.83</v>
      </c>
      <c r="M26" s="10">
        <v>2.38</v>
      </c>
    </row>
    <row r="27" spans="1:19" ht="8.25" customHeight="1" x14ac:dyDescent="0.25">
      <c r="A27" s="6" t="s">
        <v>17</v>
      </c>
      <c r="B27" s="8">
        <v>463980</v>
      </c>
      <c r="C27" s="8">
        <v>607270</v>
      </c>
      <c r="D27" s="8">
        <v>369953</v>
      </c>
      <c r="E27" s="8">
        <v>200697</v>
      </c>
      <c r="F27" s="8">
        <v>76099</v>
      </c>
      <c r="G27" s="8">
        <v>40498</v>
      </c>
      <c r="H27" s="9">
        <v>19134</v>
      </c>
      <c r="I27" s="9">
        <v>10435</v>
      </c>
      <c r="J27" s="9">
        <v>12516</v>
      </c>
      <c r="K27" s="8">
        <v>1800582</v>
      </c>
      <c r="L27" s="10">
        <v>9.08</v>
      </c>
      <c r="M27" s="10">
        <v>2.52</v>
      </c>
    </row>
    <row r="28" spans="1:19" ht="8.25" customHeight="1" x14ac:dyDescent="0.25">
      <c r="A28" s="6" t="s">
        <v>18</v>
      </c>
      <c r="B28" s="8">
        <v>275594</v>
      </c>
      <c r="C28" s="8">
        <v>408714</v>
      </c>
      <c r="D28" s="8">
        <v>282309</v>
      </c>
      <c r="E28" s="8">
        <v>166090</v>
      </c>
      <c r="F28" s="8">
        <v>66166</v>
      </c>
      <c r="G28" s="8">
        <v>36712</v>
      </c>
      <c r="H28" s="9">
        <v>16637</v>
      </c>
      <c r="I28" s="9">
        <v>9347</v>
      </c>
      <c r="J28" s="9">
        <v>11729</v>
      </c>
      <c r="K28" s="8">
        <v>1273298</v>
      </c>
      <c r="L28" s="10">
        <v>6.42</v>
      </c>
      <c r="M28" s="10">
        <v>2.71</v>
      </c>
    </row>
    <row r="29" spans="1:19" ht="8.25" customHeight="1" x14ac:dyDescent="0.25">
      <c r="A29" s="6" t="s">
        <v>19</v>
      </c>
      <c r="B29" s="8">
        <v>346435</v>
      </c>
      <c r="C29" s="8">
        <v>669503</v>
      </c>
      <c r="D29" s="8">
        <v>698548</v>
      </c>
      <c r="E29" s="8">
        <v>582404</v>
      </c>
      <c r="F29" s="8">
        <v>311450</v>
      </c>
      <c r="G29" s="8">
        <v>212770</v>
      </c>
      <c r="H29" s="9">
        <v>100403</v>
      </c>
      <c r="I29" s="9">
        <v>71770</v>
      </c>
      <c r="J29" s="9">
        <v>105612</v>
      </c>
      <c r="K29" s="8">
        <v>3098895</v>
      </c>
      <c r="L29" s="10">
        <v>15.62</v>
      </c>
      <c r="M29" s="10">
        <v>3.61</v>
      </c>
    </row>
    <row r="30" spans="1:19" ht="8.25" customHeight="1" x14ac:dyDescent="0.25">
      <c r="A30" s="6" t="s">
        <v>20</v>
      </c>
      <c r="B30" s="8">
        <v>6908518</v>
      </c>
      <c r="C30" s="8">
        <v>5878840</v>
      </c>
      <c r="D30" s="8">
        <v>3343936</v>
      </c>
      <c r="E30" s="8">
        <v>1888697</v>
      </c>
      <c r="F30" s="8">
        <v>797568</v>
      </c>
      <c r="G30" s="8">
        <v>462179</v>
      </c>
      <c r="H30" s="8">
        <v>232984</v>
      </c>
      <c r="I30" s="9">
        <v>134798</v>
      </c>
      <c r="J30" s="8">
        <v>189623</v>
      </c>
      <c r="K30" s="8">
        <v>19837143</v>
      </c>
      <c r="L30" s="9">
        <v>100</v>
      </c>
      <c r="M30" s="10">
        <v>2.39</v>
      </c>
    </row>
    <row r="31" spans="1:19" ht="8.25" customHeight="1" x14ac:dyDescent="0.25">
      <c r="A31" s="6" t="s">
        <v>21</v>
      </c>
      <c r="B31" s="10">
        <v>34.83</v>
      </c>
      <c r="C31" s="10">
        <v>29.64</v>
      </c>
      <c r="D31" s="10">
        <v>16.86</v>
      </c>
      <c r="E31" s="10">
        <v>9.52</v>
      </c>
      <c r="F31" s="10">
        <v>4.0199999999999996</v>
      </c>
      <c r="G31" s="10">
        <v>2.33</v>
      </c>
      <c r="H31" s="10">
        <v>1.17</v>
      </c>
      <c r="I31" s="10">
        <v>0.68</v>
      </c>
      <c r="J31" s="10">
        <v>0.96</v>
      </c>
      <c r="K31" s="9">
        <v>100</v>
      </c>
      <c r="L31" s="7"/>
      <c r="M31" s="7"/>
    </row>
    <row r="32" spans="1:19" ht="8.25" customHeight="1" x14ac:dyDescent="0.25">
      <c r="A32" s="6" t="s">
        <v>22</v>
      </c>
      <c r="B32" s="10">
        <v>5.04</v>
      </c>
      <c r="C32" s="10">
        <v>6.27</v>
      </c>
      <c r="D32" s="10">
        <v>7.26</v>
      </c>
      <c r="E32" s="10">
        <v>8.27</v>
      </c>
      <c r="F32" s="10">
        <v>9.27</v>
      </c>
      <c r="G32" s="10">
        <v>10.23</v>
      </c>
      <c r="H32" s="10">
        <v>10.050000000000001</v>
      </c>
      <c r="I32" s="10">
        <v>11.55</v>
      </c>
      <c r="J32" s="10">
        <v>12.48</v>
      </c>
      <c r="K32" s="10">
        <v>6.55</v>
      </c>
      <c r="L32" s="7"/>
      <c r="M32" s="7"/>
    </row>
    <row r="33" spans="1:13" ht="8.25" customHeight="1" x14ac:dyDescent="0.25">
      <c r="A33" s="6" t="s">
        <v>24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8.25" customHeight="1" x14ac:dyDescent="0.25">
      <c r="A34" s="6" t="s">
        <v>10</v>
      </c>
      <c r="B34" s="8">
        <v>163921</v>
      </c>
      <c r="C34" s="8">
        <v>70543</v>
      </c>
      <c r="D34" s="8">
        <v>38661</v>
      </c>
      <c r="E34" s="8">
        <v>19673</v>
      </c>
      <c r="F34" s="8">
        <v>8878</v>
      </c>
      <c r="G34" s="8">
        <v>5226</v>
      </c>
      <c r="H34" s="9">
        <v>2773</v>
      </c>
      <c r="I34" s="9">
        <v>1732</v>
      </c>
      <c r="J34" s="9">
        <v>2886</v>
      </c>
      <c r="K34" s="8">
        <v>314293</v>
      </c>
      <c r="L34" s="10">
        <v>2.6</v>
      </c>
      <c r="M34" s="10">
        <v>2.02</v>
      </c>
    </row>
    <row r="35" spans="1:13" ht="8.25" customHeight="1" x14ac:dyDescent="0.25">
      <c r="A35" s="6" t="s">
        <v>11</v>
      </c>
      <c r="B35" s="8">
        <v>390436</v>
      </c>
      <c r="C35" s="8">
        <v>238095</v>
      </c>
      <c r="D35" s="8">
        <v>114297</v>
      </c>
      <c r="E35" s="8">
        <v>54258</v>
      </c>
      <c r="F35" s="8">
        <v>22740</v>
      </c>
      <c r="G35" s="8">
        <v>12241</v>
      </c>
      <c r="H35" s="9">
        <v>6802</v>
      </c>
      <c r="I35" s="9">
        <v>3492</v>
      </c>
      <c r="J35" s="9">
        <v>5185</v>
      </c>
      <c r="K35" s="8">
        <v>847546</v>
      </c>
      <c r="L35" s="10">
        <v>7.02</v>
      </c>
      <c r="M35" s="10">
        <v>2.0499999999999998</v>
      </c>
    </row>
    <row r="36" spans="1:13" ht="8.25" customHeight="1" x14ac:dyDescent="0.25">
      <c r="A36" s="6" t="s">
        <v>12</v>
      </c>
      <c r="B36" s="8">
        <v>447822</v>
      </c>
      <c r="C36" s="8">
        <v>356158</v>
      </c>
      <c r="D36" s="8">
        <v>186760</v>
      </c>
      <c r="E36" s="8">
        <v>83686</v>
      </c>
      <c r="F36" s="8">
        <v>33951</v>
      </c>
      <c r="G36" s="8">
        <v>17462</v>
      </c>
      <c r="H36" s="9">
        <v>9347</v>
      </c>
      <c r="I36" s="9">
        <v>4777</v>
      </c>
      <c r="J36" s="9">
        <v>6551</v>
      </c>
      <c r="K36" s="8">
        <v>1146514</v>
      </c>
      <c r="L36" s="10">
        <v>9.49</v>
      </c>
      <c r="M36" s="10">
        <v>2.17</v>
      </c>
    </row>
    <row r="37" spans="1:13" ht="8.25" customHeight="1" x14ac:dyDescent="0.25">
      <c r="A37" s="6" t="s">
        <v>13</v>
      </c>
      <c r="B37" s="8">
        <v>524347</v>
      </c>
      <c r="C37" s="8">
        <v>545070</v>
      </c>
      <c r="D37" s="8">
        <v>304326</v>
      </c>
      <c r="E37" s="8">
        <v>143620</v>
      </c>
      <c r="F37" s="8">
        <v>56129</v>
      </c>
      <c r="G37" s="8">
        <v>28192</v>
      </c>
      <c r="H37" s="9">
        <v>14184</v>
      </c>
      <c r="I37" s="9">
        <v>7557</v>
      </c>
      <c r="J37" s="9">
        <v>9628</v>
      </c>
      <c r="K37" s="8">
        <v>1633053</v>
      </c>
      <c r="L37" s="10">
        <v>13.52</v>
      </c>
      <c r="M37" s="10">
        <v>2.33</v>
      </c>
    </row>
    <row r="38" spans="1:13" ht="8.25" customHeight="1" x14ac:dyDescent="0.25">
      <c r="A38" s="6" t="s">
        <v>14</v>
      </c>
      <c r="B38" s="8">
        <v>519057</v>
      </c>
      <c r="C38" s="8">
        <v>671715</v>
      </c>
      <c r="D38" s="8">
        <v>411817</v>
      </c>
      <c r="E38" s="8">
        <v>194871</v>
      </c>
      <c r="F38" s="8">
        <v>81165</v>
      </c>
      <c r="G38" s="8">
        <v>40616</v>
      </c>
      <c r="H38" s="9">
        <v>18888</v>
      </c>
      <c r="I38" s="9">
        <v>10481</v>
      </c>
      <c r="J38" s="9">
        <v>12670</v>
      </c>
      <c r="K38" s="8">
        <v>1961280</v>
      </c>
      <c r="L38" s="10">
        <v>16.239999999999998</v>
      </c>
      <c r="M38" s="10">
        <v>2.48</v>
      </c>
    </row>
    <row r="39" spans="1:13" ht="8.25" customHeight="1" x14ac:dyDescent="0.25">
      <c r="A39" s="6" t="s">
        <v>15</v>
      </c>
      <c r="B39" s="8">
        <v>426190</v>
      </c>
      <c r="C39" s="8">
        <v>633575</v>
      </c>
      <c r="D39" s="8">
        <v>401990</v>
      </c>
      <c r="E39" s="8">
        <v>200410</v>
      </c>
      <c r="F39" s="8">
        <v>80342</v>
      </c>
      <c r="G39" s="8">
        <v>45203</v>
      </c>
      <c r="H39" s="9">
        <v>19778</v>
      </c>
      <c r="I39" s="9">
        <v>11198</v>
      </c>
      <c r="J39" s="9">
        <v>13427</v>
      </c>
      <c r="K39" s="8">
        <v>1832113</v>
      </c>
      <c r="L39" s="10">
        <v>15.17</v>
      </c>
      <c r="M39" s="10">
        <v>2.58</v>
      </c>
    </row>
    <row r="40" spans="1:13" ht="8.25" customHeight="1" x14ac:dyDescent="0.25">
      <c r="A40" s="6" t="s">
        <v>16</v>
      </c>
      <c r="B40" s="8">
        <v>274797</v>
      </c>
      <c r="C40" s="8">
        <v>458469</v>
      </c>
      <c r="D40" s="8">
        <v>304737</v>
      </c>
      <c r="E40" s="8">
        <v>156924</v>
      </c>
      <c r="F40" s="8">
        <v>65078</v>
      </c>
      <c r="G40" s="8">
        <v>37356</v>
      </c>
      <c r="H40" s="9">
        <v>16798</v>
      </c>
      <c r="I40" s="9">
        <v>9794</v>
      </c>
      <c r="J40" s="9">
        <v>11263</v>
      </c>
      <c r="K40" s="8">
        <v>1335216</v>
      </c>
      <c r="L40" s="10">
        <v>11.05</v>
      </c>
      <c r="M40" s="10">
        <v>2.68</v>
      </c>
    </row>
    <row r="41" spans="1:13" ht="8.25" customHeight="1" x14ac:dyDescent="0.25">
      <c r="A41" s="6" t="s">
        <v>17</v>
      </c>
      <c r="B41" s="8">
        <v>160942</v>
      </c>
      <c r="C41" s="8">
        <v>303646</v>
      </c>
      <c r="D41" s="8">
        <v>217454</v>
      </c>
      <c r="E41" s="8">
        <v>118941</v>
      </c>
      <c r="F41" s="8">
        <v>49434</v>
      </c>
      <c r="G41" s="8">
        <v>30569</v>
      </c>
      <c r="H41" s="9">
        <v>12936</v>
      </c>
      <c r="I41" s="9">
        <v>8315</v>
      </c>
      <c r="J41" s="9">
        <v>8953</v>
      </c>
      <c r="K41" s="8">
        <v>911190</v>
      </c>
      <c r="L41" s="10">
        <v>7.54</v>
      </c>
      <c r="M41" s="10">
        <v>2.81</v>
      </c>
    </row>
    <row r="42" spans="1:13" ht="8.25" customHeight="1" x14ac:dyDescent="0.25">
      <c r="A42" s="6" t="s">
        <v>18</v>
      </c>
      <c r="B42" s="8">
        <v>86336</v>
      </c>
      <c r="C42" s="8">
        <v>189165</v>
      </c>
      <c r="D42" s="8">
        <v>151566</v>
      </c>
      <c r="E42" s="8">
        <v>90521</v>
      </c>
      <c r="F42" s="8">
        <v>39599</v>
      </c>
      <c r="G42" s="8">
        <v>25389</v>
      </c>
      <c r="H42" s="9">
        <v>10546</v>
      </c>
      <c r="I42" s="9">
        <v>6972</v>
      </c>
      <c r="J42" s="9">
        <v>7762</v>
      </c>
      <c r="K42" s="8">
        <v>607856</v>
      </c>
      <c r="L42" s="10">
        <v>5.03</v>
      </c>
      <c r="M42" s="10">
        <v>3.01</v>
      </c>
    </row>
    <row r="43" spans="1:13" ht="8.25" customHeight="1" x14ac:dyDescent="0.25">
      <c r="A43" s="6" t="s">
        <v>19</v>
      </c>
      <c r="B43" s="8">
        <v>109999</v>
      </c>
      <c r="C43" s="8">
        <v>301898</v>
      </c>
      <c r="D43" s="8">
        <v>349607</v>
      </c>
      <c r="E43" s="8">
        <v>293568</v>
      </c>
      <c r="F43" s="8">
        <v>161106</v>
      </c>
      <c r="G43" s="8">
        <v>123496</v>
      </c>
      <c r="H43" s="9">
        <v>53313</v>
      </c>
      <c r="I43" s="9">
        <v>42426</v>
      </c>
      <c r="J43" s="9">
        <v>54267</v>
      </c>
      <c r="K43" s="8">
        <v>1489680</v>
      </c>
      <c r="L43" s="10">
        <v>12.33</v>
      </c>
      <c r="M43" s="10">
        <v>3.82</v>
      </c>
    </row>
    <row r="44" spans="1:13" ht="8.25" customHeight="1" x14ac:dyDescent="0.25">
      <c r="A44" s="6" t="s">
        <v>20</v>
      </c>
      <c r="B44" s="8">
        <v>3103847</v>
      </c>
      <c r="C44" s="8">
        <v>3768334</v>
      </c>
      <c r="D44" s="8">
        <v>2481215</v>
      </c>
      <c r="E44" s="8">
        <v>1356472</v>
      </c>
      <c r="F44" s="8">
        <v>598422</v>
      </c>
      <c r="G44" s="8">
        <v>365750</v>
      </c>
      <c r="H44" s="8">
        <v>165365</v>
      </c>
      <c r="I44" s="9">
        <v>106744</v>
      </c>
      <c r="J44" s="8">
        <v>132592</v>
      </c>
      <c r="K44" s="8">
        <v>12078741</v>
      </c>
      <c r="L44" s="9">
        <v>100</v>
      </c>
      <c r="M44" s="10">
        <v>2.64</v>
      </c>
    </row>
    <row r="45" spans="1:13" ht="8.25" customHeight="1" x14ac:dyDescent="0.25">
      <c r="A45" s="6" t="s">
        <v>21</v>
      </c>
      <c r="B45" s="10">
        <v>25.7</v>
      </c>
      <c r="C45" s="10">
        <v>31.2</v>
      </c>
      <c r="D45" s="10">
        <v>20.54</v>
      </c>
      <c r="E45" s="10">
        <v>11.23</v>
      </c>
      <c r="F45" s="10">
        <v>4.95</v>
      </c>
      <c r="G45" s="10">
        <v>3.03</v>
      </c>
      <c r="H45" s="10">
        <v>1.37</v>
      </c>
      <c r="I45" s="10">
        <v>0.88</v>
      </c>
      <c r="J45" s="10">
        <v>1.1000000000000001</v>
      </c>
      <c r="K45" s="9">
        <v>100</v>
      </c>
      <c r="L45" s="7"/>
      <c r="M45" s="7"/>
    </row>
    <row r="46" spans="1:13" ht="8.25" customHeight="1" x14ac:dyDescent="0.25">
      <c r="A46" s="6" t="s">
        <v>22</v>
      </c>
      <c r="B46" s="10">
        <v>4.76</v>
      </c>
      <c r="C46" s="10">
        <v>5.78</v>
      </c>
      <c r="D46" s="10">
        <v>6.44</v>
      </c>
      <c r="E46" s="10">
        <v>7.21</v>
      </c>
      <c r="F46" s="10">
        <v>7.83</v>
      </c>
      <c r="G46" s="10">
        <v>8.66</v>
      </c>
      <c r="H46" s="10">
        <v>8.57</v>
      </c>
      <c r="I46" s="10">
        <v>9.56</v>
      </c>
      <c r="J46" s="10">
        <v>9.9499999999999993</v>
      </c>
      <c r="K46" s="10">
        <v>6.12</v>
      </c>
      <c r="L46" s="7"/>
      <c r="M46" s="7"/>
    </row>
    <row r="47" spans="1:13" ht="1.05" customHeight="1" x14ac:dyDescent="0.25"/>
  </sheetData>
  <mergeCells count="12">
    <mergeCell ref="A4:M4"/>
    <mergeCell ref="O1:AA1"/>
    <mergeCell ref="O2:O3"/>
    <mergeCell ref="P2:X2"/>
    <mergeCell ref="Y2:Z2"/>
    <mergeCell ref="AA2:AA3"/>
    <mergeCell ref="O4:AA4"/>
    <mergeCell ref="A1:M1"/>
    <mergeCell ref="A2:A3"/>
    <mergeCell ref="B2:J2"/>
    <mergeCell ref="K2:L2"/>
    <mergeCell ref="M2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2021-07-27T06:56:49Z</dcterms:created>
  <dcterms:modified xsi:type="dcterms:W3CDTF">2021-07-27T12:13:08Z</dcterms:modified>
</cp:coreProperties>
</file>