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IHI-2 Census 2017\Parameters\Number of Rooms\Excel\"/>
    </mc:Choice>
  </mc:AlternateContent>
  <xr:revisionPtr revIDLastSave="0" documentId="13_ncr:1_{4CCD78F4-8247-4B2A-AA17-F3D3BC8DC5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Q19" i="1" l="1"/>
  <c r="P19" i="1"/>
  <c r="Q18" i="1"/>
  <c r="P18" i="1"/>
  <c r="Q17" i="1"/>
  <c r="P17" i="1"/>
  <c r="Q14" i="1"/>
  <c r="P14" i="1"/>
  <c r="Q13" i="1"/>
  <c r="P13" i="1"/>
  <c r="Q12" i="1"/>
  <c r="P12" i="1"/>
  <c r="P15" i="1" s="1"/>
  <c r="R14" i="1" s="1"/>
  <c r="P10" i="1"/>
  <c r="Q9" i="1"/>
  <c r="S9" i="1" s="1"/>
  <c r="P9" i="1"/>
  <c r="R9" i="1" s="1"/>
  <c r="Q8" i="1"/>
  <c r="P8" i="1"/>
  <c r="R8" i="1" s="1"/>
  <c r="R7" i="1"/>
  <c r="Q7" i="1"/>
  <c r="Q10" i="1" s="1"/>
  <c r="P7" i="1"/>
  <c r="S12" i="1" l="1"/>
  <c r="S7" i="1"/>
  <c r="S19" i="1"/>
  <c r="R13" i="1"/>
  <c r="R10" i="1"/>
  <c r="S13" i="1"/>
  <c r="S17" i="1"/>
  <c r="S8" i="1"/>
  <c r="Q15" i="1"/>
  <c r="S14" i="1" s="1"/>
  <c r="P20" i="1"/>
  <c r="R18" i="1" s="1"/>
  <c r="R12" i="1"/>
  <c r="Q20" i="1"/>
  <c r="R17" i="1" l="1"/>
  <c r="R20" i="1" s="1"/>
  <c r="P22" i="1"/>
  <c r="S20" i="1"/>
  <c r="S18" i="1"/>
  <c r="S10" i="1"/>
  <c r="R15" i="1"/>
  <c r="Q22" i="1"/>
  <c r="S15" i="1"/>
  <c r="R19" i="1"/>
</calcChain>
</file>

<file path=xl/sharedStrings.xml><?xml version="1.0" encoding="utf-8"?>
<sst xmlns="http://schemas.openxmlformats.org/spreadsheetml/2006/main" count="77" uniqueCount="35">
  <si>
    <r>
      <rPr>
        <b/>
        <sz val="6"/>
        <rFont val="Arial"/>
        <family val="2"/>
      </rPr>
      <t>TABLE 29 - HOUSING UNITS BY HOUSEHOLD SIZE, NUMBER OF ROOMS AND  RURAL/URBAN</t>
    </r>
  </si>
  <si>
    <r>
      <rPr>
        <b/>
        <sz val="5"/>
        <rFont val="Arial"/>
        <family val="2"/>
      </rPr>
      <t>HOUSING UNITS / HOUSEHOLD SIZE</t>
    </r>
  </si>
  <si>
    <r>
      <rPr>
        <b/>
        <sz val="5"/>
        <rFont val="Arial"/>
        <family val="2"/>
      </rPr>
      <t>HOUSING UNITS  BY NUMBER OF ROOMS</t>
    </r>
  </si>
  <si>
    <r>
      <rPr>
        <b/>
        <sz val="5"/>
        <rFont val="Arial"/>
        <family val="2"/>
      </rPr>
      <t>HOUSING UNITS</t>
    </r>
  </si>
  <si>
    <r>
      <rPr>
        <b/>
        <sz val="5"/>
        <rFont val="Arial"/>
        <family val="2"/>
      </rPr>
      <t>AVERAGE NUMBER OF ROOMS PER HOUSING UNIT</t>
    </r>
  </si>
  <si>
    <r>
      <rPr>
        <b/>
        <sz val="5"/>
        <rFont val="Arial"/>
        <family val="2"/>
      </rPr>
      <t>9 AND MORE</t>
    </r>
  </si>
  <si>
    <r>
      <rPr>
        <b/>
        <sz val="5"/>
        <rFont val="Arial"/>
        <family val="2"/>
      </rPr>
      <t>TOTAL</t>
    </r>
  </si>
  <si>
    <r>
      <rPr>
        <b/>
        <sz val="5"/>
        <rFont val="Arial"/>
        <family val="2"/>
      </rPr>
      <t>PERCENT</t>
    </r>
  </si>
  <si>
    <r>
      <rPr>
        <b/>
        <sz val="6"/>
        <rFont val="Arial"/>
        <family val="2"/>
      </rPr>
      <t>PUNJAB</t>
    </r>
  </si>
  <si>
    <r>
      <rPr>
        <b/>
        <sz val="6"/>
        <rFont val="Arial"/>
        <family val="2"/>
      </rPr>
      <t>OVERALL</t>
    </r>
  </si>
  <si>
    <r>
      <rPr>
        <sz val="6"/>
        <rFont val="Arial"/>
        <family val="2"/>
      </rPr>
      <t>1 PERSON</t>
    </r>
  </si>
  <si>
    <r>
      <rPr>
        <sz val="6"/>
        <rFont val="Arial"/>
        <family val="2"/>
      </rPr>
      <t>2 PERSONS</t>
    </r>
  </si>
  <si>
    <r>
      <rPr>
        <sz val="6"/>
        <rFont val="Arial"/>
        <family val="2"/>
      </rPr>
      <t>3 PERSONS</t>
    </r>
  </si>
  <si>
    <r>
      <rPr>
        <sz val="6"/>
        <rFont val="Arial"/>
        <family val="2"/>
      </rPr>
      <t>4 PERSONS</t>
    </r>
  </si>
  <si>
    <r>
      <rPr>
        <sz val="6"/>
        <rFont val="Arial"/>
        <family val="2"/>
      </rPr>
      <t>5 PERSONS</t>
    </r>
  </si>
  <si>
    <r>
      <rPr>
        <sz val="6"/>
        <rFont val="Arial"/>
        <family val="2"/>
      </rPr>
      <t>6 PERSONS</t>
    </r>
  </si>
  <si>
    <r>
      <rPr>
        <sz val="6"/>
        <rFont val="Arial"/>
        <family val="2"/>
      </rPr>
      <t>7 PERSONS</t>
    </r>
  </si>
  <si>
    <r>
      <rPr>
        <sz val="6"/>
        <rFont val="Arial"/>
        <family val="2"/>
      </rPr>
      <t>8 PERSONS</t>
    </r>
  </si>
  <si>
    <r>
      <rPr>
        <sz val="6"/>
        <rFont val="Arial"/>
        <family val="2"/>
      </rPr>
      <t>9 PERSONS</t>
    </r>
  </si>
  <si>
    <r>
      <rPr>
        <sz val="6"/>
        <rFont val="Arial"/>
        <family val="2"/>
      </rPr>
      <t>10 PERSONS AND ABOVE</t>
    </r>
  </si>
  <si>
    <r>
      <rPr>
        <b/>
        <sz val="6"/>
        <rFont val="Arial"/>
        <family val="2"/>
      </rPr>
      <t>TOTAL</t>
    </r>
  </si>
  <si>
    <r>
      <rPr>
        <sz val="6"/>
        <rFont val="Arial"/>
        <family val="2"/>
      </rPr>
      <t>PERCENT</t>
    </r>
  </si>
  <si>
    <r>
      <rPr>
        <sz val="6"/>
        <rFont val="Arial"/>
        <family val="2"/>
      </rPr>
      <t>PERSONS PER HOUSING UNIT</t>
    </r>
  </si>
  <si>
    <r>
      <rPr>
        <b/>
        <sz val="6"/>
        <rFont val="Arial"/>
        <family val="2"/>
      </rPr>
      <t>RURAL</t>
    </r>
  </si>
  <si>
    <r>
      <rPr>
        <b/>
        <sz val="6"/>
        <rFont val="Arial"/>
        <family val="2"/>
      </rPr>
      <t>URBAN</t>
    </r>
  </si>
  <si>
    <t>TOTAL</t>
  </si>
  <si>
    <t>RURAL</t>
  </si>
  <si>
    <t>TOTAL %</t>
  </si>
  <si>
    <t>RURAL %</t>
  </si>
  <si>
    <t>1-2 rooms</t>
  </si>
  <si>
    <t>&lt; 3 persons</t>
  </si>
  <si>
    <t>3-7 persons</t>
  </si>
  <si>
    <t>8 above</t>
  </si>
  <si>
    <t>3-4 rooms</t>
  </si>
  <si>
    <t>5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</si>
</sst>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b/>
      <sz val="6"/>
      <name val="Arial"/>
      <family val="2"/>
    </font>
    <font>
      <b/>
      <sz val="5"/>
      <name val="Arial"/>
      <family val="2"/>
    </font>
    <font>
      <b/>
      <sz val="5"/>
      <color rgb="FF000000"/>
      <name val="Arial"/>
      <family val="2"/>
    </font>
    <font>
      <sz val="6"/>
      <name val="Arial"/>
      <family val="2"/>
    </font>
    <font>
      <sz val="6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1" fontId="3" fillId="0" borderId="2" xfId="0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shrinkToFit="1"/>
    </xf>
    <xf numFmtId="1" fontId="5" fillId="0" borderId="0" xfId="0" applyNumberFormat="1" applyFont="1" applyFill="1" applyBorder="1" applyAlignment="1">
      <alignment horizontal="right" vertical="top" shrinkToFit="1"/>
    </xf>
    <xf numFmtId="2" fontId="5" fillId="0" borderId="0" xfId="0" applyNumberFormat="1" applyFont="1" applyFill="1" applyBorder="1" applyAlignment="1">
      <alignment horizontal="right" vertical="top" shrinkToFit="1"/>
    </xf>
    <xf numFmtId="3" fontId="6" fillId="0" borderId="0" xfId="0" applyNumberFormat="1" applyFont="1" applyFill="1" applyBorder="1" applyAlignment="1">
      <alignment horizontal="right" vertical="top" shrinkToFit="1"/>
    </xf>
    <xf numFmtId="1" fontId="6" fillId="0" borderId="0" xfId="0" applyNumberFormat="1" applyFont="1" applyFill="1" applyBorder="1" applyAlignment="1">
      <alignment horizontal="right" vertical="top" shrinkToFit="1"/>
    </xf>
    <xf numFmtId="2" fontId="6" fillId="0" borderId="0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left" vertical="top" wrapText="1"/>
    </xf>
    <xf numFmtId="2" fontId="5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3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8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top" wrapText="1" indent="3"/>
    </xf>
    <xf numFmtId="0" fontId="2" fillId="0" borderId="4" xfId="0" applyFont="1" applyFill="1" applyBorder="1" applyAlignment="1">
      <alignment horizontal="left" vertical="top" wrapText="1" indent="3"/>
    </xf>
    <xf numFmtId="0" fontId="2" fillId="0" borderId="5" xfId="0" applyFont="1" applyFill="1" applyBorder="1" applyAlignment="1">
      <alignment horizontal="left" vertical="top" wrapText="1" indent="12"/>
    </xf>
    <xf numFmtId="0" fontId="2" fillId="0" borderId="6" xfId="0" applyFont="1" applyFill="1" applyBorder="1" applyAlignment="1">
      <alignment horizontal="left" vertical="top" wrapText="1" indent="12"/>
    </xf>
    <xf numFmtId="0" fontId="2" fillId="0" borderId="7" xfId="0" applyFont="1" applyFill="1" applyBorder="1" applyAlignment="1">
      <alignment horizontal="left" vertical="top" wrapText="1" indent="12"/>
    </xf>
    <xf numFmtId="0" fontId="2" fillId="0" borderId="5" xfId="0" applyFont="1" applyFill="1" applyBorder="1" applyAlignment="1">
      <alignment horizontal="left" vertical="top" wrapText="1" indent="2"/>
    </xf>
    <xf numFmtId="0" fontId="2" fillId="0" borderId="7" xfId="0" applyFont="1" applyFill="1" applyBorder="1" applyAlignment="1">
      <alignment horizontal="left" vertical="top" wrapText="1" indent="2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3" fontId="8" fillId="0" borderId="0" xfId="0" applyNumberFormat="1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workbookViewId="0">
      <selection activeCell="U12" sqref="U12"/>
    </sheetView>
  </sheetViews>
  <sheetFormatPr defaultRowHeight="13.2" x14ac:dyDescent="0.25"/>
  <cols>
    <col min="1" max="1" width="22.44140625" customWidth="1"/>
    <col min="2" max="3" width="7.109375" customWidth="1"/>
    <col min="4" max="4" width="7.33203125" customWidth="1"/>
    <col min="5" max="6" width="7.109375" customWidth="1"/>
    <col min="7" max="7" width="7.33203125" customWidth="1"/>
    <col min="8" max="9" width="7.109375" customWidth="1"/>
    <col min="10" max="10" width="7.33203125" customWidth="1"/>
    <col min="11" max="12" width="8.88671875" customWidth="1"/>
    <col min="13" max="13" width="10.44140625" customWidth="1"/>
    <col min="16" max="17" width="9.88671875" bestFit="1" customWidth="1"/>
  </cols>
  <sheetData>
    <row r="1" spans="1:27" ht="15.4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8.25" customHeight="1" x14ac:dyDescent="0.25">
      <c r="A2" s="23" t="s">
        <v>1</v>
      </c>
      <c r="B2" s="25" t="s">
        <v>2</v>
      </c>
      <c r="C2" s="26"/>
      <c r="D2" s="26"/>
      <c r="E2" s="26"/>
      <c r="F2" s="26"/>
      <c r="G2" s="26"/>
      <c r="H2" s="26"/>
      <c r="I2" s="26"/>
      <c r="J2" s="27"/>
      <c r="K2" s="28" t="s">
        <v>3</v>
      </c>
      <c r="L2" s="29"/>
      <c r="M2" s="30" t="s">
        <v>4</v>
      </c>
      <c r="O2" s="23" t="s">
        <v>1</v>
      </c>
      <c r="P2" s="25" t="s">
        <v>2</v>
      </c>
      <c r="Q2" s="26"/>
      <c r="R2" s="26"/>
      <c r="S2" s="26"/>
      <c r="T2" s="26"/>
      <c r="U2" s="26"/>
      <c r="V2" s="26"/>
      <c r="W2" s="26"/>
      <c r="X2" s="27"/>
      <c r="Y2" s="28" t="s">
        <v>3</v>
      </c>
      <c r="Z2" s="29"/>
      <c r="AA2" s="30" t="s">
        <v>4</v>
      </c>
    </row>
    <row r="3" spans="1:27" ht="22.5" customHeight="1" x14ac:dyDescent="0.25">
      <c r="A3" s="24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2" t="s">
        <v>5</v>
      </c>
      <c r="K3" s="3" t="s">
        <v>6</v>
      </c>
      <c r="L3" s="3" t="s">
        <v>7</v>
      </c>
      <c r="M3" s="31"/>
      <c r="O3" s="24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2" t="s">
        <v>5</v>
      </c>
      <c r="Y3" s="3" t="s">
        <v>6</v>
      </c>
      <c r="Z3" s="3" t="s">
        <v>7</v>
      </c>
      <c r="AA3" s="31"/>
    </row>
    <row r="4" spans="1:27" x14ac:dyDescent="0.25">
      <c r="A4" s="22" t="s">
        <v>8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O4" s="22" t="s">
        <v>8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x14ac:dyDescent="0.25">
      <c r="A5" s="4" t="s">
        <v>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16"/>
      <c r="P5" s="17" t="s">
        <v>25</v>
      </c>
      <c r="Q5" s="17" t="s">
        <v>26</v>
      </c>
      <c r="R5" s="17" t="s">
        <v>27</v>
      </c>
      <c r="S5" s="18" t="s">
        <v>28</v>
      </c>
    </row>
    <row r="6" spans="1:27" x14ac:dyDescent="0.25">
      <c r="A6" s="6" t="s">
        <v>10</v>
      </c>
      <c r="B6" s="7">
        <v>178645</v>
      </c>
      <c r="C6" s="7">
        <v>89997</v>
      </c>
      <c r="D6" s="7">
        <v>42500</v>
      </c>
      <c r="E6" s="7">
        <v>21796</v>
      </c>
      <c r="F6" s="7">
        <v>9228</v>
      </c>
      <c r="G6" s="7">
        <v>5585</v>
      </c>
      <c r="H6" s="8">
        <v>2828</v>
      </c>
      <c r="I6" s="8">
        <v>1680</v>
      </c>
      <c r="J6" s="8">
        <v>2721</v>
      </c>
      <c r="K6" s="7">
        <v>354980</v>
      </c>
      <c r="L6" s="9">
        <v>2.09</v>
      </c>
      <c r="M6" s="9">
        <v>2</v>
      </c>
      <c r="O6" s="19" t="s">
        <v>29</v>
      </c>
      <c r="P6" s="16"/>
      <c r="Q6" s="16"/>
      <c r="R6" s="16"/>
      <c r="S6" s="16"/>
    </row>
    <row r="7" spans="1:27" x14ac:dyDescent="0.25">
      <c r="A7" s="6" t="s">
        <v>11</v>
      </c>
      <c r="B7" s="7">
        <v>464123</v>
      </c>
      <c r="C7" s="7">
        <v>308929</v>
      </c>
      <c r="D7" s="7">
        <v>128652</v>
      </c>
      <c r="E7" s="7">
        <v>58830</v>
      </c>
      <c r="F7" s="7">
        <v>22948</v>
      </c>
      <c r="G7" s="7">
        <v>12310</v>
      </c>
      <c r="H7" s="8">
        <v>6603</v>
      </c>
      <c r="I7" s="8">
        <v>3392</v>
      </c>
      <c r="J7" s="8">
        <v>4693</v>
      </c>
      <c r="K7" s="7">
        <v>1010480</v>
      </c>
      <c r="L7" s="9">
        <v>5.94</v>
      </c>
      <c r="M7" s="9">
        <v>1.99</v>
      </c>
      <c r="O7" s="18" t="s">
        <v>30</v>
      </c>
      <c r="P7" s="20">
        <f>SUM(B6:C7)</f>
        <v>1041694</v>
      </c>
      <c r="Q7" s="20">
        <f>SUM(B20:C21)</f>
        <v>680319</v>
      </c>
      <c r="R7" s="16">
        <f>(P7/$P$10)*100</f>
        <v>10.644852682851459</v>
      </c>
      <c r="S7" s="16">
        <f>(Q7/$Q$10)*100</f>
        <v>10.625076917598685</v>
      </c>
    </row>
    <row r="8" spans="1:27" x14ac:dyDescent="0.25">
      <c r="A8" s="6" t="s">
        <v>12</v>
      </c>
      <c r="B8" s="7">
        <v>545808</v>
      </c>
      <c r="C8" s="7">
        <v>466625</v>
      </c>
      <c r="D8" s="7">
        <v>223162</v>
      </c>
      <c r="E8" s="7">
        <v>99103</v>
      </c>
      <c r="F8" s="7">
        <v>37813</v>
      </c>
      <c r="G8" s="7">
        <v>19629</v>
      </c>
      <c r="H8" s="8">
        <v>9945</v>
      </c>
      <c r="I8" s="8">
        <v>4938</v>
      </c>
      <c r="J8" s="8">
        <v>6238</v>
      </c>
      <c r="K8" s="7">
        <v>1413261</v>
      </c>
      <c r="L8" s="9">
        <v>8.31</v>
      </c>
      <c r="M8" s="9">
        <v>2.13</v>
      </c>
      <c r="O8" s="18" t="s">
        <v>31</v>
      </c>
      <c r="P8" s="20">
        <f>SUM(B8:C12)</f>
        <v>6845601</v>
      </c>
      <c r="Q8" s="20">
        <f>SUM(B22:C26)</f>
        <v>4386907</v>
      </c>
      <c r="R8" s="16">
        <f>(P8/$P$10)*100</f>
        <v>69.953762017042081</v>
      </c>
      <c r="S8" s="16">
        <f t="shared" ref="S8:S9" si="0">(Q8/$Q$10)*100</f>
        <v>68.513777074213849</v>
      </c>
    </row>
    <row r="9" spans="1:27" x14ac:dyDescent="0.25">
      <c r="A9" s="6" t="s">
        <v>13</v>
      </c>
      <c r="B9" s="7">
        <v>664724</v>
      </c>
      <c r="C9" s="7">
        <v>720402</v>
      </c>
      <c r="D9" s="7">
        <v>367341</v>
      </c>
      <c r="E9" s="7">
        <v>175134</v>
      </c>
      <c r="F9" s="7">
        <v>65851</v>
      </c>
      <c r="G9" s="7">
        <v>33675</v>
      </c>
      <c r="H9" s="8">
        <v>15863</v>
      </c>
      <c r="I9" s="8">
        <v>8302</v>
      </c>
      <c r="J9" s="8">
        <v>9598</v>
      </c>
      <c r="K9" s="7">
        <v>2060890</v>
      </c>
      <c r="L9" s="9">
        <v>12.12</v>
      </c>
      <c r="M9" s="9">
        <v>2.2799999999999998</v>
      </c>
      <c r="O9" s="18" t="s">
        <v>32</v>
      </c>
      <c r="P9" s="20">
        <f>SUM(B13:C15)</f>
        <v>1898599</v>
      </c>
      <c r="Q9" s="20">
        <f>SUM(B27:C29)</f>
        <v>1335730</v>
      </c>
      <c r="R9" s="16">
        <f>(P9/$P$10)*100</f>
        <v>19.401385300106462</v>
      </c>
      <c r="S9" s="16">
        <f t="shared" si="0"/>
        <v>20.861146008187468</v>
      </c>
    </row>
    <row r="10" spans="1:27" x14ac:dyDescent="0.25">
      <c r="A10" s="6" t="s">
        <v>14</v>
      </c>
      <c r="B10" s="7">
        <v>719818</v>
      </c>
      <c r="C10" s="7">
        <v>943655</v>
      </c>
      <c r="D10" s="7">
        <v>533117</v>
      </c>
      <c r="E10" s="7">
        <v>254879</v>
      </c>
      <c r="F10" s="7">
        <v>101214</v>
      </c>
      <c r="G10" s="7">
        <v>50622</v>
      </c>
      <c r="H10" s="8">
        <v>22908</v>
      </c>
      <c r="I10" s="8">
        <v>12065</v>
      </c>
      <c r="J10" s="8">
        <v>13655</v>
      </c>
      <c r="K10" s="7">
        <v>2651933</v>
      </c>
      <c r="L10" s="9">
        <v>15.6</v>
      </c>
      <c r="M10" s="9">
        <v>2.42</v>
      </c>
      <c r="O10" s="16"/>
      <c r="P10" s="33">
        <f>SUM(B6:C15)</f>
        <v>9785894</v>
      </c>
      <c r="Q10" s="33">
        <f>SUM(Q7:Q9)</f>
        <v>6402956</v>
      </c>
      <c r="R10" s="19">
        <f>SUM(R7:R9)</f>
        <v>100</v>
      </c>
      <c r="S10" s="19">
        <f>SUM(S7:S9)</f>
        <v>100</v>
      </c>
    </row>
    <row r="11" spans="1:27" x14ac:dyDescent="0.25">
      <c r="A11" s="6" t="s">
        <v>15</v>
      </c>
      <c r="B11" s="7">
        <v>635231</v>
      </c>
      <c r="C11" s="7">
        <v>964911</v>
      </c>
      <c r="D11" s="7">
        <v>564046</v>
      </c>
      <c r="E11" s="7">
        <v>284839</v>
      </c>
      <c r="F11" s="7">
        <v>109885</v>
      </c>
      <c r="G11" s="7">
        <v>59470</v>
      </c>
      <c r="H11" s="8">
        <v>25431</v>
      </c>
      <c r="I11" s="8">
        <v>13594</v>
      </c>
      <c r="J11" s="8">
        <v>15291</v>
      </c>
      <c r="K11" s="7">
        <v>2672698</v>
      </c>
      <c r="L11" s="9">
        <v>15.72</v>
      </c>
      <c r="M11" s="9">
        <v>2.52</v>
      </c>
      <c r="O11" s="19" t="s">
        <v>33</v>
      </c>
      <c r="P11" s="16"/>
      <c r="Q11" s="16"/>
      <c r="R11" s="16"/>
      <c r="S11" s="19"/>
    </row>
    <row r="12" spans="1:27" x14ac:dyDescent="0.25">
      <c r="A12" s="6" t="s">
        <v>16</v>
      </c>
      <c r="B12" s="7">
        <v>431944</v>
      </c>
      <c r="C12" s="7">
        <v>752483</v>
      </c>
      <c r="D12" s="7">
        <v>464621</v>
      </c>
      <c r="E12" s="7">
        <v>242611</v>
      </c>
      <c r="F12" s="7">
        <v>97237</v>
      </c>
      <c r="G12" s="7">
        <v>52132</v>
      </c>
      <c r="H12" s="8">
        <v>23563</v>
      </c>
      <c r="I12" s="8">
        <v>12757</v>
      </c>
      <c r="J12" s="8">
        <v>13690</v>
      </c>
      <c r="K12" s="7">
        <v>2091038</v>
      </c>
      <c r="L12" s="9">
        <v>12.3</v>
      </c>
      <c r="M12" s="9">
        <v>2.63</v>
      </c>
      <c r="O12" s="18" t="s">
        <v>30</v>
      </c>
      <c r="P12" s="20">
        <f>SUM(D6:E7)</f>
        <v>251778</v>
      </c>
      <c r="Q12" s="20">
        <f>SUM(D20:E21)</f>
        <v>141013</v>
      </c>
      <c r="R12" s="16">
        <f>(P12/$P$15)*100</f>
        <v>4.6662955049899253</v>
      </c>
      <c r="S12" s="18">
        <f>(Q12/$Q$15)*100</f>
        <v>4.3943630194530803</v>
      </c>
    </row>
    <row r="13" spans="1:27" x14ac:dyDescent="0.25">
      <c r="A13" s="6" t="s">
        <v>17</v>
      </c>
      <c r="B13" s="7">
        <v>256417</v>
      </c>
      <c r="C13" s="7">
        <v>517387</v>
      </c>
      <c r="D13" s="7">
        <v>342896</v>
      </c>
      <c r="E13" s="7">
        <v>191524</v>
      </c>
      <c r="F13" s="7">
        <v>77967</v>
      </c>
      <c r="G13" s="7">
        <v>44093</v>
      </c>
      <c r="H13" s="8">
        <v>18569</v>
      </c>
      <c r="I13" s="8">
        <v>11433</v>
      </c>
      <c r="J13" s="8">
        <v>11670</v>
      </c>
      <c r="K13" s="7">
        <v>1471956</v>
      </c>
      <c r="L13" s="9">
        <v>8.66</v>
      </c>
      <c r="M13" s="9">
        <v>2.76</v>
      </c>
      <c r="O13" s="18" t="s">
        <v>31</v>
      </c>
      <c r="P13" s="20">
        <f>SUM(D8:E12)</f>
        <v>3208853</v>
      </c>
      <c r="Q13" s="20">
        <f>SUM(D22:E26)</f>
        <v>1822565</v>
      </c>
      <c r="R13" s="16">
        <f t="shared" ref="R13:R14" si="1">(P13/$P$15)*100</f>
        <v>59.470868503496874</v>
      </c>
      <c r="S13" s="18">
        <f t="shared" ref="S13:S14" si="2">(Q13/$Q$15)*100</f>
        <v>56.796268688344355</v>
      </c>
    </row>
    <row r="14" spans="1:27" x14ac:dyDescent="0.25">
      <c r="A14" s="6" t="s">
        <v>18</v>
      </c>
      <c r="B14" s="7">
        <v>136635</v>
      </c>
      <c r="C14" s="7">
        <v>323883</v>
      </c>
      <c r="D14" s="7">
        <v>242428</v>
      </c>
      <c r="E14" s="7">
        <v>146360</v>
      </c>
      <c r="F14" s="7">
        <v>62564</v>
      </c>
      <c r="G14" s="7">
        <v>36790</v>
      </c>
      <c r="H14" s="8">
        <v>15145</v>
      </c>
      <c r="I14" s="8">
        <v>9396</v>
      </c>
      <c r="J14" s="8">
        <v>10063</v>
      </c>
      <c r="K14" s="7">
        <v>983264</v>
      </c>
      <c r="L14" s="9">
        <v>5.78</v>
      </c>
      <c r="M14" s="9">
        <v>2.95</v>
      </c>
      <c r="O14" s="18" t="s">
        <v>32</v>
      </c>
      <c r="P14" s="20">
        <f>SUM(D13:E15)</f>
        <v>1935041</v>
      </c>
      <c r="Q14" s="20">
        <f>SUM(D27:E29)</f>
        <v>1245374</v>
      </c>
      <c r="R14" s="16">
        <f t="shared" si="1"/>
        <v>35.862835991513201</v>
      </c>
      <c r="S14" s="18">
        <f t="shared" si="2"/>
        <v>38.809368292202564</v>
      </c>
    </row>
    <row r="15" spans="1:27" x14ac:dyDescent="0.25">
      <c r="A15" s="6" t="s">
        <v>19</v>
      </c>
      <c r="B15" s="7">
        <v>162646</v>
      </c>
      <c r="C15" s="7">
        <v>501631</v>
      </c>
      <c r="D15" s="7">
        <v>555058</v>
      </c>
      <c r="E15" s="7">
        <v>456775</v>
      </c>
      <c r="F15" s="7">
        <v>240840</v>
      </c>
      <c r="G15" s="7">
        <v>169942</v>
      </c>
      <c r="H15" s="8">
        <v>75310</v>
      </c>
      <c r="I15" s="8">
        <v>56476</v>
      </c>
      <c r="J15" s="8">
        <v>70507</v>
      </c>
      <c r="K15" s="7">
        <v>2289185</v>
      </c>
      <c r="L15" s="9">
        <v>13.47</v>
      </c>
      <c r="M15" s="9">
        <v>3.71</v>
      </c>
      <c r="O15" s="16"/>
      <c r="P15" s="33">
        <f>SUM(P12:P14)</f>
        <v>5395672</v>
      </c>
      <c r="Q15" s="33">
        <f>SUM(Q12:Q14)</f>
        <v>3208952</v>
      </c>
      <c r="R15" s="19">
        <f>SUM(R12:R14)</f>
        <v>100</v>
      </c>
      <c r="S15" s="19">
        <f>SUM(S12:S14)</f>
        <v>100</v>
      </c>
    </row>
    <row r="16" spans="1:27" x14ac:dyDescent="0.25">
      <c r="A16" s="4" t="s">
        <v>20</v>
      </c>
      <c r="B16" s="10">
        <v>4195991</v>
      </c>
      <c r="C16" s="10">
        <v>5589903</v>
      </c>
      <c r="D16" s="10">
        <v>3463821</v>
      </c>
      <c r="E16" s="10">
        <v>1931851</v>
      </c>
      <c r="F16" s="10">
        <v>825547</v>
      </c>
      <c r="G16" s="10">
        <v>484248</v>
      </c>
      <c r="H16" s="10">
        <v>216165</v>
      </c>
      <c r="I16" s="11">
        <v>134033</v>
      </c>
      <c r="J16" s="10">
        <v>158126</v>
      </c>
      <c r="K16" s="10">
        <v>16999685</v>
      </c>
      <c r="L16" s="11">
        <v>100</v>
      </c>
      <c r="M16" s="12">
        <v>2.62</v>
      </c>
      <c r="O16" s="19" t="s">
        <v>34</v>
      </c>
      <c r="P16" s="16"/>
      <c r="Q16" s="16"/>
      <c r="R16" s="16"/>
      <c r="S16" s="19"/>
    </row>
    <row r="17" spans="1:19" x14ac:dyDescent="0.25">
      <c r="A17" s="6" t="s">
        <v>21</v>
      </c>
      <c r="B17" s="9">
        <v>24.68</v>
      </c>
      <c r="C17" s="9">
        <v>32.880000000000003</v>
      </c>
      <c r="D17" s="9">
        <v>20.38</v>
      </c>
      <c r="E17" s="9">
        <v>11.36</v>
      </c>
      <c r="F17" s="9">
        <v>4.8600000000000003</v>
      </c>
      <c r="G17" s="9">
        <v>2.85</v>
      </c>
      <c r="H17" s="9">
        <v>1.27</v>
      </c>
      <c r="I17" s="9">
        <v>0.79</v>
      </c>
      <c r="J17" s="9">
        <v>0.93</v>
      </c>
      <c r="K17" s="8">
        <v>100</v>
      </c>
      <c r="L17" s="5"/>
      <c r="M17" s="5"/>
      <c r="O17" s="18" t="s">
        <v>30</v>
      </c>
      <c r="P17" s="21">
        <f>SUM(F6:J7)</f>
        <v>71988</v>
      </c>
      <c r="Q17" s="20">
        <f>SUM(F20:J21)</f>
        <v>35830</v>
      </c>
      <c r="R17" s="16">
        <f>(P17/$P$20)*100</f>
        <v>3.9594767999234373</v>
      </c>
      <c r="S17" s="18">
        <f>(Q17/$Q$20)*100</f>
        <v>3.5100574951924064</v>
      </c>
    </row>
    <row r="18" spans="1:19" x14ac:dyDescent="0.25">
      <c r="A18" s="6" t="s">
        <v>22</v>
      </c>
      <c r="B18" s="9">
        <v>5</v>
      </c>
      <c r="C18" s="9">
        <v>6.01</v>
      </c>
      <c r="D18" s="9">
        <v>6.76</v>
      </c>
      <c r="E18" s="9">
        <v>7.53</v>
      </c>
      <c r="F18" s="9">
        <v>8.17</v>
      </c>
      <c r="G18" s="9">
        <v>8.84</v>
      </c>
      <c r="H18" s="5"/>
      <c r="I18" s="9">
        <v>9.7899999999999991</v>
      </c>
      <c r="J18" s="9">
        <v>10.37</v>
      </c>
      <c r="K18" s="9">
        <v>6.38</v>
      </c>
      <c r="L18" s="5"/>
      <c r="M18" s="5"/>
      <c r="O18" s="18" t="s">
        <v>31</v>
      </c>
      <c r="P18" s="20">
        <f>SUM(F8:J12)</f>
        <v>835366</v>
      </c>
      <c r="Q18" s="20">
        <f>SUM(F22:J26)</f>
        <v>437754</v>
      </c>
      <c r="R18" s="16">
        <f t="shared" ref="R18:R19" si="3">(P18/$P$20)*100</f>
        <v>45.946717459088212</v>
      </c>
      <c r="S18" s="18">
        <f>(Q18/$Q$20)*100</f>
        <v>42.884222962613919</v>
      </c>
    </row>
    <row r="19" spans="1:19" x14ac:dyDescent="0.25">
      <c r="A19" s="4" t="s">
        <v>23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O19" s="18" t="s">
        <v>32</v>
      </c>
      <c r="P19" s="20">
        <f>SUM(F13:J15)</f>
        <v>910765</v>
      </c>
      <c r="Q19" s="20">
        <f>SUM(F27:J29)</f>
        <v>547197</v>
      </c>
      <c r="R19" s="16">
        <f t="shared" si="3"/>
        <v>50.093805740988351</v>
      </c>
      <c r="S19" s="18">
        <f>(Q19/$Q$20)*100</f>
        <v>53.605719542193675</v>
      </c>
    </row>
    <row r="20" spans="1:19" x14ac:dyDescent="0.25">
      <c r="A20" s="6" t="s">
        <v>10</v>
      </c>
      <c r="B20" s="7">
        <v>107137</v>
      </c>
      <c r="C20" s="7">
        <v>53937</v>
      </c>
      <c r="D20" s="7">
        <v>23447</v>
      </c>
      <c r="E20" s="7">
        <v>11498</v>
      </c>
      <c r="F20" s="7">
        <v>4524</v>
      </c>
      <c r="G20" s="7">
        <v>2644</v>
      </c>
      <c r="H20" s="8">
        <v>1412</v>
      </c>
      <c r="I20" s="8">
        <v>754</v>
      </c>
      <c r="J20" s="8">
        <v>1312</v>
      </c>
      <c r="K20" s="7">
        <v>206665</v>
      </c>
      <c r="L20" s="9">
        <v>1.94</v>
      </c>
      <c r="M20" s="9">
        <v>1.92</v>
      </c>
      <c r="O20" s="16"/>
      <c r="P20" s="34">
        <f>SUM(P17:P19)</f>
        <v>1818119</v>
      </c>
      <c r="Q20" s="34">
        <f>SUM(Q17:Q19)</f>
        <v>1020781</v>
      </c>
      <c r="R20" s="19">
        <f>SUM(R17:R19)</f>
        <v>100</v>
      </c>
      <c r="S20" s="18">
        <f>(Q20/$Q$20)*100</f>
        <v>100</v>
      </c>
    </row>
    <row r="21" spans="1:19" x14ac:dyDescent="0.25">
      <c r="A21" s="6" t="s">
        <v>11</v>
      </c>
      <c r="B21" s="7">
        <v>324100</v>
      </c>
      <c r="C21" s="7">
        <v>195145</v>
      </c>
      <c r="D21" s="7">
        <v>73798</v>
      </c>
      <c r="E21" s="7">
        <v>32270</v>
      </c>
      <c r="F21" s="7">
        <v>11968</v>
      </c>
      <c r="G21" s="7">
        <v>5818</v>
      </c>
      <c r="H21" s="8">
        <v>3421</v>
      </c>
      <c r="I21" s="8">
        <v>1620</v>
      </c>
      <c r="J21" s="8">
        <v>2357</v>
      </c>
      <c r="K21" s="7">
        <v>650497</v>
      </c>
      <c r="L21" s="9">
        <v>6.12</v>
      </c>
      <c r="M21" s="9">
        <v>1.87</v>
      </c>
      <c r="O21" s="16"/>
      <c r="P21" s="16"/>
      <c r="Q21" s="16"/>
      <c r="R21" s="16"/>
      <c r="S21" s="16"/>
    </row>
    <row r="22" spans="1:19" ht="12.6" customHeight="1" x14ac:dyDescent="0.25">
      <c r="A22" s="6" t="s">
        <v>12</v>
      </c>
      <c r="B22" s="7">
        <v>368917</v>
      </c>
      <c r="C22" s="7">
        <v>286253</v>
      </c>
      <c r="D22" s="7">
        <v>124934</v>
      </c>
      <c r="E22" s="7">
        <v>54322</v>
      </c>
      <c r="F22" s="7">
        <v>19957</v>
      </c>
      <c r="G22" s="7">
        <v>9576</v>
      </c>
      <c r="H22" s="8">
        <v>4982</v>
      </c>
      <c r="I22" s="8">
        <v>2372</v>
      </c>
      <c r="J22" s="8">
        <v>3051</v>
      </c>
      <c r="K22" s="7">
        <v>874364</v>
      </c>
      <c r="L22" s="9">
        <v>8.2200000000000006</v>
      </c>
      <c r="M22" s="9">
        <v>2.0299999999999998</v>
      </c>
      <c r="O22" s="19" t="s">
        <v>25</v>
      </c>
      <c r="P22" s="33">
        <f>P10+P15+P20</f>
        <v>16999685</v>
      </c>
      <c r="Q22" s="33">
        <f>Q10+Q15+Q20</f>
        <v>10632689</v>
      </c>
      <c r="R22" s="16"/>
      <c r="S22" s="16"/>
    </row>
    <row r="23" spans="1:19" ht="8.25" customHeight="1" x14ac:dyDescent="0.25">
      <c r="A23" s="6" t="s">
        <v>13</v>
      </c>
      <c r="B23" s="7">
        <v>439233</v>
      </c>
      <c r="C23" s="7">
        <v>433572</v>
      </c>
      <c r="D23" s="7">
        <v>202021</v>
      </c>
      <c r="E23" s="7">
        <v>94922</v>
      </c>
      <c r="F23" s="7">
        <v>34537</v>
      </c>
      <c r="G23" s="7">
        <v>16402</v>
      </c>
      <c r="H23" s="8">
        <v>7854</v>
      </c>
      <c r="I23" s="8">
        <v>3987</v>
      </c>
      <c r="J23" s="8">
        <v>4614</v>
      </c>
      <c r="K23" s="7">
        <v>1237142</v>
      </c>
      <c r="L23" s="9">
        <v>11.64</v>
      </c>
      <c r="M23" s="9">
        <v>2.1800000000000002</v>
      </c>
    </row>
    <row r="24" spans="1:19" ht="8.25" customHeight="1" x14ac:dyDescent="0.25">
      <c r="A24" s="6" t="s">
        <v>14</v>
      </c>
      <c r="B24" s="7">
        <v>470956</v>
      </c>
      <c r="C24" s="7">
        <v>567007</v>
      </c>
      <c r="D24" s="7">
        <v>293347</v>
      </c>
      <c r="E24" s="7">
        <v>138177</v>
      </c>
      <c r="F24" s="7">
        <v>52502</v>
      </c>
      <c r="G24" s="7">
        <v>24591</v>
      </c>
      <c r="H24" s="8">
        <v>11510</v>
      </c>
      <c r="I24" s="8">
        <v>5679</v>
      </c>
      <c r="J24" s="8">
        <v>6598</v>
      </c>
      <c r="K24" s="7">
        <v>1570367</v>
      </c>
      <c r="L24" s="9">
        <v>14.77</v>
      </c>
      <c r="M24" s="9">
        <v>2.31</v>
      </c>
    </row>
    <row r="25" spans="1:19" ht="8.25" customHeight="1" x14ac:dyDescent="0.25">
      <c r="A25" s="6" t="s">
        <v>15</v>
      </c>
      <c r="B25" s="7">
        <v>422155</v>
      </c>
      <c r="C25" s="7">
        <v>602719</v>
      </c>
      <c r="D25" s="7">
        <v>324629</v>
      </c>
      <c r="E25" s="7">
        <v>160168</v>
      </c>
      <c r="F25" s="7">
        <v>59910</v>
      </c>
      <c r="G25" s="7">
        <v>30106</v>
      </c>
      <c r="H25" s="8">
        <v>13188</v>
      </c>
      <c r="I25" s="8">
        <v>6699</v>
      </c>
      <c r="J25" s="8">
        <v>7570</v>
      </c>
      <c r="K25" s="7">
        <v>1627144</v>
      </c>
      <c r="L25" s="9">
        <v>15.3</v>
      </c>
      <c r="M25" s="9">
        <v>2.42</v>
      </c>
    </row>
    <row r="26" spans="1:19" ht="8.25" customHeight="1" x14ac:dyDescent="0.25">
      <c r="A26" s="6" t="s">
        <v>16</v>
      </c>
      <c r="B26" s="7">
        <v>299732</v>
      </c>
      <c r="C26" s="7">
        <v>496363</v>
      </c>
      <c r="D26" s="7">
        <v>284838</v>
      </c>
      <c r="E26" s="7">
        <v>145207</v>
      </c>
      <c r="F26" s="7">
        <v>56665</v>
      </c>
      <c r="G26" s="7">
        <v>28123</v>
      </c>
      <c r="H26" s="8">
        <v>13202</v>
      </c>
      <c r="I26" s="8">
        <v>6730</v>
      </c>
      <c r="J26" s="8">
        <v>7349</v>
      </c>
      <c r="K26" s="7">
        <v>1338209</v>
      </c>
      <c r="L26" s="9">
        <v>12.59</v>
      </c>
      <c r="M26" s="9">
        <v>2.5299999999999998</v>
      </c>
    </row>
    <row r="27" spans="1:19" ht="8.25" customHeight="1" x14ac:dyDescent="0.25">
      <c r="A27" s="6" t="s">
        <v>17</v>
      </c>
      <c r="B27" s="7">
        <v>184517</v>
      </c>
      <c r="C27" s="7">
        <v>355558</v>
      </c>
      <c r="D27" s="7">
        <v>219399</v>
      </c>
      <c r="E27" s="7">
        <v>119330</v>
      </c>
      <c r="F27" s="7">
        <v>47447</v>
      </c>
      <c r="G27" s="7">
        <v>24955</v>
      </c>
      <c r="H27" s="8">
        <v>10832</v>
      </c>
      <c r="I27" s="8">
        <v>6379</v>
      </c>
      <c r="J27" s="8">
        <v>6657</v>
      </c>
      <c r="K27" s="7">
        <v>975074</v>
      </c>
      <c r="L27" s="9">
        <v>9.17</v>
      </c>
      <c r="M27" s="9">
        <v>2.67</v>
      </c>
    </row>
    <row r="28" spans="1:19" ht="8.25" customHeight="1" x14ac:dyDescent="0.25">
      <c r="A28" s="6" t="s">
        <v>18</v>
      </c>
      <c r="B28" s="7">
        <v>100498</v>
      </c>
      <c r="C28" s="7">
        <v>227000</v>
      </c>
      <c r="D28" s="7">
        <v>158242</v>
      </c>
      <c r="E28" s="7">
        <v>92709</v>
      </c>
      <c r="F28" s="7">
        <v>38835</v>
      </c>
      <c r="G28" s="7">
        <v>21070</v>
      </c>
      <c r="H28" s="8">
        <v>8884</v>
      </c>
      <c r="I28" s="8">
        <v>5297</v>
      </c>
      <c r="J28" s="8">
        <v>5952</v>
      </c>
      <c r="K28" s="7">
        <v>658487</v>
      </c>
      <c r="L28" s="9">
        <v>6.19</v>
      </c>
      <c r="M28" s="9">
        <v>2.85</v>
      </c>
    </row>
    <row r="29" spans="1:19" ht="8.25" customHeight="1" x14ac:dyDescent="0.25">
      <c r="A29" s="6" t="s">
        <v>19</v>
      </c>
      <c r="B29" s="7">
        <v>117559</v>
      </c>
      <c r="C29" s="7">
        <v>350598</v>
      </c>
      <c r="D29" s="7">
        <v>365705</v>
      </c>
      <c r="E29" s="7">
        <v>289989</v>
      </c>
      <c r="F29" s="7">
        <v>150130</v>
      </c>
      <c r="G29" s="7">
        <v>99447</v>
      </c>
      <c r="H29" s="8">
        <v>45326</v>
      </c>
      <c r="I29" s="8">
        <v>32724</v>
      </c>
      <c r="J29" s="8">
        <v>43262</v>
      </c>
      <c r="K29" s="7">
        <v>1494740</v>
      </c>
      <c r="L29" s="9">
        <v>14.06</v>
      </c>
      <c r="M29" s="9">
        <v>3.61</v>
      </c>
    </row>
    <row r="30" spans="1:19" ht="8.25" customHeight="1" x14ac:dyDescent="0.25">
      <c r="A30" s="4" t="s">
        <v>20</v>
      </c>
      <c r="B30" s="10">
        <v>2834804</v>
      </c>
      <c r="C30" s="10">
        <v>3568152</v>
      </c>
      <c r="D30" s="10">
        <v>2070360</v>
      </c>
      <c r="E30" s="10">
        <v>1138592</v>
      </c>
      <c r="F30" s="10">
        <v>476475</v>
      </c>
      <c r="G30" s="10">
        <v>262732</v>
      </c>
      <c r="H30" s="10">
        <v>120611</v>
      </c>
      <c r="I30" s="11">
        <v>72241</v>
      </c>
      <c r="J30" s="10">
        <v>88722</v>
      </c>
      <c r="K30" s="10">
        <v>10632689</v>
      </c>
      <c r="L30" s="11">
        <v>100</v>
      </c>
      <c r="M30" s="12">
        <v>2.5299999999999998</v>
      </c>
    </row>
    <row r="31" spans="1:19" ht="8.25" customHeight="1" x14ac:dyDescent="0.25">
      <c r="A31" s="6" t="s">
        <v>21</v>
      </c>
      <c r="B31" s="9">
        <v>26.66</v>
      </c>
      <c r="C31" s="9">
        <v>33.56</v>
      </c>
      <c r="D31" s="9">
        <v>19.47</v>
      </c>
      <c r="E31" s="9">
        <v>10.71</v>
      </c>
      <c r="F31" s="9">
        <v>4.4800000000000004</v>
      </c>
      <c r="G31" s="9">
        <v>2.4700000000000002</v>
      </c>
      <c r="H31" s="9">
        <v>1.1299999999999999</v>
      </c>
      <c r="I31" s="9">
        <v>0.68</v>
      </c>
      <c r="J31" s="9">
        <v>0.83</v>
      </c>
      <c r="K31" s="8">
        <v>100</v>
      </c>
      <c r="L31" s="5"/>
      <c r="M31" s="5"/>
    </row>
    <row r="32" spans="1:19" ht="8.25" customHeight="1" x14ac:dyDescent="0.25">
      <c r="A32" s="6" t="s">
        <v>22</v>
      </c>
      <c r="B32" s="9">
        <v>5.05</v>
      </c>
      <c r="C32" s="9">
        <v>6.13</v>
      </c>
      <c r="D32" s="9">
        <v>6.96</v>
      </c>
      <c r="E32" s="9">
        <v>7.75</v>
      </c>
      <c r="F32" s="9">
        <v>8.4600000000000009</v>
      </c>
      <c r="G32" s="9">
        <v>9.19</v>
      </c>
      <c r="H32" s="9">
        <v>9.23</v>
      </c>
      <c r="I32" s="9">
        <v>10.220000000000001</v>
      </c>
      <c r="J32" s="9">
        <v>10.97</v>
      </c>
      <c r="K32" s="9">
        <v>6.46</v>
      </c>
      <c r="L32" s="5"/>
      <c r="M32" s="5"/>
    </row>
    <row r="33" spans="1:13" ht="8.25" customHeight="1" x14ac:dyDescent="0.25">
      <c r="A33" s="4" t="s">
        <v>24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8.25" customHeight="1" x14ac:dyDescent="0.25">
      <c r="A34" s="6" t="s">
        <v>10</v>
      </c>
      <c r="B34" s="7">
        <v>71508</v>
      </c>
      <c r="C34" s="7">
        <v>36060</v>
      </c>
      <c r="D34" s="7">
        <v>19053</v>
      </c>
      <c r="E34" s="7">
        <v>10298</v>
      </c>
      <c r="F34" s="7">
        <v>4704</v>
      </c>
      <c r="G34" s="7">
        <v>2941</v>
      </c>
      <c r="H34" s="8">
        <v>1416</v>
      </c>
      <c r="I34" s="8">
        <v>926</v>
      </c>
      <c r="J34" s="8">
        <v>1409</v>
      </c>
      <c r="K34" s="7">
        <v>148315</v>
      </c>
      <c r="L34" s="9">
        <v>2.33</v>
      </c>
      <c r="M34" s="9">
        <v>2.11</v>
      </c>
    </row>
    <row r="35" spans="1:13" ht="8.25" customHeight="1" x14ac:dyDescent="0.25">
      <c r="A35" s="6" t="s">
        <v>11</v>
      </c>
      <c r="B35" s="7">
        <v>140023</v>
      </c>
      <c r="C35" s="7">
        <v>113784</v>
      </c>
      <c r="D35" s="7">
        <v>54854</v>
      </c>
      <c r="E35" s="7">
        <v>26560</v>
      </c>
      <c r="F35" s="7">
        <v>10980</v>
      </c>
      <c r="G35" s="7">
        <v>6492</v>
      </c>
      <c r="H35" s="8">
        <v>3182</v>
      </c>
      <c r="I35" s="8">
        <v>1772</v>
      </c>
      <c r="J35" s="8">
        <v>2336</v>
      </c>
      <c r="K35" s="7">
        <v>359983</v>
      </c>
      <c r="L35" s="9">
        <v>5.65</v>
      </c>
      <c r="M35" s="9">
        <v>2.19</v>
      </c>
    </row>
    <row r="36" spans="1:13" ht="8.25" customHeight="1" x14ac:dyDescent="0.25">
      <c r="A36" s="6" t="s">
        <v>12</v>
      </c>
      <c r="B36" s="7">
        <v>176891</v>
      </c>
      <c r="C36" s="7">
        <v>180372</v>
      </c>
      <c r="D36" s="7">
        <v>98228</v>
      </c>
      <c r="E36" s="7">
        <v>44781</v>
      </c>
      <c r="F36" s="7">
        <v>17856</v>
      </c>
      <c r="G36" s="7">
        <v>10053</v>
      </c>
      <c r="H36" s="8">
        <v>4963</v>
      </c>
      <c r="I36" s="8">
        <v>2566</v>
      </c>
      <c r="J36" s="8">
        <v>3187</v>
      </c>
      <c r="K36" s="7">
        <v>538897</v>
      </c>
      <c r="L36" s="9">
        <v>8.4600000000000009</v>
      </c>
      <c r="M36" s="9">
        <v>2.31</v>
      </c>
    </row>
    <row r="37" spans="1:13" ht="8.25" customHeight="1" x14ac:dyDescent="0.25">
      <c r="A37" s="6" t="s">
        <v>13</v>
      </c>
      <c r="B37" s="7">
        <v>225491</v>
      </c>
      <c r="C37" s="7">
        <v>286830</v>
      </c>
      <c r="D37" s="7">
        <v>165320</v>
      </c>
      <c r="E37" s="7">
        <v>80212</v>
      </c>
      <c r="F37" s="7">
        <v>31314</v>
      </c>
      <c r="G37" s="7">
        <v>17273</v>
      </c>
      <c r="H37" s="8">
        <v>8009</v>
      </c>
      <c r="I37" s="8">
        <v>4315</v>
      </c>
      <c r="J37" s="8">
        <v>4984</v>
      </c>
      <c r="K37" s="7">
        <v>823748</v>
      </c>
      <c r="L37" s="9">
        <v>12.94</v>
      </c>
      <c r="M37" s="9">
        <v>2.44</v>
      </c>
    </row>
    <row r="38" spans="1:13" ht="8.25" customHeight="1" x14ac:dyDescent="0.25">
      <c r="A38" s="6" t="s">
        <v>14</v>
      </c>
      <c r="B38" s="7">
        <v>248862</v>
      </c>
      <c r="C38" s="7">
        <v>376648</v>
      </c>
      <c r="D38" s="7">
        <v>239770</v>
      </c>
      <c r="E38" s="7">
        <v>116702</v>
      </c>
      <c r="F38" s="7">
        <v>48712</v>
      </c>
      <c r="G38" s="7">
        <v>26031</v>
      </c>
      <c r="H38" s="8">
        <v>11398</v>
      </c>
      <c r="I38" s="8">
        <v>6386</v>
      </c>
      <c r="J38" s="8">
        <v>7057</v>
      </c>
      <c r="K38" s="7">
        <v>1081566</v>
      </c>
      <c r="L38" s="9">
        <v>16.989999999999998</v>
      </c>
      <c r="M38" s="9">
        <v>2.57</v>
      </c>
    </row>
    <row r="39" spans="1:13" ht="8.25" customHeight="1" x14ac:dyDescent="0.25">
      <c r="A39" s="6" t="s">
        <v>15</v>
      </c>
      <c r="B39" s="7">
        <v>213076</v>
      </c>
      <c r="C39" s="7">
        <v>362192</v>
      </c>
      <c r="D39" s="7">
        <v>239417</v>
      </c>
      <c r="E39" s="7">
        <v>124671</v>
      </c>
      <c r="F39" s="7">
        <v>49975</v>
      </c>
      <c r="G39" s="7">
        <v>29364</v>
      </c>
      <c r="H39" s="8">
        <v>12243</v>
      </c>
      <c r="I39" s="8">
        <v>6895</v>
      </c>
      <c r="J39" s="8">
        <v>7721</v>
      </c>
      <c r="K39" s="7">
        <v>1045554</v>
      </c>
      <c r="L39" s="9">
        <v>16.420000000000002</v>
      </c>
      <c r="M39" s="9">
        <v>2.67</v>
      </c>
    </row>
    <row r="40" spans="1:13" ht="8.25" customHeight="1" x14ac:dyDescent="0.25">
      <c r="A40" s="6" t="s">
        <v>16</v>
      </c>
      <c r="B40" s="7">
        <v>132212</v>
      </c>
      <c r="C40" s="7">
        <v>256120</v>
      </c>
      <c r="D40" s="7">
        <v>179783</v>
      </c>
      <c r="E40" s="7">
        <v>97404</v>
      </c>
      <c r="F40" s="7">
        <v>40572</v>
      </c>
      <c r="G40" s="7">
        <v>24009</v>
      </c>
      <c r="H40" s="8">
        <v>10361</v>
      </c>
      <c r="I40" s="8">
        <v>6027</v>
      </c>
      <c r="J40" s="8">
        <v>6341</v>
      </c>
      <c r="K40" s="7">
        <v>752829</v>
      </c>
      <c r="L40" s="9">
        <v>11.82</v>
      </c>
      <c r="M40" s="9">
        <v>2.79</v>
      </c>
    </row>
    <row r="41" spans="1:13" ht="8.25" customHeight="1" x14ac:dyDescent="0.25">
      <c r="A41" s="6" t="s">
        <v>17</v>
      </c>
      <c r="B41" s="7">
        <v>71900</v>
      </c>
      <c r="C41" s="7">
        <v>161829</v>
      </c>
      <c r="D41" s="7">
        <v>123497</v>
      </c>
      <c r="E41" s="7">
        <v>72194</v>
      </c>
      <c r="F41" s="7">
        <v>30520</v>
      </c>
      <c r="G41" s="7">
        <v>19138</v>
      </c>
      <c r="H41" s="8">
        <v>7737</v>
      </c>
      <c r="I41" s="8">
        <v>5054</v>
      </c>
      <c r="J41" s="8">
        <v>5013</v>
      </c>
      <c r="K41" s="7">
        <v>496882</v>
      </c>
      <c r="L41" s="9">
        <v>7.8</v>
      </c>
      <c r="M41" s="9">
        <v>2.94</v>
      </c>
    </row>
    <row r="42" spans="1:13" ht="8.25" customHeight="1" x14ac:dyDescent="0.25">
      <c r="A42" s="6" t="s">
        <v>18</v>
      </c>
      <c r="B42" s="7">
        <v>36137</v>
      </c>
      <c r="C42" s="7">
        <v>96883</v>
      </c>
      <c r="D42" s="7">
        <v>84186</v>
      </c>
      <c r="E42" s="7">
        <v>53651</v>
      </c>
      <c r="F42" s="7">
        <v>23729</v>
      </c>
      <c r="G42" s="7">
        <v>15720</v>
      </c>
      <c r="H42" s="8">
        <v>6261</v>
      </c>
      <c r="I42" s="8">
        <v>4099</v>
      </c>
      <c r="J42" s="8">
        <v>4111</v>
      </c>
      <c r="K42" s="7">
        <v>324777</v>
      </c>
      <c r="L42" s="9">
        <v>5.0999999999999996</v>
      </c>
      <c r="M42" s="9">
        <v>3.15</v>
      </c>
    </row>
    <row r="43" spans="1:13" ht="8.25" customHeight="1" x14ac:dyDescent="0.25">
      <c r="A43" s="6" t="s">
        <v>19</v>
      </c>
      <c r="B43" s="7">
        <v>45087</v>
      </c>
      <c r="C43" s="7">
        <v>151033</v>
      </c>
      <c r="D43" s="7">
        <v>189353</v>
      </c>
      <c r="E43" s="7">
        <v>166786</v>
      </c>
      <c r="F43" s="7">
        <v>90710</v>
      </c>
      <c r="G43" s="7">
        <v>70495</v>
      </c>
      <c r="H43" s="8">
        <v>29984</v>
      </c>
      <c r="I43" s="8">
        <v>23752</v>
      </c>
      <c r="J43" s="8">
        <v>27245</v>
      </c>
      <c r="K43" s="7">
        <v>794445</v>
      </c>
      <c r="L43" s="9">
        <v>12.48</v>
      </c>
      <c r="M43" s="9">
        <v>3.91</v>
      </c>
    </row>
    <row r="44" spans="1:13" ht="8.25" customHeight="1" x14ac:dyDescent="0.25">
      <c r="A44" s="4" t="s">
        <v>20</v>
      </c>
      <c r="B44" s="10">
        <v>1361187</v>
      </c>
      <c r="C44" s="10">
        <v>2021751</v>
      </c>
      <c r="D44" s="10">
        <v>1393461</v>
      </c>
      <c r="E44" s="10">
        <v>793259</v>
      </c>
      <c r="F44" s="10">
        <v>349072</v>
      </c>
      <c r="G44" s="10">
        <v>221516</v>
      </c>
      <c r="H44" s="10">
        <v>95554</v>
      </c>
      <c r="I44" s="11">
        <v>61792</v>
      </c>
      <c r="J44" s="10">
        <v>69404</v>
      </c>
      <c r="K44" s="10">
        <v>6366996</v>
      </c>
      <c r="L44" s="11">
        <v>100</v>
      </c>
      <c r="M44" s="12">
        <v>2.77</v>
      </c>
    </row>
    <row r="45" spans="1:13" ht="8.25" customHeight="1" x14ac:dyDescent="0.25">
      <c r="A45" s="6" t="s">
        <v>21</v>
      </c>
      <c r="B45" s="9">
        <v>21.38</v>
      </c>
      <c r="C45" s="9">
        <v>31.75</v>
      </c>
      <c r="D45" s="9">
        <v>21.89</v>
      </c>
      <c r="E45" s="9">
        <v>12.46</v>
      </c>
      <c r="F45" s="9">
        <v>5.48</v>
      </c>
      <c r="G45" s="9">
        <v>3.48</v>
      </c>
      <c r="H45" s="9">
        <v>1.5</v>
      </c>
      <c r="I45" s="9">
        <v>0.97</v>
      </c>
      <c r="J45" s="9">
        <v>1.0900000000000001</v>
      </c>
      <c r="K45" s="8">
        <v>100</v>
      </c>
      <c r="L45" s="5"/>
      <c r="M45" s="5"/>
    </row>
    <row r="46" spans="1:13" ht="15.3" customHeight="1" x14ac:dyDescent="0.25">
      <c r="A46" s="13" t="s">
        <v>22</v>
      </c>
      <c r="B46" s="14">
        <v>4.88</v>
      </c>
      <c r="C46" s="14">
        <v>5.79</v>
      </c>
      <c r="D46" s="14">
        <v>6.47</v>
      </c>
      <c r="E46" s="14">
        <v>7.22</v>
      </c>
      <c r="F46" s="14">
        <v>7.77</v>
      </c>
      <c r="G46" s="14">
        <v>8.42</v>
      </c>
      <c r="H46" s="14">
        <v>8.43</v>
      </c>
      <c r="I46" s="14">
        <v>9.2899999999999991</v>
      </c>
      <c r="J46" s="14">
        <v>9.6</v>
      </c>
      <c r="K46" s="14">
        <v>6.24</v>
      </c>
      <c r="L46" s="15"/>
      <c r="M46" s="15"/>
    </row>
  </sheetData>
  <mergeCells count="12">
    <mergeCell ref="O1:AA1"/>
    <mergeCell ref="O4:AA4"/>
    <mergeCell ref="A1:M1"/>
    <mergeCell ref="A2:A3"/>
    <mergeCell ref="B2:J2"/>
    <mergeCell ref="K2:L2"/>
    <mergeCell ref="M2:M3"/>
    <mergeCell ref="A4:M4"/>
    <mergeCell ref="O2:O3"/>
    <mergeCell ref="P2:X2"/>
    <mergeCell ref="Y2:Z2"/>
    <mergeCell ref="AA2:A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2021-07-27T06:57:06Z</dcterms:created>
  <dcterms:modified xsi:type="dcterms:W3CDTF">2021-07-27T12:12:55Z</dcterms:modified>
</cp:coreProperties>
</file>