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IHI-2 Census 2017\Parameters\Number of Rooms\Excel\"/>
    </mc:Choice>
  </mc:AlternateContent>
  <xr:revisionPtr revIDLastSave="0" documentId="13_ncr:1_{7CA5555D-5EA8-4E89-A482-962542FD11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Q19" i="1" l="1"/>
  <c r="P19" i="1"/>
  <c r="Q18" i="1"/>
  <c r="P18" i="1"/>
  <c r="Q17" i="1"/>
  <c r="P17" i="1"/>
  <c r="Q14" i="1"/>
  <c r="P14" i="1"/>
  <c r="Q13" i="1"/>
  <c r="P13" i="1"/>
  <c r="Q12" i="1"/>
  <c r="Q15" i="1" s="1"/>
  <c r="S12" i="1" s="1"/>
  <c r="P12" i="1"/>
  <c r="P15" i="1" s="1"/>
  <c r="R12" i="1" s="1"/>
  <c r="P10" i="1"/>
  <c r="Q9" i="1"/>
  <c r="P9" i="1"/>
  <c r="R9" i="1" s="1"/>
  <c r="R8" i="1"/>
  <c r="Q8" i="1"/>
  <c r="P8" i="1"/>
  <c r="Q7" i="1"/>
  <c r="P7" i="1"/>
  <c r="R7" i="1" s="1"/>
  <c r="R13" i="1" l="1"/>
  <c r="R15" i="1" s="1"/>
  <c r="S13" i="1"/>
  <c r="S15" i="1" s="1"/>
  <c r="S14" i="1"/>
  <c r="R10" i="1"/>
  <c r="R14" i="1"/>
  <c r="P20" i="1"/>
  <c r="R19" i="1" s="1"/>
  <c r="Q20" i="1"/>
  <c r="Q10" i="1"/>
  <c r="S19" i="1" l="1"/>
  <c r="S20" i="1"/>
  <c r="R17" i="1"/>
  <c r="R18" i="1"/>
  <c r="Q22" i="1"/>
  <c r="S8" i="1"/>
  <c r="S9" i="1"/>
  <c r="S7" i="1"/>
  <c r="P22" i="1"/>
  <c r="S18" i="1"/>
  <c r="S17" i="1"/>
  <c r="R20" i="1" l="1"/>
  <c r="S10" i="1"/>
</calcChain>
</file>

<file path=xl/sharedStrings.xml><?xml version="1.0" encoding="utf-8"?>
<sst xmlns="http://schemas.openxmlformats.org/spreadsheetml/2006/main" count="76" uniqueCount="34">
  <si>
    <r>
      <rPr>
        <b/>
        <sz val="6"/>
        <rFont val="Arial"/>
        <family val="2"/>
      </rPr>
      <t>TABLE 29- HOUSING UNITS BY HOUSEHOLD SIZE, NUMBER OF ROOMS AND RURAL/URBAN</t>
    </r>
  </si>
  <si>
    <r>
      <rPr>
        <b/>
        <sz val="6"/>
        <rFont val="Arial"/>
        <family val="2"/>
      </rPr>
      <t>HOUSING UNITS/ HOUSEHOLD SIZE</t>
    </r>
  </si>
  <si>
    <r>
      <rPr>
        <b/>
        <sz val="6"/>
        <rFont val="Arial"/>
        <family val="2"/>
      </rPr>
      <t>HOUSING UNITS BY NUMBER OF ROOMS</t>
    </r>
  </si>
  <si>
    <r>
      <rPr>
        <b/>
        <sz val="6"/>
        <rFont val="Arial"/>
        <family val="2"/>
      </rPr>
      <t>HOUSING UNITS</t>
    </r>
  </si>
  <si>
    <r>
      <rPr>
        <b/>
        <sz val="6"/>
        <rFont val="Arial"/>
        <family val="2"/>
      </rPr>
      <t xml:space="preserve">ROOMS PER HOUSING
</t>
    </r>
    <r>
      <rPr>
        <b/>
        <sz val="6"/>
        <rFont val="Arial"/>
        <family val="2"/>
      </rPr>
      <t>UNIT</t>
    </r>
  </si>
  <si>
    <r>
      <rPr>
        <b/>
        <sz val="6"/>
        <rFont val="Arial"/>
        <family val="2"/>
      </rPr>
      <t xml:space="preserve">9 AND
</t>
    </r>
    <r>
      <rPr>
        <b/>
        <sz val="6"/>
        <rFont val="Arial"/>
        <family val="2"/>
      </rPr>
      <t>MORE</t>
    </r>
  </si>
  <si>
    <r>
      <rPr>
        <b/>
        <sz val="6"/>
        <rFont val="Arial"/>
        <family val="2"/>
      </rPr>
      <t>TOTAL</t>
    </r>
  </si>
  <si>
    <r>
      <rPr>
        <b/>
        <sz val="6"/>
        <rFont val="Arial"/>
        <family val="2"/>
      </rPr>
      <t>PERCENT</t>
    </r>
  </si>
  <si>
    <r>
      <rPr>
        <b/>
        <sz val="6"/>
        <rFont val="Arial"/>
        <family val="2"/>
      </rPr>
      <t>SINDH</t>
    </r>
  </si>
  <si>
    <r>
      <rPr>
        <b/>
        <sz val="6"/>
        <rFont val="Arial"/>
        <family val="2"/>
      </rPr>
      <t>OVERALL</t>
    </r>
  </si>
  <si>
    <r>
      <rPr>
        <sz val="6"/>
        <rFont val="Arial"/>
        <family val="2"/>
      </rPr>
      <t>1 PERSON</t>
    </r>
  </si>
  <si>
    <r>
      <rPr>
        <sz val="6"/>
        <rFont val="Arial"/>
        <family val="2"/>
      </rPr>
      <t>2 PERSONS</t>
    </r>
  </si>
  <si>
    <r>
      <rPr>
        <sz val="6"/>
        <rFont val="Arial"/>
        <family val="2"/>
      </rPr>
      <t>3 PERSONS</t>
    </r>
  </si>
  <si>
    <r>
      <rPr>
        <sz val="6"/>
        <rFont val="Arial"/>
        <family val="2"/>
      </rPr>
      <t>4 PERSONS</t>
    </r>
  </si>
  <si>
    <r>
      <rPr>
        <sz val="6"/>
        <rFont val="Arial"/>
        <family val="2"/>
      </rPr>
      <t>5 PERSONS</t>
    </r>
  </si>
  <si>
    <r>
      <rPr>
        <sz val="6"/>
        <rFont val="Arial"/>
        <family val="2"/>
      </rPr>
      <t>6 PERSONS</t>
    </r>
  </si>
  <si>
    <r>
      <rPr>
        <sz val="6"/>
        <rFont val="Arial"/>
        <family val="2"/>
      </rPr>
      <t>7 PERSONS</t>
    </r>
  </si>
  <si>
    <r>
      <rPr>
        <sz val="6"/>
        <rFont val="Arial"/>
        <family val="2"/>
      </rPr>
      <t>8 PERSONS</t>
    </r>
  </si>
  <si>
    <r>
      <rPr>
        <sz val="6"/>
        <rFont val="Arial"/>
        <family val="2"/>
      </rPr>
      <t>9 PERSONS</t>
    </r>
  </si>
  <si>
    <r>
      <rPr>
        <sz val="6"/>
        <rFont val="Arial"/>
        <family val="2"/>
      </rPr>
      <t>10 PERSONS AND ABOVE</t>
    </r>
  </si>
  <si>
    <r>
      <rPr>
        <sz val="6"/>
        <rFont val="Arial"/>
        <family val="2"/>
      </rPr>
      <t>PERCENT</t>
    </r>
  </si>
  <si>
    <r>
      <rPr>
        <sz val="6"/>
        <rFont val="Arial"/>
        <family val="2"/>
      </rPr>
      <t>PERSONS PER HOUSING UNIT</t>
    </r>
  </si>
  <si>
    <r>
      <rPr>
        <b/>
        <sz val="6"/>
        <rFont val="Arial"/>
        <family val="2"/>
      </rPr>
      <t>RURAL</t>
    </r>
  </si>
  <si>
    <r>
      <rPr>
        <b/>
        <sz val="6"/>
        <rFont val="Arial"/>
        <family val="2"/>
      </rPr>
      <t>URBAN</t>
    </r>
  </si>
  <si>
    <t>TOTAL</t>
  </si>
  <si>
    <t>RURAL</t>
  </si>
  <si>
    <t>TOTAL %</t>
  </si>
  <si>
    <t>RURAL %</t>
  </si>
  <si>
    <t>1-2 rooms</t>
  </si>
  <si>
    <t>&lt; 3 persons</t>
  </si>
  <si>
    <t>3-7 persons</t>
  </si>
  <si>
    <t>8 above</t>
  </si>
  <si>
    <t>3-4 rooms</t>
  </si>
  <si>
    <t>5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</si>
</sst>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b/>
      <sz val="6"/>
      <name val="Arial"/>
      <family val="2"/>
    </font>
    <font>
      <b/>
      <sz val="6"/>
      <color rgb="FF000000"/>
      <name val="Arial"/>
      <family val="2"/>
    </font>
    <font>
      <sz val="6"/>
      <name val="Arial"/>
      <family val="2"/>
    </font>
    <font>
      <sz val="6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Fill="1" applyBorder="1" applyAlignment="1">
      <alignment horizontal="left" vertical="top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Fill="1" applyBorder="1" applyAlignment="1">
      <alignment horizontal="left" vertical="top" indent="2" shrinkToFit="1"/>
    </xf>
    <xf numFmtId="0" fontId="0" fillId="0" borderId="2" xfId="0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3" fontId="4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right" vertical="top" shrinkToFit="1"/>
    </xf>
    <xf numFmtId="2" fontId="4" fillId="0" borderId="0" xfId="0" applyNumberFormat="1" applyFont="1" applyFill="1" applyBorder="1" applyAlignment="1">
      <alignment horizontal="right" vertical="top" shrinkToFit="1"/>
    </xf>
    <xf numFmtId="0" fontId="1" fillId="0" borderId="0" xfId="0" applyFont="1" applyFill="1" applyBorder="1" applyAlignment="1">
      <alignment horizontal="left" vertical="top" wrapText="1"/>
    </xf>
    <xf numFmtId="3" fontId="2" fillId="0" borderId="0" xfId="0" applyNumberFormat="1" applyFont="1" applyFill="1" applyBorder="1" applyAlignment="1">
      <alignment horizontal="right" vertical="top" shrinkToFit="1"/>
    </xf>
    <xf numFmtId="1" fontId="2" fillId="0" borderId="0" xfId="0" applyNumberFormat="1" applyFont="1" applyFill="1" applyBorder="1" applyAlignment="1">
      <alignment horizontal="right" vertical="top" shrinkToFit="1"/>
    </xf>
    <xf numFmtId="2" fontId="2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wrapText="1"/>
    </xf>
    <xf numFmtId="0" fontId="3" fillId="0" borderId="1" xfId="0" applyFont="1" applyFill="1" applyBorder="1" applyAlignment="1">
      <alignment horizontal="left" vertical="top" wrapText="1"/>
    </xf>
    <xf numFmtId="2" fontId="4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3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1" fillId="0" borderId="8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 wrapText="1" indent="3"/>
    </xf>
    <xf numFmtId="0" fontId="1" fillId="0" borderId="4" xfId="0" applyFont="1" applyFill="1" applyBorder="1" applyAlignment="1">
      <alignment horizontal="left" vertical="top" wrapText="1" indent="3"/>
    </xf>
    <xf numFmtId="0" fontId="1" fillId="0" borderId="5" xfId="0" applyFont="1" applyFill="1" applyBorder="1" applyAlignment="1">
      <alignment horizontal="left" vertical="top" wrapText="1" indent="11"/>
    </xf>
    <xf numFmtId="0" fontId="1" fillId="0" borderId="6" xfId="0" applyFont="1" applyFill="1" applyBorder="1" applyAlignment="1">
      <alignment horizontal="left" vertical="top" wrapText="1" indent="11"/>
    </xf>
    <xf numFmtId="0" fontId="1" fillId="0" borderId="7" xfId="0" applyFont="1" applyFill="1" applyBorder="1" applyAlignment="1">
      <alignment horizontal="left" vertical="top" wrapText="1" indent="11"/>
    </xf>
    <xf numFmtId="0" fontId="1" fillId="0" borderId="5" xfId="0" applyFont="1" applyFill="1" applyBorder="1" applyAlignment="1">
      <alignment horizontal="left" vertical="top" wrapText="1" indent="1"/>
    </xf>
    <xf numFmtId="0" fontId="1" fillId="0" borderId="7" xfId="0" applyFont="1" applyFill="1" applyBorder="1" applyAlignment="1">
      <alignment horizontal="left" vertical="top" wrapText="1" inden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3" fontId="6" fillId="0" borderId="0" xfId="0" applyNumberFormat="1" applyFont="1" applyAlignment="1">
      <alignment horizontal="left" vertical="top"/>
    </xf>
    <xf numFmtId="1" fontId="6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"/>
  <sheetViews>
    <sheetView tabSelected="1" workbookViewId="0">
      <selection activeCell="R17" sqref="R17:R19"/>
    </sheetView>
  </sheetViews>
  <sheetFormatPr defaultRowHeight="13.2" x14ac:dyDescent="0.25"/>
  <cols>
    <col min="1" max="1" width="23.33203125" customWidth="1"/>
    <col min="2" max="4" width="7.33203125" customWidth="1"/>
    <col min="5" max="5" width="7.5546875" customWidth="1"/>
    <col min="6" max="8" width="7.33203125" customWidth="1"/>
    <col min="9" max="9" width="7.5546875" customWidth="1"/>
    <col min="10" max="11" width="7.33203125" customWidth="1"/>
    <col min="12" max="12" width="9.5546875" customWidth="1"/>
    <col min="13" max="13" width="10.6640625" customWidth="1"/>
  </cols>
  <sheetData>
    <row r="1" spans="1:27" ht="8.25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O1" s="25" t="s">
        <v>0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8.25" customHeight="1" x14ac:dyDescent="0.25">
      <c r="A2" s="26" t="s">
        <v>1</v>
      </c>
      <c r="B2" s="28" t="s">
        <v>2</v>
      </c>
      <c r="C2" s="29"/>
      <c r="D2" s="29"/>
      <c r="E2" s="29"/>
      <c r="F2" s="29"/>
      <c r="G2" s="29"/>
      <c r="H2" s="29"/>
      <c r="I2" s="29"/>
      <c r="J2" s="30"/>
      <c r="K2" s="31" t="s">
        <v>3</v>
      </c>
      <c r="L2" s="32"/>
      <c r="M2" s="33" t="s">
        <v>4</v>
      </c>
      <c r="O2" s="26" t="s">
        <v>1</v>
      </c>
      <c r="P2" s="28" t="s">
        <v>2</v>
      </c>
      <c r="Q2" s="29"/>
      <c r="R2" s="29"/>
      <c r="S2" s="29"/>
      <c r="T2" s="29"/>
      <c r="U2" s="29"/>
      <c r="V2" s="29"/>
      <c r="W2" s="29"/>
      <c r="X2" s="30"/>
      <c r="Y2" s="31" t="s">
        <v>3</v>
      </c>
      <c r="Z2" s="32"/>
      <c r="AA2" s="33" t="s">
        <v>4</v>
      </c>
    </row>
    <row r="3" spans="1:27" ht="16.5" customHeight="1" x14ac:dyDescent="0.25">
      <c r="A3" s="27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2">
        <v>8</v>
      </c>
      <c r="J3" s="3" t="s">
        <v>5</v>
      </c>
      <c r="K3" s="4" t="s">
        <v>6</v>
      </c>
      <c r="L3" s="4" t="s">
        <v>7</v>
      </c>
      <c r="M3" s="34"/>
      <c r="O3" s="27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2">
        <v>8</v>
      </c>
      <c r="X3" s="3" t="s">
        <v>5</v>
      </c>
      <c r="Y3" s="4" t="s">
        <v>6</v>
      </c>
      <c r="Z3" s="4" t="s">
        <v>7</v>
      </c>
      <c r="AA3" s="34"/>
    </row>
    <row r="4" spans="1:27" x14ac:dyDescent="0.25">
      <c r="A4" s="23" t="s">
        <v>8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27" x14ac:dyDescent="0.25">
      <c r="A5" s="24" t="s">
        <v>9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O5" s="17"/>
      <c r="P5" s="18" t="s">
        <v>24</v>
      </c>
      <c r="Q5" s="18" t="s">
        <v>25</v>
      </c>
      <c r="R5" s="18" t="s">
        <v>26</v>
      </c>
      <c r="S5" s="19" t="s">
        <v>27</v>
      </c>
    </row>
    <row r="6" spans="1:27" x14ac:dyDescent="0.25">
      <c r="A6" s="5" t="s">
        <v>10</v>
      </c>
      <c r="B6" s="6">
        <v>180057</v>
      </c>
      <c r="C6" s="6">
        <v>36344</v>
      </c>
      <c r="D6" s="6">
        <v>17510</v>
      </c>
      <c r="E6" s="6">
        <v>7991</v>
      </c>
      <c r="F6" s="6">
        <v>3545</v>
      </c>
      <c r="G6" s="6">
        <v>1642</v>
      </c>
      <c r="H6" s="7">
        <v>1503</v>
      </c>
      <c r="I6" s="7">
        <v>622</v>
      </c>
      <c r="J6" s="7">
        <v>1066</v>
      </c>
      <c r="K6" s="6">
        <v>250280</v>
      </c>
      <c r="L6" s="8">
        <v>2.95</v>
      </c>
      <c r="M6" s="8">
        <v>1.56</v>
      </c>
      <c r="O6" s="20" t="s">
        <v>28</v>
      </c>
      <c r="P6" s="17"/>
      <c r="Q6" s="17"/>
      <c r="R6" s="17"/>
      <c r="S6" s="17"/>
    </row>
    <row r="7" spans="1:27" x14ac:dyDescent="0.25">
      <c r="A7" s="5" t="s">
        <v>11</v>
      </c>
      <c r="B7" s="6">
        <v>696085</v>
      </c>
      <c r="C7" s="6">
        <v>158748</v>
      </c>
      <c r="D7" s="6">
        <v>59803</v>
      </c>
      <c r="E7" s="6">
        <v>26173</v>
      </c>
      <c r="F7" s="6">
        <v>10905</v>
      </c>
      <c r="G7" s="6">
        <v>4549</v>
      </c>
      <c r="H7" s="7">
        <v>5313</v>
      </c>
      <c r="I7" s="7">
        <v>1532</v>
      </c>
      <c r="J7" s="7">
        <v>2830</v>
      </c>
      <c r="K7" s="6">
        <v>965938</v>
      </c>
      <c r="L7" s="8">
        <v>11.39</v>
      </c>
      <c r="M7" s="8">
        <v>1.51</v>
      </c>
      <c r="O7" s="19" t="s">
        <v>29</v>
      </c>
      <c r="P7" s="21">
        <f>SUM(B6:C7)</f>
        <v>1071234</v>
      </c>
      <c r="Q7" s="21">
        <f>SUM(B20:C21)</f>
        <v>642023</v>
      </c>
      <c r="R7" s="17">
        <f>(P7/$P$10)*100</f>
        <v>16.158192005176733</v>
      </c>
      <c r="S7" s="17">
        <f>(Q7/$Q$10)*100</f>
        <v>17.062555145690929</v>
      </c>
    </row>
    <row r="8" spans="1:27" x14ac:dyDescent="0.25">
      <c r="A8" s="5" t="s">
        <v>12</v>
      </c>
      <c r="B8" s="6">
        <v>670131</v>
      </c>
      <c r="C8" s="6">
        <v>209595</v>
      </c>
      <c r="D8" s="6">
        <v>84487</v>
      </c>
      <c r="E8" s="6">
        <v>35146</v>
      </c>
      <c r="F8" s="6">
        <v>14013</v>
      </c>
      <c r="G8" s="6">
        <v>5557</v>
      </c>
      <c r="H8" s="7">
        <v>5748</v>
      </c>
      <c r="I8" s="7">
        <v>1757</v>
      </c>
      <c r="J8" s="7">
        <v>3022</v>
      </c>
      <c r="K8" s="6">
        <v>1029456</v>
      </c>
      <c r="L8" s="8">
        <v>12.14</v>
      </c>
      <c r="M8" s="8">
        <v>1.62</v>
      </c>
      <c r="O8" s="19" t="s">
        <v>30</v>
      </c>
      <c r="P8" s="21">
        <f>SUM(B8:C12)</f>
        <v>4364912</v>
      </c>
      <c r="Q8" s="21">
        <f>SUM(B22:C26)</f>
        <v>2376835</v>
      </c>
      <c r="R8" s="17">
        <f>(P8/$P$10)*100</f>
        <v>65.839103484112698</v>
      </c>
      <c r="S8" s="17">
        <f t="shared" ref="S8:S9" si="0">(Q8/$Q$10)*100</f>
        <v>63.167329300832364</v>
      </c>
    </row>
    <row r="9" spans="1:27" x14ac:dyDescent="0.25">
      <c r="A9" s="5" t="s">
        <v>13</v>
      </c>
      <c r="B9" s="6">
        <v>697491</v>
      </c>
      <c r="C9" s="6">
        <v>296731</v>
      </c>
      <c r="D9" s="6">
        <v>128299</v>
      </c>
      <c r="E9" s="6">
        <v>55112</v>
      </c>
      <c r="F9" s="6">
        <v>20614</v>
      </c>
      <c r="G9" s="6">
        <v>7798</v>
      </c>
      <c r="H9" s="7">
        <v>7025</v>
      </c>
      <c r="I9" s="7">
        <v>2420</v>
      </c>
      <c r="J9" s="7">
        <v>3842</v>
      </c>
      <c r="K9" s="6">
        <v>1219332</v>
      </c>
      <c r="L9" s="8">
        <v>14.38</v>
      </c>
      <c r="M9" s="8">
        <v>1.76</v>
      </c>
      <c r="O9" s="19" t="s">
        <v>31</v>
      </c>
      <c r="P9" s="21">
        <f>SUM(B13:C15)</f>
        <v>1193519</v>
      </c>
      <c r="Q9" s="21">
        <f>SUM(B27:C29)</f>
        <v>743902</v>
      </c>
      <c r="R9" s="17">
        <f>(P9/$P$10)*100</f>
        <v>18.002704510710572</v>
      </c>
      <c r="S9" s="17">
        <f t="shared" si="0"/>
        <v>19.770115553476703</v>
      </c>
    </row>
    <row r="10" spans="1:27" x14ac:dyDescent="0.25">
      <c r="A10" s="5" t="s">
        <v>14</v>
      </c>
      <c r="B10" s="6">
        <v>640701</v>
      </c>
      <c r="C10" s="6">
        <v>333355</v>
      </c>
      <c r="D10" s="6">
        <v>154047</v>
      </c>
      <c r="E10" s="6">
        <v>64908</v>
      </c>
      <c r="F10" s="6">
        <v>25537</v>
      </c>
      <c r="G10" s="6">
        <v>9875</v>
      </c>
      <c r="H10" s="7">
        <v>7513</v>
      </c>
      <c r="I10" s="7">
        <v>2819</v>
      </c>
      <c r="J10" s="7">
        <v>4200</v>
      </c>
      <c r="K10" s="6">
        <v>1242955</v>
      </c>
      <c r="L10" s="8">
        <v>14.66</v>
      </c>
      <c r="M10" s="8">
        <v>1.87</v>
      </c>
      <c r="O10" s="17"/>
      <c r="P10" s="35">
        <f>SUM(B6:C15)</f>
        <v>6629665</v>
      </c>
      <c r="Q10" s="35">
        <f>SUM(Q7:Q9)</f>
        <v>3762760</v>
      </c>
      <c r="R10" s="20">
        <f>SUM(R7:R9)</f>
        <v>100</v>
      </c>
      <c r="S10" s="20">
        <f>SUM(S7:S9)</f>
        <v>100</v>
      </c>
    </row>
    <row r="11" spans="1:27" x14ac:dyDescent="0.25">
      <c r="A11" s="5" t="s">
        <v>15</v>
      </c>
      <c r="B11" s="6">
        <v>545661</v>
      </c>
      <c r="C11" s="6">
        <v>314475</v>
      </c>
      <c r="D11" s="6">
        <v>144928</v>
      </c>
      <c r="E11" s="6">
        <v>61597</v>
      </c>
      <c r="F11" s="6">
        <v>22689</v>
      </c>
      <c r="G11" s="6">
        <v>10343</v>
      </c>
      <c r="H11" s="7">
        <v>7172</v>
      </c>
      <c r="I11" s="7">
        <v>2880</v>
      </c>
      <c r="J11" s="7">
        <v>3947</v>
      </c>
      <c r="K11" s="6">
        <v>1113692</v>
      </c>
      <c r="L11" s="8">
        <v>13.14</v>
      </c>
      <c r="M11" s="8">
        <v>1.92</v>
      </c>
      <c r="O11" s="20" t="s">
        <v>32</v>
      </c>
      <c r="P11" s="17"/>
      <c r="Q11" s="17"/>
      <c r="R11" s="17"/>
      <c r="S11" s="20"/>
    </row>
    <row r="12" spans="1:27" x14ac:dyDescent="0.25">
      <c r="A12" s="5" t="s">
        <v>16</v>
      </c>
      <c r="B12" s="6">
        <v>407627</v>
      </c>
      <c r="C12" s="6">
        <v>249145</v>
      </c>
      <c r="D12" s="6">
        <v>112948</v>
      </c>
      <c r="E12" s="6">
        <v>47622</v>
      </c>
      <c r="F12" s="6">
        <v>17337</v>
      </c>
      <c r="G12" s="6">
        <v>8321</v>
      </c>
      <c r="H12" s="7">
        <v>5851</v>
      </c>
      <c r="I12" s="7">
        <v>2385</v>
      </c>
      <c r="J12" s="7">
        <v>3201</v>
      </c>
      <c r="K12" s="6">
        <v>854437</v>
      </c>
      <c r="L12" s="8">
        <v>10.08</v>
      </c>
      <c r="M12" s="8">
        <v>1.94</v>
      </c>
      <c r="O12" s="19" t="s">
        <v>29</v>
      </c>
      <c r="P12" s="21">
        <f>SUM(D6:E7)</f>
        <v>111477</v>
      </c>
      <c r="Q12" s="21">
        <f>SUM(D20:E21)</f>
        <v>18852</v>
      </c>
      <c r="R12" s="17">
        <f>(P12/$P$15)*100</f>
        <v>7.6635877665278924</v>
      </c>
      <c r="S12" s="19">
        <f>(Q12/$Q$15)*100</f>
        <v>5.992504601183116</v>
      </c>
    </row>
    <row r="13" spans="1:27" x14ac:dyDescent="0.25">
      <c r="A13" s="5" t="s">
        <v>17</v>
      </c>
      <c r="B13" s="6">
        <v>280023</v>
      </c>
      <c r="C13" s="6">
        <v>185783</v>
      </c>
      <c r="D13" s="6">
        <v>87226</v>
      </c>
      <c r="E13" s="6">
        <v>37161</v>
      </c>
      <c r="F13" s="6">
        <v>12983</v>
      </c>
      <c r="G13" s="6">
        <v>6864</v>
      </c>
      <c r="H13" s="7">
        <v>4360</v>
      </c>
      <c r="I13" s="7">
        <v>1982</v>
      </c>
      <c r="J13" s="7">
        <v>2408</v>
      </c>
      <c r="K13" s="6">
        <v>618790</v>
      </c>
      <c r="L13" s="8">
        <v>7.3</v>
      </c>
      <c r="M13" s="8">
        <v>2</v>
      </c>
      <c r="O13" s="19" t="s">
        <v>30</v>
      </c>
      <c r="P13" s="21">
        <f>SUM(D8:E12)</f>
        <v>889094</v>
      </c>
      <c r="Q13" s="21">
        <f>SUM(D22:E26)</f>
        <v>157448</v>
      </c>
      <c r="R13" s="17">
        <f t="shared" ref="R13:R14" si="1">(P13/$P$15)*100</f>
        <v>61.121575766241911</v>
      </c>
      <c r="S13" s="19">
        <f t="shared" ref="S13:S14" si="2">(Q13/$Q$15)*100</f>
        <v>50.048157460591938</v>
      </c>
    </row>
    <row r="14" spans="1:27" x14ac:dyDescent="0.25">
      <c r="A14" s="5" t="s">
        <v>18</v>
      </c>
      <c r="B14" s="6">
        <v>171856</v>
      </c>
      <c r="C14" s="6">
        <v>128270</v>
      </c>
      <c r="D14" s="6">
        <v>63967</v>
      </c>
      <c r="E14" s="6">
        <v>29263</v>
      </c>
      <c r="F14" s="6">
        <v>10531</v>
      </c>
      <c r="G14" s="6">
        <v>5826</v>
      </c>
      <c r="H14" s="7">
        <v>3275</v>
      </c>
      <c r="I14" s="7">
        <v>1579</v>
      </c>
      <c r="J14" s="7">
        <v>1954</v>
      </c>
      <c r="K14" s="6">
        <v>416521</v>
      </c>
      <c r="L14" s="8">
        <v>4.91</v>
      </c>
      <c r="M14" s="8">
        <v>2.11</v>
      </c>
      <c r="O14" s="19" t="s">
        <v>31</v>
      </c>
      <c r="P14" s="21">
        <f>SUM(D13:E15)</f>
        <v>454061</v>
      </c>
      <c r="Q14" s="21">
        <f>SUM(D27:E29)</f>
        <v>138293</v>
      </c>
      <c r="R14" s="17">
        <f t="shared" si="1"/>
        <v>31.214836467230199</v>
      </c>
      <c r="S14" s="19">
        <f t="shared" si="2"/>
        <v>43.959337938224948</v>
      </c>
    </row>
    <row r="15" spans="1:27" x14ac:dyDescent="0.25">
      <c r="A15" s="5" t="s">
        <v>19</v>
      </c>
      <c r="B15" s="6">
        <v>214921</v>
      </c>
      <c r="C15" s="6">
        <v>212666</v>
      </c>
      <c r="D15" s="6">
        <v>146498</v>
      </c>
      <c r="E15" s="6">
        <v>89946</v>
      </c>
      <c r="F15" s="6">
        <v>41056</v>
      </c>
      <c r="G15" s="6">
        <v>28719</v>
      </c>
      <c r="H15" s="7">
        <v>12218</v>
      </c>
      <c r="I15" s="7">
        <v>9159</v>
      </c>
      <c r="J15" s="7">
        <v>11463</v>
      </c>
      <c r="K15" s="6">
        <v>766646</v>
      </c>
      <c r="L15" s="8">
        <v>9.0399999999999991</v>
      </c>
      <c r="M15" s="8">
        <v>2.71</v>
      </c>
      <c r="O15" s="17"/>
      <c r="P15" s="35">
        <f>SUM(P12:P14)</f>
        <v>1454632</v>
      </c>
      <c r="Q15" s="35">
        <f>SUM(Q12:Q14)</f>
        <v>314593</v>
      </c>
      <c r="R15" s="20">
        <f>SUM(R12:R14)</f>
        <v>100</v>
      </c>
      <c r="S15" s="20">
        <f>SUM(S12:S14)</f>
        <v>100</v>
      </c>
    </row>
    <row r="16" spans="1:27" x14ac:dyDescent="0.25">
      <c r="A16" s="9" t="s">
        <v>6</v>
      </c>
      <c r="B16" s="10">
        <v>4504553</v>
      </c>
      <c r="C16" s="10">
        <v>2125112</v>
      </c>
      <c r="D16" s="10">
        <v>999713</v>
      </c>
      <c r="E16" s="10">
        <v>454919</v>
      </c>
      <c r="F16" s="10">
        <v>179210</v>
      </c>
      <c r="G16" s="10">
        <v>89494</v>
      </c>
      <c r="H16" s="10">
        <v>59978</v>
      </c>
      <c r="I16" s="11">
        <v>27135</v>
      </c>
      <c r="J16" s="10">
        <v>37933</v>
      </c>
      <c r="K16" s="10">
        <v>8478047</v>
      </c>
      <c r="L16" s="11">
        <v>100</v>
      </c>
      <c r="M16" s="12">
        <v>1.89</v>
      </c>
      <c r="O16" s="20" t="s">
        <v>33</v>
      </c>
      <c r="P16" s="17"/>
      <c r="Q16" s="17"/>
      <c r="R16" s="17"/>
      <c r="S16" s="20"/>
    </row>
    <row r="17" spans="1:19" x14ac:dyDescent="0.25">
      <c r="A17" s="5" t="s">
        <v>20</v>
      </c>
      <c r="B17" s="8">
        <v>53.13</v>
      </c>
      <c r="C17" s="8">
        <v>25.07</v>
      </c>
      <c r="D17" s="8">
        <v>11.79</v>
      </c>
      <c r="E17" s="8">
        <v>5.37</v>
      </c>
      <c r="F17" s="8">
        <v>2.11</v>
      </c>
      <c r="G17" s="8">
        <v>1.06</v>
      </c>
      <c r="H17" s="8">
        <v>0.71</v>
      </c>
      <c r="I17" s="8">
        <v>0.32</v>
      </c>
      <c r="J17" s="8">
        <v>0.45</v>
      </c>
      <c r="K17" s="7">
        <v>100</v>
      </c>
      <c r="L17" s="13"/>
      <c r="M17" s="13"/>
      <c r="O17" s="19" t="s">
        <v>29</v>
      </c>
      <c r="P17" s="22">
        <f>SUM(F6:J7)</f>
        <v>33507</v>
      </c>
      <c r="Q17" s="21">
        <f>SUM(F20:J21)</f>
        <v>7450</v>
      </c>
      <c r="R17" s="17">
        <f>(P17/$P$20)*100</f>
        <v>8.5097142857142849</v>
      </c>
      <c r="S17" s="19">
        <f>(Q17/$Q$20)*100</f>
        <v>10.478494472418353</v>
      </c>
    </row>
    <row r="18" spans="1:19" x14ac:dyDescent="0.25">
      <c r="A18" s="5" t="s">
        <v>21</v>
      </c>
      <c r="B18" s="8">
        <v>4.8600000000000003</v>
      </c>
      <c r="C18" s="8">
        <v>5.91</v>
      </c>
      <c r="D18" s="8">
        <v>6.39</v>
      </c>
      <c r="E18" s="8">
        <v>6.89</v>
      </c>
      <c r="F18" s="8">
        <v>7.25</v>
      </c>
      <c r="G18" s="8">
        <v>8.3800000000000008</v>
      </c>
      <c r="H18" s="8">
        <v>6.99</v>
      </c>
      <c r="I18" s="8">
        <v>8.7799999999999994</v>
      </c>
      <c r="J18" s="8">
        <v>8.42</v>
      </c>
      <c r="K18" s="8">
        <v>5.55</v>
      </c>
      <c r="L18" s="13"/>
      <c r="M18" s="13"/>
      <c r="O18" s="19" t="s">
        <v>30</v>
      </c>
      <c r="P18" s="21">
        <f>SUM(F8:J12)</f>
        <v>205866</v>
      </c>
      <c r="Q18" s="21">
        <f>SUM(F22:J26)</f>
        <v>34356</v>
      </c>
      <c r="R18" s="17">
        <f t="shared" ref="R18:R19" si="3">(P18/$P$20)*100</f>
        <v>52.283428571428573</v>
      </c>
      <c r="S18" s="19">
        <f>(Q18/$Q$20)*100</f>
        <v>48.32203437508791</v>
      </c>
    </row>
    <row r="19" spans="1:19" x14ac:dyDescent="0.25">
      <c r="A19" s="24" t="s">
        <v>22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O19" s="19" t="s">
        <v>31</v>
      </c>
      <c r="P19" s="21">
        <f>SUM(F13:J15)</f>
        <v>154377</v>
      </c>
      <c r="Q19" s="21">
        <f>SUM(F27:J29)</f>
        <v>29292</v>
      </c>
      <c r="R19" s="17">
        <f t="shared" si="3"/>
        <v>39.206857142857146</v>
      </c>
      <c r="S19" s="19">
        <f>(Q19/$Q$20)*100</f>
        <v>41.199471152493736</v>
      </c>
    </row>
    <row r="20" spans="1:19" x14ac:dyDescent="0.25">
      <c r="A20" s="5" t="s">
        <v>10</v>
      </c>
      <c r="B20" s="6">
        <v>101644</v>
      </c>
      <c r="C20" s="6">
        <v>9162</v>
      </c>
      <c r="D20" s="6">
        <v>2394</v>
      </c>
      <c r="E20" s="7">
        <v>877</v>
      </c>
      <c r="F20" s="7">
        <v>337</v>
      </c>
      <c r="G20" s="7">
        <v>139</v>
      </c>
      <c r="H20" s="7">
        <v>568</v>
      </c>
      <c r="I20" s="7">
        <v>79</v>
      </c>
      <c r="J20" s="7">
        <v>239</v>
      </c>
      <c r="K20" s="6">
        <v>115439</v>
      </c>
      <c r="L20" s="8">
        <v>2.78</v>
      </c>
      <c r="M20" s="8">
        <v>1.21</v>
      </c>
      <c r="O20" s="17"/>
      <c r="P20" s="36">
        <f>SUM(P17:P19)</f>
        <v>393750</v>
      </c>
      <c r="Q20" s="36">
        <f>SUM(Q17:Q19)</f>
        <v>71098</v>
      </c>
      <c r="R20" s="20">
        <f>SUM(R17:R19)</f>
        <v>100</v>
      </c>
      <c r="S20" s="19">
        <f>(Q20/$Q$20)*100</f>
        <v>100</v>
      </c>
    </row>
    <row r="21" spans="1:19" x14ac:dyDescent="0.25">
      <c r="A21" s="5" t="s">
        <v>11</v>
      </c>
      <c r="B21" s="6">
        <v>473856</v>
      </c>
      <c r="C21" s="6">
        <v>57361</v>
      </c>
      <c r="D21" s="6">
        <v>11642</v>
      </c>
      <c r="E21" s="6">
        <v>3939</v>
      </c>
      <c r="F21" s="6">
        <v>1577</v>
      </c>
      <c r="G21" s="7">
        <v>517</v>
      </c>
      <c r="H21" s="7">
        <v>2629</v>
      </c>
      <c r="I21" s="7">
        <v>364</v>
      </c>
      <c r="J21" s="7">
        <v>1001</v>
      </c>
      <c r="K21" s="6">
        <v>552886</v>
      </c>
      <c r="L21" s="8">
        <v>13.33</v>
      </c>
      <c r="M21" s="8">
        <v>1.23</v>
      </c>
      <c r="O21" s="17"/>
      <c r="P21" s="17"/>
      <c r="Q21" s="17"/>
      <c r="R21" s="17"/>
      <c r="S21" s="17"/>
    </row>
    <row r="22" spans="1:19" x14ac:dyDescent="0.25">
      <c r="A22" s="5" t="s">
        <v>12</v>
      </c>
      <c r="B22" s="6">
        <v>429876</v>
      </c>
      <c r="C22" s="6">
        <v>66389</v>
      </c>
      <c r="D22" s="6">
        <v>14619</v>
      </c>
      <c r="E22" s="6">
        <v>4821</v>
      </c>
      <c r="F22" s="6">
        <v>1616</v>
      </c>
      <c r="G22" s="7">
        <v>506</v>
      </c>
      <c r="H22" s="7">
        <v>2548</v>
      </c>
      <c r="I22" s="7">
        <v>330</v>
      </c>
      <c r="J22" s="7">
        <v>981</v>
      </c>
      <c r="K22" s="6">
        <v>521686</v>
      </c>
      <c r="L22" s="8">
        <v>12.58</v>
      </c>
      <c r="M22" s="8">
        <v>1.28</v>
      </c>
      <c r="O22" s="20" t="s">
        <v>24</v>
      </c>
      <c r="P22" s="35">
        <f>P10+P15+P20</f>
        <v>8478047</v>
      </c>
      <c r="Q22" s="35">
        <f>Q10+Q15+Q20</f>
        <v>4148451</v>
      </c>
      <c r="R22" s="17"/>
      <c r="S22" s="17"/>
    </row>
    <row r="23" spans="1:19" ht="8.25" customHeight="1" x14ac:dyDescent="0.25">
      <c r="A23" s="5" t="s">
        <v>13</v>
      </c>
      <c r="B23" s="6">
        <v>434288</v>
      </c>
      <c r="C23" s="6">
        <v>88002</v>
      </c>
      <c r="D23" s="6">
        <v>20809</v>
      </c>
      <c r="E23" s="6">
        <v>6893</v>
      </c>
      <c r="F23" s="6">
        <v>1948</v>
      </c>
      <c r="G23" s="7">
        <v>655</v>
      </c>
      <c r="H23" s="7">
        <v>2782</v>
      </c>
      <c r="I23" s="7">
        <v>345</v>
      </c>
      <c r="J23" s="7">
        <v>1065</v>
      </c>
      <c r="K23" s="6">
        <v>556787</v>
      </c>
      <c r="L23" s="8">
        <v>13.42</v>
      </c>
      <c r="M23" s="8">
        <v>1.34</v>
      </c>
    </row>
    <row r="24" spans="1:19" ht="8.25" customHeight="1" x14ac:dyDescent="0.25">
      <c r="A24" s="5" t="s">
        <v>14</v>
      </c>
      <c r="B24" s="6">
        <v>406147</v>
      </c>
      <c r="C24" s="6">
        <v>99950</v>
      </c>
      <c r="D24" s="6">
        <v>25738</v>
      </c>
      <c r="E24" s="6">
        <v>8331</v>
      </c>
      <c r="F24" s="6">
        <v>2324</v>
      </c>
      <c r="G24" s="7">
        <v>836</v>
      </c>
      <c r="H24" s="7">
        <v>2708</v>
      </c>
      <c r="I24" s="7">
        <v>378</v>
      </c>
      <c r="J24" s="7">
        <v>1012</v>
      </c>
      <c r="K24" s="6">
        <v>547424</v>
      </c>
      <c r="L24" s="8">
        <v>13.2</v>
      </c>
      <c r="M24" s="8">
        <v>1.4</v>
      </c>
    </row>
    <row r="25" spans="1:19" ht="8.25" customHeight="1" x14ac:dyDescent="0.25">
      <c r="A25" s="5" t="s">
        <v>15</v>
      </c>
      <c r="B25" s="6">
        <v>363159</v>
      </c>
      <c r="C25" s="6">
        <v>105386</v>
      </c>
      <c r="D25" s="6">
        <v>28654</v>
      </c>
      <c r="E25" s="6">
        <v>9739</v>
      </c>
      <c r="F25" s="6">
        <v>2534</v>
      </c>
      <c r="G25" s="7">
        <v>998</v>
      </c>
      <c r="H25" s="7">
        <v>2649</v>
      </c>
      <c r="I25" s="7">
        <v>362</v>
      </c>
      <c r="J25" s="7">
        <v>929</v>
      </c>
      <c r="K25" s="6">
        <v>514410</v>
      </c>
      <c r="L25" s="8">
        <v>12.4</v>
      </c>
      <c r="M25" s="8">
        <v>1.45</v>
      </c>
    </row>
    <row r="26" spans="1:19" ht="8.25" customHeight="1" x14ac:dyDescent="0.25">
      <c r="A26" s="5" t="s">
        <v>16</v>
      </c>
      <c r="B26" s="6">
        <v>286579</v>
      </c>
      <c r="C26" s="6">
        <v>97059</v>
      </c>
      <c r="D26" s="6">
        <v>27965</v>
      </c>
      <c r="E26" s="6">
        <v>9879</v>
      </c>
      <c r="F26" s="6">
        <v>2362</v>
      </c>
      <c r="G26" s="7">
        <v>983</v>
      </c>
      <c r="H26" s="7">
        <v>2288</v>
      </c>
      <c r="I26" s="7">
        <v>361</v>
      </c>
      <c r="J26" s="7">
        <v>856</v>
      </c>
      <c r="K26" s="6">
        <v>428332</v>
      </c>
      <c r="L26" s="8">
        <v>10.33</v>
      </c>
      <c r="M26" s="8">
        <v>1.51</v>
      </c>
    </row>
    <row r="27" spans="1:19" ht="8.25" customHeight="1" x14ac:dyDescent="0.25">
      <c r="A27" s="5" t="s">
        <v>17</v>
      </c>
      <c r="B27" s="6">
        <v>204820</v>
      </c>
      <c r="C27" s="6">
        <v>80981</v>
      </c>
      <c r="D27" s="6">
        <v>25497</v>
      </c>
      <c r="E27" s="6">
        <v>9575</v>
      </c>
      <c r="F27" s="6">
        <v>2377</v>
      </c>
      <c r="G27" s="6">
        <v>1001</v>
      </c>
      <c r="H27" s="7">
        <v>1725</v>
      </c>
      <c r="I27" s="7">
        <v>306</v>
      </c>
      <c r="J27" s="7">
        <v>627</v>
      </c>
      <c r="K27" s="6">
        <v>326909</v>
      </c>
      <c r="L27" s="8">
        <v>7.88</v>
      </c>
      <c r="M27" s="8">
        <v>1.59</v>
      </c>
    </row>
    <row r="28" spans="1:19" ht="8.25" customHeight="1" x14ac:dyDescent="0.25">
      <c r="A28" s="5" t="s">
        <v>18</v>
      </c>
      <c r="B28" s="6">
        <v>129552</v>
      </c>
      <c r="C28" s="6">
        <v>60754</v>
      </c>
      <c r="D28" s="6">
        <v>20669</v>
      </c>
      <c r="E28" s="6">
        <v>8261</v>
      </c>
      <c r="F28" s="6">
        <v>2116</v>
      </c>
      <c r="G28" s="7">
        <v>937</v>
      </c>
      <c r="H28" s="7">
        <v>1314</v>
      </c>
      <c r="I28" s="7">
        <v>229</v>
      </c>
      <c r="J28" s="7">
        <v>495</v>
      </c>
      <c r="K28" s="6">
        <v>224327</v>
      </c>
      <c r="L28" s="8">
        <v>5.41</v>
      </c>
      <c r="M28" s="8">
        <v>1.68</v>
      </c>
    </row>
    <row r="29" spans="1:19" ht="8.25" customHeight="1" x14ac:dyDescent="0.25">
      <c r="A29" s="5" t="s">
        <v>19</v>
      </c>
      <c r="B29" s="6">
        <v>162111</v>
      </c>
      <c r="C29" s="6">
        <v>105684</v>
      </c>
      <c r="D29" s="6">
        <v>50343</v>
      </c>
      <c r="E29" s="6">
        <v>23948</v>
      </c>
      <c r="F29" s="6">
        <v>7953</v>
      </c>
      <c r="G29" s="6">
        <v>4197</v>
      </c>
      <c r="H29" s="7">
        <v>3271</v>
      </c>
      <c r="I29" s="7">
        <v>1140</v>
      </c>
      <c r="J29" s="7">
        <v>1604</v>
      </c>
      <c r="K29" s="6">
        <v>360251</v>
      </c>
      <c r="L29" s="8">
        <v>8.68</v>
      </c>
      <c r="M29" s="8">
        <v>2.0299999999999998</v>
      </c>
    </row>
    <row r="30" spans="1:19" ht="8.25" customHeight="1" x14ac:dyDescent="0.25">
      <c r="A30" s="9" t="s">
        <v>6</v>
      </c>
      <c r="B30" s="10">
        <v>2992032</v>
      </c>
      <c r="C30" s="10">
        <v>770728</v>
      </c>
      <c r="D30" s="10">
        <v>228330</v>
      </c>
      <c r="E30" s="10">
        <v>86263</v>
      </c>
      <c r="F30" s="10">
        <v>25144</v>
      </c>
      <c r="G30" s="10">
        <v>10769</v>
      </c>
      <c r="H30" s="10">
        <v>22482</v>
      </c>
      <c r="I30" s="11">
        <v>3894</v>
      </c>
      <c r="J30" s="10">
        <v>8809</v>
      </c>
      <c r="K30" s="10">
        <v>4148451</v>
      </c>
      <c r="L30" s="11">
        <v>100</v>
      </c>
      <c r="M30" s="12">
        <v>1.45</v>
      </c>
    </row>
    <row r="31" spans="1:19" ht="8.25" customHeight="1" x14ac:dyDescent="0.25">
      <c r="A31" s="5" t="s">
        <v>20</v>
      </c>
      <c r="B31" s="8">
        <v>72.12</v>
      </c>
      <c r="C31" s="8">
        <v>18.579999999999998</v>
      </c>
      <c r="D31" s="8">
        <v>5.5</v>
      </c>
      <c r="E31" s="8">
        <v>2.08</v>
      </c>
      <c r="F31" s="8">
        <v>0.61</v>
      </c>
      <c r="G31" s="8">
        <v>0.26</v>
      </c>
      <c r="H31" s="8">
        <v>0.54</v>
      </c>
      <c r="I31" s="8">
        <v>0.09</v>
      </c>
      <c r="J31" s="8">
        <v>0.21</v>
      </c>
      <c r="K31" s="7">
        <v>100</v>
      </c>
      <c r="L31" s="13"/>
      <c r="M31" s="13"/>
    </row>
    <row r="32" spans="1:19" ht="8.25" customHeight="1" x14ac:dyDescent="0.25">
      <c r="A32" s="5" t="s">
        <v>21</v>
      </c>
      <c r="B32" s="8">
        <v>4.9800000000000004</v>
      </c>
      <c r="C32" s="8">
        <v>6.36</v>
      </c>
      <c r="D32" s="8">
        <v>7.25</v>
      </c>
      <c r="E32" s="8">
        <v>7.88</v>
      </c>
      <c r="F32" s="8">
        <v>8.24</v>
      </c>
      <c r="G32" s="8">
        <v>9.26</v>
      </c>
      <c r="H32" s="8">
        <v>6.18</v>
      </c>
      <c r="I32" s="8">
        <v>8.27</v>
      </c>
      <c r="J32" s="8">
        <v>6.87</v>
      </c>
      <c r="K32" s="8">
        <v>5.47</v>
      </c>
      <c r="L32" s="13"/>
      <c r="M32" s="13"/>
    </row>
    <row r="33" spans="1:13" ht="8.25" customHeight="1" x14ac:dyDescent="0.25">
      <c r="A33" s="24" t="s">
        <v>23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1:13" ht="8.25" customHeight="1" x14ac:dyDescent="0.25">
      <c r="A34" s="5" t="s">
        <v>10</v>
      </c>
      <c r="B34" s="6">
        <v>78413</v>
      </c>
      <c r="C34" s="6">
        <v>27182</v>
      </c>
      <c r="D34" s="6">
        <v>15116</v>
      </c>
      <c r="E34" s="6">
        <v>7114</v>
      </c>
      <c r="F34" s="6">
        <v>3208</v>
      </c>
      <c r="G34" s="6">
        <v>1503</v>
      </c>
      <c r="H34" s="7">
        <v>935</v>
      </c>
      <c r="I34" s="7">
        <v>543</v>
      </c>
      <c r="J34" s="7">
        <v>827</v>
      </c>
      <c r="K34" s="6">
        <v>134841</v>
      </c>
      <c r="L34" s="8">
        <v>3.11</v>
      </c>
      <c r="M34" s="8">
        <v>1.85</v>
      </c>
    </row>
    <row r="35" spans="1:13" ht="8.25" customHeight="1" x14ac:dyDescent="0.25">
      <c r="A35" s="5" t="s">
        <v>11</v>
      </c>
      <c r="B35" s="6">
        <v>222229</v>
      </c>
      <c r="C35" s="6">
        <v>101387</v>
      </c>
      <c r="D35" s="6">
        <v>48161</v>
      </c>
      <c r="E35" s="6">
        <v>22234</v>
      </c>
      <c r="F35" s="6">
        <v>9328</v>
      </c>
      <c r="G35" s="6">
        <v>4032</v>
      </c>
      <c r="H35" s="7">
        <v>2684</v>
      </c>
      <c r="I35" s="7">
        <v>1168</v>
      </c>
      <c r="J35" s="7">
        <v>1829</v>
      </c>
      <c r="K35" s="6">
        <v>413052</v>
      </c>
      <c r="L35" s="8">
        <v>9.5399999999999991</v>
      </c>
      <c r="M35" s="8">
        <v>1.87</v>
      </c>
    </row>
    <row r="36" spans="1:13" ht="8.25" customHeight="1" x14ac:dyDescent="0.25">
      <c r="A36" s="5" t="s">
        <v>12</v>
      </c>
      <c r="B36" s="6">
        <v>240255</v>
      </c>
      <c r="C36" s="6">
        <v>143206</v>
      </c>
      <c r="D36" s="6">
        <v>69868</v>
      </c>
      <c r="E36" s="6">
        <v>30325</v>
      </c>
      <c r="F36" s="6">
        <v>12397</v>
      </c>
      <c r="G36" s="6">
        <v>5051</v>
      </c>
      <c r="H36" s="7">
        <v>3200</v>
      </c>
      <c r="I36" s="7">
        <v>1427</v>
      </c>
      <c r="J36" s="7">
        <v>2041</v>
      </c>
      <c r="K36" s="6">
        <v>507770</v>
      </c>
      <c r="L36" s="8">
        <v>11.73</v>
      </c>
      <c r="M36" s="8">
        <v>1.97</v>
      </c>
    </row>
    <row r="37" spans="1:13" ht="8.25" customHeight="1" x14ac:dyDescent="0.25">
      <c r="A37" s="5" t="s">
        <v>13</v>
      </c>
      <c r="B37" s="6">
        <v>263203</v>
      </c>
      <c r="C37" s="6">
        <v>208729</v>
      </c>
      <c r="D37" s="6">
        <v>107490</v>
      </c>
      <c r="E37" s="6">
        <v>48219</v>
      </c>
      <c r="F37" s="6">
        <v>18666</v>
      </c>
      <c r="G37" s="6">
        <v>7143</v>
      </c>
      <c r="H37" s="7">
        <v>4243</v>
      </c>
      <c r="I37" s="7">
        <v>2075</v>
      </c>
      <c r="J37" s="7">
        <v>2777</v>
      </c>
      <c r="K37" s="6">
        <v>662545</v>
      </c>
      <c r="L37" s="8">
        <v>15.3</v>
      </c>
      <c r="M37" s="8">
        <v>2.12</v>
      </c>
    </row>
    <row r="38" spans="1:13" ht="8.25" customHeight="1" x14ac:dyDescent="0.25">
      <c r="A38" s="5" t="s">
        <v>14</v>
      </c>
      <c r="B38" s="6">
        <v>234554</v>
      </c>
      <c r="C38" s="6">
        <v>233405</v>
      </c>
      <c r="D38" s="6">
        <v>128309</v>
      </c>
      <c r="E38" s="6">
        <v>56577</v>
      </c>
      <c r="F38" s="6">
        <v>23213</v>
      </c>
      <c r="G38" s="6">
        <v>9039</v>
      </c>
      <c r="H38" s="7">
        <v>4805</v>
      </c>
      <c r="I38" s="7">
        <v>2441</v>
      </c>
      <c r="J38" s="7">
        <v>3188</v>
      </c>
      <c r="K38" s="6">
        <v>695531</v>
      </c>
      <c r="L38" s="8">
        <v>16.059999999999999</v>
      </c>
      <c r="M38" s="8">
        <v>2.25</v>
      </c>
    </row>
    <row r="39" spans="1:13" ht="8.25" customHeight="1" x14ac:dyDescent="0.25">
      <c r="A39" s="5" t="s">
        <v>15</v>
      </c>
      <c r="B39" s="6">
        <v>182502</v>
      </c>
      <c r="C39" s="6">
        <v>209089</v>
      </c>
      <c r="D39" s="6">
        <v>116274</v>
      </c>
      <c r="E39" s="6">
        <v>51858</v>
      </c>
      <c r="F39" s="6">
        <v>20155</v>
      </c>
      <c r="G39" s="6">
        <v>9345</v>
      </c>
      <c r="H39" s="7">
        <v>4523</v>
      </c>
      <c r="I39" s="7">
        <v>2518</v>
      </c>
      <c r="J39" s="7">
        <v>3018</v>
      </c>
      <c r="K39" s="6">
        <v>599282</v>
      </c>
      <c r="L39" s="8">
        <v>13.84</v>
      </c>
      <c r="M39" s="8">
        <v>2.3199999999999998</v>
      </c>
    </row>
    <row r="40" spans="1:13" ht="8.25" customHeight="1" x14ac:dyDescent="0.25">
      <c r="A40" s="5" t="s">
        <v>16</v>
      </c>
      <c r="B40" s="6">
        <v>121048</v>
      </c>
      <c r="C40" s="6">
        <v>152086</v>
      </c>
      <c r="D40" s="6">
        <v>84983</v>
      </c>
      <c r="E40" s="6">
        <v>37743</v>
      </c>
      <c r="F40" s="6">
        <v>14975</v>
      </c>
      <c r="G40" s="6">
        <v>7338</v>
      </c>
      <c r="H40" s="7">
        <v>3563</v>
      </c>
      <c r="I40" s="7">
        <v>2024</v>
      </c>
      <c r="J40" s="7">
        <v>2345</v>
      </c>
      <c r="K40" s="6">
        <v>426105</v>
      </c>
      <c r="L40" s="8">
        <v>9.84</v>
      </c>
      <c r="M40" s="8">
        <v>2.38</v>
      </c>
    </row>
    <row r="41" spans="1:13" ht="8.25" customHeight="1" x14ac:dyDescent="0.25">
      <c r="A41" s="5" t="s">
        <v>17</v>
      </c>
      <c r="B41" s="6">
        <v>75203</v>
      </c>
      <c r="C41" s="6">
        <v>104802</v>
      </c>
      <c r="D41" s="6">
        <v>61729</v>
      </c>
      <c r="E41" s="6">
        <v>27586</v>
      </c>
      <c r="F41" s="6">
        <v>10606</v>
      </c>
      <c r="G41" s="6">
        <v>5863</v>
      </c>
      <c r="H41" s="7">
        <v>2635</v>
      </c>
      <c r="I41" s="7">
        <v>1676</v>
      </c>
      <c r="J41" s="7">
        <v>1781</v>
      </c>
      <c r="K41" s="6">
        <v>291881</v>
      </c>
      <c r="L41" s="8">
        <v>6.74</v>
      </c>
      <c r="M41" s="8">
        <v>2.4500000000000002</v>
      </c>
    </row>
    <row r="42" spans="1:13" ht="8.25" customHeight="1" x14ac:dyDescent="0.25">
      <c r="A42" s="5" t="s">
        <v>18</v>
      </c>
      <c r="B42" s="6">
        <v>42304</v>
      </c>
      <c r="C42" s="6">
        <v>67516</v>
      </c>
      <c r="D42" s="6">
        <v>43298</v>
      </c>
      <c r="E42" s="6">
        <v>21002</v>
      </c>
      <c r="F42" s="6">
        <v>8415</v>
      </c>
      <c r="G42" s="6">
        <v>4889</v>
      </c>
      <c r="H42" s="7">
        <v>1961</v>
      </c>
      <c r="I42" s="7">
        <v>1350</v>
      </c>
      <c r="J42" s="7">
        <v>1459</v>
      </c>
      <c r="K42" s="6">
        <v>192194</v>
      </c>
      <c r="L42" s="8">
        <v>4.4400000000000004</v>
      </c>
      <c r="M42" s="8">
        <v>2.6</v>
      </c>
    </row>
    <row r="43" spans="1:13" ht="8.25" customHeight="1" x14ac:dyDescent="0.25">
      <c r="A43" s="5" t="s">
        <v>19</v>
      </c>
      <c r="B43" s="6">
        <v>52810</v>
      </c>
      <c r="C43" s="6">
        <v>106982</v>
      </c>
      <c r="D43" s="6">
        <v>96155</v>
      </c>
      <c r="E43" s="6">
        <v>65998</v>
      </c>
      <c r="F43" s="6">
        <v>33103</v>
      </c>
      <c r="G43" s="6">
        <v>24522</v>
      </c>
      <c r="H43" s="7">
        <v>8947</v>
      </c>
      <c r="I43" s="7">
        <v>8019</v>
      </c>
      <c r="J43" s="7">
        <v>9859</v>
      </c>
      <c r="K43" s="6">
        <v>406395</v>
      </c>
      <c r="L43" s="8">
        <v>9.39</v>
      </c>
      <c r="M43" s="8">
        <v>3.32</v>
      </c>
    </row>
    <row r="44" spans="1:13" ht="8.25" customHeight="1" x14ac:dyDescent="0.25">
      <c r="A44" s="9" t="s">
        <v>6</v>
      </c>
      <c r="B44" s="10">
        <v>1512521</v>
      </c>
      <c r="C44" s="10">
        <v>1354384</v>
      </c>
      <c r="D44" s="10">
        <v>771383</v>
      </c>
      <c r="E44" s="10">
        <v>368656</v>
      </c>
      <c r="F44" s="10">
        <v>154066</v>
      </c>
      <c r="G44" s="10">
        <v>78725</v>
      </c>
      <c r="H44" s="10">
        <v>37496</v>
      </c>
      <c r="I44" s="11">
        <v>23241</v>
      </c>
      <c r="J44" s="10">
        <v>29124</v>
      </c>
      <c r="K44" s="10">
        <v>4329596</v>
      </c>
      <c r="L44" s="11">
        <v>100</v>
      </c>
      <c r="M44" s="12">
        <v>2.2999999999999998</v>
      </c>
    </row>
    <row r="45" spans="1:13" ht="8.25" customHeight="1" x14ac:dyDescent="0.25">
      <c r="A45" s="5" t="s">
        <v>20</v>
      </c>
      <c r="B45" s="8">
        <v>34.93</v>
      </c>
      <c r="C45" s="8">
        <v>31.28</v>
      </c>
      <c r="D45" s="8">
        <v>17.82</v>
      </c>
      <c r="E45" s="8">
        <v>8.51</v>
      </c>
      <c r="F45" s="8">
        <v>3.56</v>
      </c>
      <c r="G45" s="8">
        <v>1.82</v>
      </c>
      <c r="H45" s="8">
        <v>0.87</v>
      </c>
      <c r="I45" s="8">
        <v>0.54</v>
      </c>
      <c r="J45" s="8">
        <v>0.67</v>
      </c>
      <c r="K45" s="7">
        <v>100</v>
      </c>
      <c r="L45" s="13"/>
      <c r="M45" s="13"/>
    </row>
    <row r="46" spans="1:13" ht="15.45" customHeight="1" x14ac:dyDescent="0.25">
      <c r="A46" s="14" t="s">
        <v>21</v>
      </c>
      <c r="B46" s="15">
        <v>4.62</v>
      </c>
      <c r="C46" s="15">
        <v>5.66</v>
      </c>
      <c r="D46" s="15">
        <v>6.14</v>
      </c>
      <c r="E46" s="15">
        <v>6.66</v>
      </c>
      <c r="F46" s="15">
        <v>7.09</v>
      </c>
      <c r="G46" s="15">
        <v>8.26</v>
      </c>
      <c r="H46" s="15">
        <v>7.48</v>
      </c>
      <c r="I46" s="15">
        <v>8.86</v>
      </c>
      <c r="J46" s="15">
        <v>8.8800000000000008</v>
      </c>
      <c r="K46" s="15">
        <v>5.62</v>
      </c>
      <c r="L46" s="16"/>
      <c r="M46" s="16"/>
    </row>
  </sheetData>
  <mergeCells count="14">
    <mergeCell ref="A4:M4"/>
    <mergeCell ref="A5:M5"/>
    <mergeCell ref="A19:M19"/>
    <mergeCell ref="A33:M33"/>
    <mergeCell ref="O1:AA1"/>
    <mergeCell ref="O2:O3"/>
    <mergeCell ref="P2:X2"/>
    <mergeCell ref="Y2:Z2"/>
    <mergeCell ref="AA2:AA3"/>
    <mergeCell ref="A1:M1"/>
    <mergeCell ref="A2:A3"/>
    <mergeCell ref="B2:J2"/>
    <mergeCell ref="K2:L2"/>
    <mergeCell ref="M2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2021-07-27T06:57:24Z</dcterms:created>
  <dcterms:modified xsi:type="dcterms:W3CDTF">2021-07-27T12:13:12Z</dcterms:modified>
</cp:coreProperties>
</file>